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moreno\Documents\Casen 2017\VERSIONES PUBLICADAS\"/>
    </mc:Choice>
  </mc:AlternateContent>
  <xr:revisionPtr revIDLastSave="0" documentId="8_{81A17E25-3FAC-49C4-BAFC-1103A93FE0A4}" xr6:coauthVersionLast="36" xr6:coauthVersionMax="36" xr10:uidLastSave="{00000000-0000-0000-0000-000000000000}"/>
  <bookViews>
    <workbookView xWindow="-120" yWindow="-120" windowWidth="29040" windowHeight="15840" tabRatio="760" xr2:uid="{49F7B20F-0009-404A-83BE-FBD6F6C299C3}"/>
  </bookViews>
  <sheets>
    <sheet name="Indice" sheetId="37" r:id="rId1"/>
    <sheet name="1" sheetId="38" r:id="rId2"/>
    <sheet name="2" sheetId="39" r:id="rId3"/>
    <sheet name="3" sheetId="2" r:id="rId4"/>
    <sheet name="4" sheetId="40" r:id="rId5"/>
    <sheet name="5" sheetId="5" r:id="rId6"/>
    <sheet name="6" sheetId="41" r:id="rId7"/>
    <sheet name="7" sheetId="42" r:id="rId8"/>
    <sheet name="8" sheetId="43" r:id="rId9"/>
    <sheet name="9" sheetId="44" r:id="rId10"/>
    <sheet name="10" sheetId="6" r:id="rId11"/>
    <sheet name="11" sheetId="45" r:id="rId12"/>
    <sheet name="12" sheetId="46" r:id="rId13"/>
    <sheet name="13" sheetId="7" r:id="rId14"/>
    <sheet name="14" sheetId="3" r:id="rId15"/>
    <sheet name="15" sheetId="10" r:id="rId16"/>
    <sheet name="16" sheetId="11" r:id="rId17"/>
    <sheet name="17" sheetId="47" r:id="rId18"/>
    <sheet name="18" sheetId="12" r:id="rId19"/>
    <sheet name="19" sheetId="48" r:id="rId20"/>
    <sheet name="20" sheetId="13" r:id="rId21"/>
    <sheet name="21" sheetId="49" r:id="rId22"/>
    <sheet name="22" sheetId="14" r:id="rId23"/>
    <sheet name="23" sheetId="50" r:id="rId24"/>
    <sheet name="24" sheetId="15" r:id="rId25"/>
    <sheet name="25" sheetId="51" r:id="rId26"/>
    <sheet name="26" sheetId="16" r:id="rId27"/>
    <sheet name="27" sheetId="52" r:id="rId28"/>
    <sheet name="28" sheetId="17" r:id="rId29"/>
    <sheet name="29" sheetId="53" r:id="rId30"/>
    <sheet name="30" sheetId="18" r:id="rId31"/>
    <sheet name="31" sheetId="54" r:id="rId32"/>
    <sheet name="32" sheetId="55" r:id="rId33"/>
    <sheet name="33" sheetId="56" r:id="rId34"/>
    <sheet name="34" sheetId="19" r:id="rId35"/>
    <sheet name="35" sheetId="57" r:id="rId36"/>
    <sheet name="36" sheetId="58" r:id="rId37"/>
    <sheet name="37" sheetId="60" r:id="rId38"/>
    <sheet name="38" sheetId="61" r:id="rId39"/>
    <sheet name="39" sheetId="62" r:id="rId40"/>
    <sheet name="40" sheetId="63" r:id="rId41"/>
    <sheet name="41" sheetId="20" r:id="rId42"/>
    <sheet name="42" sheetId="59" r:id="rId43"/>
    <sheet name="43" sheetId="21" r:id="rId44"/>
    <sheet name="44" sheetId="64" r:id="rId45"/>
    <sheet name="45" sheetId="22" r:id="rId46"/>
    <sheet name="46" sheetId="65" r:id="rId47"/>
    <sheet name="47" sheetId="66" r:id="rId48"/>
    <sheet name="48" sheetId="67" r:id="rId49"/>
    <sheet name="49" sheetId="23" r:id="rId50"/>
    <sheet name="50" sheetId="24" r:id="rId51"/>
    <sheet name="51" sheetId="25" r:id="rId52"/>
    <sheet name="52" sheetId="26" r:id="rId53"/>
    <sheet name="53" sheetId="68" r:id="rId54"/>
    <sheet name="54" sheetId="27" r:id="rId55"/>
    <sheet name="55" sheetId="28" r:id="rId56"/>
    <sheet name="56" sheetId="29" r:id="rId57"/>
    <sheet name="57" sheetId="30" r:id="rId58"/>
    <sheet name="58" sheetId="31" r:id="rId59"/>
    <sheet name="59" sheetId="32" r:id="rId60"/>
    <sheet name="60" sheetId="69" r:id="rId61"/>
    <sheet name="61" sheetId="33" r:id="rId62"/>
    <sheet name="62" sheetId="34" r:id="rId63"/>
    <sheet name="63" sheetId="71" r:id="rId64"/>
    <sheet name="64" sheetId="35" r:id="rId65"/>
    <sheet name="65" sheetId="72" r:id="rId66"/>
    <sheet name="66" sheetId="73" r:id="rId67"/>
    <sheet name="67" sheetId="74" r:id="rId68"/>
    <sheet name="68" sheetId="75" r:id="rId69"/>
    <sheet name="69" sheetId="76" r:id="rId70"/>
    <sheet name="70" sheetId="36" r:id="rId71"/>
    <sheet name="71" sheetId="77" r:id="rId72"/>
    <sheet name="72" sheetId="78" r:id="rId73"/>
    <sheet name="73" sheetId="79" r:id="rId74"/>
    <sheet name="74" sheetId="80" r:id="rId7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8" i="78" l="1"/>
  <c r="N9" i="78"/>
  <c r="N10" i="78"/>
  <c r="N11" i="78"/>
  <c r="N12" i="78"/>
  <c r="N13" i="78"/>
  <c r="N14" i="78"/>
  <c r="N15" i="78"/>
  <c r="N16" i="78"/>
  <c r="N17" i="78"/>
  <c r="N18" i="78"/>
  <c r="N19" i="78"/>
  <c r="N20" i="78"/>
  <c r="N21" i="78"/>
  <c r="N22" i="78"/>
  <c r="N23" i="78"/>
  <c r="N24" i="78"/>
  <c r="N25" i="78"/>
  <c r="N26" i="78"/>
  <c r="N27" i="78"/>
  <c r="N28" i="78"/>
  <c r="N7" i="78"/>
  <c r="AI16" i="69" l="1"/>
  <c r="AL16" i="69" s="1"/>
  <c r="AJ16" i="69"/>
  <c r="AK16" i="69"/>
  <c r="AI17" i="69"/>
  <c r="AJ17" i="69"/>
  <c r="AK17" i="69"/>
  <c r="AL17" i="69"/>
  <c r="AI18" i="69"/>
  <c r="AL18" i="69" s="1"/>
  <c r="AJ18" i="69"/>
  <c r="AK18" i="69"/>
  <c r="AI19" i="69"/>
  <c r="AJ19" i="69"/>
  <c r="AK19" i="69"/>
  <c r="AL19" i="69"/>
  <c r="AI20" i="69"/>
  <c r="AL20" i="69" s="1"/>
  <c r="AJ20" i="69"/>
  <c r="AK20" i="69"/>
  <c r="AF16" i="69"/>
  <c r="AF17" i="69"/>
  <c r="AF18" i="69"/>
  <c r="AF19" i="69"/>
  <c r="AF20" i="69"/>
  <c r="AJ14" i="69"/>
  <c r="AK14" i="69"/>
  <c r="AJ15" i="69"/>
  <c r="AK15" i="69"/>
  <c r="AI14" i="69"/>
  <c r="AI15" i="69"/>
  <c r="AF14" i="69"/>
  <c r="AF15" i="69"/>
  <c r="AL15" i="69" s="1"/>
  <c r="AJ10" i="69"/>
  <c r="AK10" i="69"/>
  <c r="AJ11" i="69"/>
  <c r="AK11" i="69"/>
  <c r="AJ12" i="69"/>
  <c r="AK12" i="69"/>
  <c r="AJ13" i="69"/>
  <c r="AK13" i="69"/>
  <c r="AK9" i="69"/>
  <c r="AJ9" i="69"/>
  <c r="AI10" i="69"/>
  <c r="AI11" i="69"/>
  <c r="AI12" i="69"/>
  <c r="AI13" i="69"/>
  <c r="AI9" i="69"/>
  <c r="AF10" i="69"/>
  <c r="AL10" i="69" s="1"/>
  <c r="AF11" i="69"/>
  <c r="AL11" i="69" s="1"/>
  <c r="AF12" i="69"/>
  <c r="AL12" i="69" s="1"/>
  <c r="AF13" i="69"/>
  <c r="AF9" i="69"/>
  <c r="AL9" i="69" l="1"/>
  <c r="AL14" i="69"/>
  <c r="AL13" i="69"/>
  <c r="M21" i="66"/>
  <c r="N21" i="66" s="1"/>
  <c r="L21" i="66"/>
  <c r="M18" i="66"/>
  <c r="L18" i="66"/>
  <c r="N18" i="66" s="1"/>
  <c r="M15" i="66"/>
  <c r="N15" i="66" s="1"/>
  <c r="L15" i="66"/>
  <c r="M12" i="66"/>
  <c r="N12" i="66" s="1"/>
  <c r="L12" i="66"/>
  <c r="N8" i="66"/>
  <c r="N9" i="66"/>
  <c r="N10" i="66"/>
  <c r="N11" i="66"/>
  <c r="N13" i="66"/>
  <c r="N14" i="66"/>
  <c r="N16" i="66"/>
  <c r="N17" i="66"/>
  <c r="N19" i="66"/>
  <c r="N20" i="66"/>
  <c r="N7" i="66"/>
  <c r="AE9" i="65"/>
  <c r="AE10" i="65"/>
  <c r="AE11" i="65"/>
  <c r="AE12" i="65"/>
  <c r="AE8" i="65"/>
  <c r="AB9" i="65"/>
  <c r="AB10" i="65"/>
  <c r="AB11" i="65"/>
  <c r="AB12" i="65"/>
  <c r="AB8" i="65"/>
  <c r="Y9" i="65"/>
  <c r="Y10" i="65"/>
  <c r="Y11" i="65"/>
  <c r="Y12" i="65"/>
  <c r="Y8" i="65"/>
  <c r="AL21" i="64"/>
  <c r="AL22" i="64"/>
  <c r="AL23" i="64"/>
  <c r="AL24" i="64"/>
  <c r="AL25" i="64"/>
  <c r="AL26" i="64"/>
  <c r="AI21" i="64"/>
  <c r="AI22" i="64"/>
  <c r="AI23" i="64"/>
  <c r="AI24" i="64"/>
  <c r="AI25" i="64"/>
  <c r="AI26" i="64"/>
  <c r="AF21" i="64"/>
  <c r="AF22" i="64"/>
  <c r="AF23" i="64"/>
  <c r="AF24" i="64"/>
  <c r="AF25" i="64"/>
  <c r="AF26" i="64"/>
  <c r="AL16" i="64"/>
  <c r="AL17" i="64"/>
  <c r="AL18" i="64"/>
  <c r="AL19" i="64"/>
  <c r="AL20" i="64"/>
  <c r="AI16" i="64"/>
  <c r="AI17" i="64"/>
  <c r="AI18" i="64"/>
  <c r="AI19" i="64"/>
  <c r="AI20" i="64"/>
  <c r="AF16" i="64"/>
  <c r="AF17" i="64"/>
  <c r="AF18" i="64"/>
  <c r="AF19" i="64"/>
  <c r="AF20" i="64"/>
  <c r="AL12" i="64"/>
  <c r="AL13" i="64"/>
  <c r="AL14" i="64"/>
  <c r="AL15" i="64"/>
  <c r="AL11" i="64"/>
  <c r="AI12" i="64"/>
  <c r="AI13" i="64"/>
  <c r="AI14" i="64"/>
  <c r="AI15" i="64"/>
  <c r="AI11" i="64"/>
  <c r="AF12" i="64"/>
  <c r="AF13" i="64"/>
  <c r="AF14" i="64"/>
  <c r="AF15" i="64"/>
  <c r="AF11" i="64"/>
  <c r="AX10" i="58" l="1"/>
  <c r="AX11" i="58"/>
  <c r="AX12" i="58"/>
  <c r="AX13" i="58"/>
  <c r="AX9" i="58"/>
  <c r="AU10" i="58"/>
  <c r="AU11" i="58"/>
  <c r="AU12" i="58"/>
  <c r="AU13" i="58"/>
  <c r="AU9" i="58"/>
  <c r="AR10" i="58"/>
  <c r="AR11" i="58"/>
  <c r="AR12" i="58"/>
  <c r="AR13" i="58"/>
  <c r="AR9" i="58"/>
  <c r="AO10" i="58"/>
  <c r="AO11" i="58"/>
  <c r="AO12" i="58"/>
  <c r="AO13" i="58"/>
  <c r="AO9" i="58"/>
  <c r="AE25" i="50"/>
  <c r="AF25" i="50"/>
  <c r="AG25" i="50"/>
  <c r="AH25" i="50"/>
  <c r="AI25" i="50"/>
  <c r="AJ25" i="50"/>
  <c r="AK25" i="50"/>
  <c r="AL25" i="50"/>
  <c r="AD25" i="50"/>
  <c r="AL18" i="50"/>
  <c r="AL19" i="50"/>
  <c r="AL20" i="50"/>
  <c r="AL21" i="50"/>
  <c r="AL22" i="50"/>
  <c r="AL17" i="50"/>
  <c r="AI18" i="50"/>
  <c r="AI19" i="50"/>
  <c r="AI20" i="50"/>
  <c r="AI21" i="50"/>
  <c r="AI22" i="50"/>
  <c r="AI17" i="50"/>
  <c r="AF18" i="50"/>
  <c r="AF19" i="50"/>
  <c r="AF20" i="50"/>
  <c r="AF21" i="50"/>
  <c r="AF22" i="50"/>
  <c r="AF17" i="50"/>
  <c r="AL13" i="50"/>
  <c r="AL14" i="50"/>
  <c r="AL15" i="50"/>
  <c r="AL16" i="50"/>
  <c r="AL12" i="50"/>
  <c r="AI13" i="50"/>
  <c r="AI14" i="50"/>
  <c r="AI15" i="50"/>
  <c r="AI16" i="50"/>
  <c r="AI12" i="50"/>
  <c r="AF13" i="50"/>
  <c r="AF14" i="50"/>
  <c r="AF15" i="50"/>
  <c r="AF16" i="50"/>
  <c r="AF12" i="50"/>
  <c r="AE11" i="50"/>
  <c r="AF11" i="50"/>
  <c r="AG11" i="50"/>
  <c r="AH11" i="50"/>
  <c r="AI11" i="50"/>
  <c r="AJ11" i="50"/>
  <c r="AK11" i="50"/>
  <c r="AL11" i="50"/>
  <c r="AD11" i="50"/>
  <c r="AE25" i="49" l="1"/>
  <c r="AF25" i="49"/>
  <c r="AG25" i="49"/>
  <c r="AH25" i="49"/>
  <c r="AI25" i="49"/>
  <c r="AJ25" i="49"/>
  <c r="AK25" i="49"/>
  <c r="AL25" i="49"/>
  <c r="AD25" i="49"/>
  <c r="AL18" i="49"/>
  <c r="AL19" i="49"/>
  <c r="AL20" i="49"/>
  <c r="AL21" i="49"/>
  <c r="AL22" i="49"/>
  <c r="AL17" i="49"/>
  <c r="AI18" i="49"/>
  <c r="AI19" i="49"/>
  <c r="AI20" i="49"/>
  <c r="AI21" i="49"/>
  <c r="AI22" i="49"/>
  <c r="AI17" i="49"/>
  <c r="AF18" i="49"/>
  <c r="AF19" i="49"/>
  <c r="AF20" i="49"/>
  <c r="AF21" i="49"/>
  <c r="AF22" i="49"/>
  <c r="AF17" i="49"/>
  <c r="AL13" i="49"/>
  <c r="AL14" i="49"/>
  <c r="AL15" i="49"/>
  <c r="AL16" i="49"/>
  <c r="AL12" i="49"/>
  <c r="AI13" i="49"/>
  <c r="AI14" i="49"/>
  <c r="AI15" i="49"/>
  <c r="AI16" i="49"/>
  <c r="AI12" i="49"/>
  <c r="AF13" i="49"/>
  <c r="AF14" i="49"/>
  <c r="AF15" i="49"/>
  <c r="AF16" i="49"/>
  <c r="AF12" i="49"/>
  <c r="AE11" i="49"/>
  <c r="AF11" i="49"/>
  <c r="AG11" i="49"/>
  <c r="AH11" i="49"/>
  <c r="AI11" i="49"/>
  <c r="AJ11" i="49"/>
  <c r="AK11" i="49"/>
  <c r="AL11" i="49"/>
  <c r="AD11" i="49"/>
  <c r="AE25" i="48"/>
  <c r="AF25" i="48"/>
  <c r="AG25" i="48"/>
  <c r="AH25" i="48"/>
  <c r="AI25" i="48"/>
  <c r="AJ25" i="48"/>
  <c r="AK25" i="48"/>
  <c r="AL25" i="48"/>
  <c r="AD25" i="48"/>
  <c r="AL18" i="48"/>
  <c r="AL19" i="48"/>
  <c r="AL20" i="48"/>
  <c r="AL21" i="48"/>
  <c r="AL22" i="48"/>
  <c r="AL17" i="48"/>
  <c r="AI18" i="48"/>
  <c r="AI19" i="48"/>
  <c r="AI20" i="48"/>
  <c r="AI21" i="48"/>
  <c r="AI22" i="48"/>
  <c r="AI17" i="48"/>
  <c r="AF18" i="48"/>
  <c r="AF19" i="48"/>
  <c r="AF20" i="48"/>
  <c r="AF21" i="48"/>
  <c r="AF22" i="48"/>
  <c r="AF17" i="48"/>
  <c r="AL13" i="48"/>
  <c r="AL14" i="48"/>
  <c r="AL15" i="48"/>
  <c r="AL16" i="48"/>
  <c r="AL12" i="48"/>
  <c r="AI13" i="48"/>
  <c r="AI14" i="48"/>
  <c r="AI15" i="48"/>
  <c r="AI16" i="48"/>
  <c r="AI12" i="48"/>
  <c r="AF13" i="48"/>
  <c r="AF14" i="48"/>
  <c r="AF15" i="48"/>
  <c r="AF16" i="48"/>
  <c r="AF12" i="48"/>
  <c r="AE11" i="48"/>
  <c r="AF11" i="48"/>
  <c r="AG11" i="48"/>
  <c r="AH11" i="48"/>
  <c r="AI11" i="48"/>
  <c r="AJ11" i="48"/>
  <c r="AK11" i="48"/>
  <c r="AL11" i="48"/>
  <c r="AD11" i="48"/>
  <c r="AW11" i="47"/>
  <c r="AV11" i="47"/>
  <c r="AX11" i="47" s="1"/>
  <c r="AT11" i="47"/>
  <c r="AS11" i="47"/>
  <c r="AU11" i="47" s="1"/>
  <c r="AX10" i="47"/>
  <c r="AX12" i="47"/>
  <c r="AX13" i="47"/>
  <c r="AX14" i="47"/>
  <c r="AX15" i="47"/>
  <c r="AX16" i="47"/>
  <c r="AX9" i="47"/>
  <c r="AU10" i="47"/>
  <c r="AU12" i="47"/>
  <c r="AU13" i="47"/>
  <c r="AU14" i="47"/>
  <c r="AU15" i="47"/>
  <c r="AU16" i="47"/>
  <c r="AU9" i="47"/>
  <c r="AQ11" i="47"/>
  <c r="AP11" i="47"/>
  <c r="AR11" i="47" s="1"/>
  <c r="AR10" i="47"/>
  <c r="AR12" i="47"/>
  <c r="AR13" i="47"/>
  <c r="AR14" i="47"/>
  <c r="AR15" i="47"/>
  <c r="AR16" i="47"/>
  <c r="AR9" i="47"/>
  <c r="AN11" i="47"/>
  <c r="AM11" i="47"/>
  <c r="AO10" i="47"/>
  <c r="AO12" i="47"/>
  <c r="AO13" i="47"/>
  <c r="AO14" i="47"/>
  <c r="AO15" i="47"/>
  <c r="AO16" i="47"/>
  <c r="AO9" i="47"/>
  <c r="AO11" i="47" l="1"/>
  <c r="L16" i="46" l="1"/>
  <c r="M16" i="46"/>
  <c r="N16" i="46"/>
  <c r="O16" i="46"/>
  <c r="P16" i="46"/>
  <c r="Q16" i="46"/>
  <c r="R16" i="46"/>
  <c r="K16" i="46"/>
  <c r="O10" i="46"/>
  <c r="P10" i="46"/>
  <c r="Q10" i="46"/>
  <c r="R10" i="46"/>
  <c r="N10" i="46"/>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alcChain>
</file>

<file path=xl/sharedStrings.xml><?xml version="1.0" encoding="utf-8"?>
<sst xmlns="http://schemas.openxmlformats.org/spreadsheetml/2006/main" count="3543" uniqueCount="454">
  <si>
    <t>Estimación</t>
  </si>
  <si>
    <t>Error estándar</t>
  </si>
  <si>
    <t>Total</t>
  </si>
  <si>
    <t>Discapacidad</t>
  </si>
  <si>
    <t>Situación de pobreza por ingresos</t>
  </si>
  <si>
    <t>No</t>
  </si>
  <si>
    <t>Si</t>
  </si>
  <si>
    <t>Sexo</t>
  </si>
  <si>
    <t>Variable</t>
  </si>
  <si>
    <t>Etnia</t>
  </si>
  <si>
    <t>Inmigrante</t>
  </si>
  <si>
    <t>Número de Casos Muestrales</t>
  </si>
  <si>
    <t>Categorias</t>
  </si>
  <si>
    <t>Valores Absolutos (expandido)</t>
  </si>
  <si>
    <t>Zona</t>
  </si>
  <si>
    <t>Región</t>
  </si>
  <si>
    <t/>
  </si>
  <si>
    <t>Hogares con presencia de personas con Discapacidad</t>
  </si>
  <si>
    <t>Recuento no ponderado</t>
  </si>
  <si>
    <t>Tipo de estructura familiar</t>
  </si>
  <si>
    <t>Tramo de edad del jefe de hogar</t>
  </si>
  <si>
    <t>Tasa de Analfabetismo</t>
  </si>
  <si>
    <t>Tramos de edad</t>
  </si>
  <si>
    <t>Tramo de edad</t>
  </si>
  <si>
    <t>Tipo de Hogar</t>
  </si>
  <si>
    <t>Nivel Educacional</t>
  </si>
  <si>
    <t>Tasa Neta</t>
  </si>
  <si>
    <t>Condición de actividad</t>
  </si>
  <si>
    <t>Tasa 
participación laboral</t>
  </si>
  <si>
    <t>Tasa de desocupados</t>
  </si>
  <si>
    <t>Tasa ocupación</t>
  </si>
  <si>
    <t>Tamaño del negacio o de la empresa</t>
  </si>
  <si>
    <t>Tramo de Edad</t>
  </si>
  <si>
    <t>($ a noviembre 2017)</t>
  </si>
  <si>
    <t>variable</t>
  </si>
  <si>
    <t>categoria</t>
  </si>
  <si>
    <t>Tipo de relación laboral</t>
  </si>
  <si>
    <t>Tramos de Edad</t>
  </si>
  <si>
    <t>Se encuentra cotizando</t>
  </si>
  <si>
    <t>Sistema de salud</t>
  </si>
  <si>
    <t xml:space="preserve"> ¿Tuvo alguna consulta o atención médica por esa enfermedad o accidente?</t>
  </si>
  <si>
    <t>Percepción del estado de salud</t>
  </si>
  <si>
    <t>Hogares que han vivido o presenciado situaciones ruidos molestos (muchas veces o siempre)</t>
  </si>
  <si>
    <t>Hogares que han vivido o presenciado situaciones plagas insectos (muchas veces o siempre)</t>
  </si>
  <si>
    <t>Hogares que han vivido o presenciado situaciones basura en la calle (muchas veces o siempre)</t>
  </si>
  <si>
    <t>Hogares que han vivido o presenciado situaciones visual (muchas veces o siempre)</t>
  </si>
  <si>
    <t xml:space="preserve"> Hogares que han vivido o presenciado situaciones agua de red pública (muchas veces o siempre)</t>
  </si>
  <si>
    <t>Hogares que han vivido o presenciado situaciones ríos, canales... (muchas veces o siempre)</t>
  </si>
  <si>
    <t>Hogares que han vivido o presenciado situaciones aire/malos olores (muchas veces o siempre)</t>
  </si>
  <si>
    <t>Hogares que han vivido o presenciado situaciones rayados(muchas veces o siempre)</t>
  </si>
  <si>
    <t xml:space="preserve"> Hogares que han vivido o presenciado situaciones traficando drogas/alcohol (muchas veces o siempre)</t>
  </si>
  <si>
    <t>Hogares que han vivido o presenciado situaciones consumiendo drogas/alcohol (muchas veces o siempre)</t>
  </si>
  <si>
    <t>Hogares que han vivido o presenciado situaciones peleando/amenazándose (muchas veces o siempre)</t>
  </si>
  <si>
    <t>Hogares que han vivido o presenciado situaciones balaceras/disparos (muchas veces o siempre)</t>
  </si>
  <si>
    <t>Participación en organizaciones o grupos organizados</t>
  </si>
  <si>
    <t>Hogar carente en apoyo y participación social</t>
  </si>
  <si>
    <t>Hogares donde alguno de sus miembros ha sido tratado injustamente o discriminado durante los últimos 12 meses</t>
  </si>
  <si>
    <t>(Porcentaje, población de 15 años y más con discapacidad)</t>
  </si>
  <si>
    <t>Dependencia Funcional</t>
  </si>
  <si>
    <t>N°</t>
  </si>
  <si>
    <t>TEMAS</t>
  </si>
  <si>
    <t>INDICADORES</t>
  </si>
  <si>
    <t>Grado de dificultad de la población general (5 y más años) para  realizar actividades debido a su estado de salud</t>
  </si>
  <si>
    <t>INDICE TABLAS DE RESULTADOS DISCAPACIDAD (POBLACIÓN DE 5 AÑOS Y MÁS), CASEN 2017</t>
  </si>
  <si>
    <t>Distribución de personas de 5 años y más según grado de dificultad en la realización de actividades debido al estado de salud, por tipo de actividad (2017)</t>
  </si>
  <si>
    <t>1 No, sin dificultad</t>
  </si>
  <si>
    <t>2 Sí, algo de dificultad</t>
  </si>
  <si>
    <t>3 Sí, mucha dificultad</t>
  </si>
  <si>
    <t>4 No puede hacerlo</t>
  </si>
  <si>
    <t>9 No sabe/no responde</t>
  </si>
  <si>
    <t>Nivel de dificultad</t>
  </si>
  <si>
    <t>Estado de salud</t>
  </si>
  <si>
    <t>Valor absoluto (expandido)</t>
  </si>
  <si>
    <t>¿Tiene dificultad para ver incluso si lleva lentes?</t>
  </si>
  <si>
    <t>¿Tiene dificultad para oír incluso si utiliza un audífono?</t>
  </si>
  <si>
    <t>¿Tiene dificultad para caminar o para subir escaleras?</t>
  </si>
  <si>
    <t>¿Tiene dificultad para recordar o para concentrarse?</t>
  </si>
  <si>
    <t>¿Tiene dificultad para el cuidado personal, como asearse o vestirse?</t>
  </si>
  <si>
    <t>Fuente: Ministerio de Desarrollo Social, Encuesta Casen.</t>
  </si>
  <si>
    <t>(Porcentaje, población de 5 años o más)</t>
  </si>
  <si>
    <t>Distribución de personas de 5 años y más según grado de dificultad en la realización de actividades debido al estado de salud, por tipo de actividad y sexo (2017)</t>
  </si>
  <si>
    <t>Hombre</t>
  </si>
  <si>
    <t>Mujer</t>
  </si>
  <si>
    <t>¿Tiene dificultad para comunicarse, por ejemplo, dificultad para comprender o ser comprendido?</t>
  </si>
  <si>
    <t>5 a 17 años</t>
  </si>
  <si>
    <t>18 a 29 años</t>
  </si>
  <si>
    <t>30 a 44 años</t>
  </si>
  <si>
    <t>45 a 59 años</t>
  </si>
  <si>
    <t>60 y más</t>
  </si>
  <si>
    <t>I</t>
  </si>
  <si>
    <t>II</t>
  </si>
  <si>
    <t>III</t>
  </si>
  <si>
    <t>IV</t>
  </si>
  <si>
    <t>V</t>
  </si>
  <si>
    <t>VI</t>
  </si>
  <si>
    <t>VII</t>
  </si>
  <si>
    <t>VIII</t>
  </si>
  <si>
    <t>IX</t>
  </si>
  <si>
    <t>X</t>
  </si>
  <si>
    <t>No pobres</t>
  </si>
  <si>
    <t>Total pobres</t>
  </si>
  <si>
    <t>No pobre</t>
  </si>
  <si>
    <t>Pobre</t>
  </si>
  <si>
    <t>Pertenece a pueblo indígena</t>
  </si>
  <si>
    <t>No pertenece a pueblo indígena</t>
  </si>
  <si>
    <t>Nacido/a Chile</t>
  </si>
  <si>
    <t>Inmigrante internacional</t>
  </si>
  <si>
    <t>Quintil de ingreso autónomo</t>
  </si>
  <si>
    <t>Decil de ingreso autónomo</t>
  </si>
  <si>
    <t>a. Se excluye al servicio doméstico puertas adentro y su núcleo familiar (cruces por pobreza y quintiles).              </t>
  </si>
  <si>
    <t>Distribución de hogares con presencia de al menos una persona de 5 años y más por situación de discapacidad (2017)</t>
  </si>
  <si>
    <t>(Porcentaje, hogares con presencia población de 5 años o más por situación de discapacidad)</t>
  </si>
  <si>
    <t>Urbano</t>
  </si>
  <si>
    <t>Rural</t>
  </si>
  <si>
    <t>Arica y Parinacota</t>
  </si>
  <si>
    <t>Tarapacá</t>
  </si>
  <si>
    <t>Antofagasta</t>
  </si>
  <si>
    <t>Atacama</t>
  </si>
  <si>
    <t>Coquimbo</t>
  </si>
  <si>
    <t>Valparaíso</t>
  </si>
  <si>
    <t>Metropolitana</t>
  </si>
  <si>
    <t>Maule</t>
  </si>
  <si>
    <t>Ñuble</t>
  </si>
  <si>
    <t>Biobío</t>
  </si>
  <si>
    <t>La Araucanía</t>
  </si>
  <si>
    <t>Los Ríos</t>
  </si>
  <si>
    <t>Los Lagos</t>
  </si>
  <si>
    <t>Aysén</t>
  </si>
  <si>
    <t>Magallanes</t>
  </si>
  <si>
    <t>Unipersonal</t>
  </si>
  <si>
    <t>Nuclear Monoparental</t>
  </si>
  <si>
    <t>Nuclear Biparental</t>
  </si>
  <si>
    <t>Extenso Monoparental</t>
  </si>
  <si>
    <t>Extenso Biparental</t>
  </si>
  <si>
    <t>CENSAL</t>
  </si>
  <si>
    <t>O' Higgins</t>
  </si>
  <si>
    <t>60 años y más</t>
  </si>
  <si>
    <t>Sabe leer y escribir</t>
  </si>
  <si>
    <t>No sabe leer ni escribir</t>
  </si>
  <si>
    <t>NS/NR</t>
  </si>
  <si>
    <t>15 a 29 años</t>
  </si>
  <si>
    <t>Media Incompleta</t>
  </si>
  <si>
    <t>Media Completa</t>
  </si>
  <si>
    <t>Superior Incompleta</t>
  </si>
  <si>
    <t>Superior Completa</t>
  </si>
  <si>
    <t>Ocupados</t>
  </si>
  <si>
    <t>Desocupados</t>
  </si>
  <si>
    <t>Inactivos</t>
  </si>
  <si>
    <t>No participa</t>
  </si>
  <si>
    <t>Participa</t>
  </si>
  <si>
    <t>De 2 a 5 personas</t>
  </si>
  <si>
    <t>De 6 a 9 personas</t>
  </si>
  <si>
    <t>De 10 a 49 personas</t>
  </si>
  <si>
    <t>De 50 a 199 personas</t>
  </si>
  <si>
    <t>De 200 y más personas</t>
  </si>
  <si>
    <t>No sabe</t>
  </si>
  <si>
    <t>Asalariado</t>
  </si>
  <si>
    <t>Independiente</t>
  </si>
  <si>
    <t>Sí</t>
  </si>
  <si>
    <t xml:space="preserve">Total </t>
  </si>
  <si>
    <t>NR</t>
  </si>
  <si>
    <t>No, cotiza</t>
  </si>
  <si>
    <t>Sí, cotiza</t>
  </si>
  <si>
    <t>20 a 29 años</t>
  </si>
  <si>
    <t>Sistema Público FONASA</t>
  </si>
  <si>
    <t>ISAPRE</t>
  </si>
  <si>
    <t>FF.AA. y del Orden y Otro sistema</t>
  </si>
  <si>
    <t>Ninguno (particular)</t>
  </si>
  <si>
    <t>Otro sistema</t>
  </si>
  <si>
    <t>5 a 19 años</t>
  </si>
  <si>
    <t>Atención médica</t>
  </si>
  <si>
    <t>No Tuvo problemas</t>
  </si>
  <si>
    <t>Tuvo problema</t>
  </si>
  <si>
    <t>Otro tipo de establecimiento</t>
  </si>
  <si>
    <t>Establecimientos públicos de salud</t>
  </si>
  <si>
    <t>Ns/Nr</t>
  </si>
  <si>
    <t>Nota 3 a 5</t>
  </si>
  <si>
    <t>Propia</t>
  </si>
  <si>
    <t>Arrendada</t>
  </si>
  <si>
    <t>Cedida</t>
  </si>
  <si>
    <t>Usufructo</t>
  </si>
  <si>
    <t>Ocupacion/poseedor</t>
  </si>
  <si>
    <t>Calidad Global de la Vivienda</t>
  </si>
  <si>
    <t>Aceptable</t>
  </si>
  <si>
    <t>Recuperable</t>
  </si>
  <si>
    <t>Irrecuperable</t>
  </si>
  <si>
    <t>Sin dato</t>
  </si>
  <si>
    <t xml:space="preserve">Hacinamiento </t>
  </si>
  <si>
    <t>Sin hacinamiento</t>
  </si>
  <si>
    <t>Con hacinamiento</t>
  </si>
  <si>
    <t>Sin farmacia</t>
  </si>
  <si>
    <t>Con farmacia</t>
  </si>
  <si>
    <t>Sin c. comunitario</t>
  </si>
  <si>
    <t>Con c. comunitario</t>
  </si>
  <si>
    <t>Sin a. verde</t>
  </si>
  <si>
    <t>Con a. verde</t>
  </si>
  <si>
    <t>Sin c. deportivo</t>
  </si>
  <si>
    <t>Con c. deportivo</t>
  </si>
  <si>
    <t>Sin supermercado</t>
  </si>
  <si>
    <t>Con supermercado</t>
  </si>
  <si>
    <t>Sin c. salud</t>
  </si>
  <si>
    <t>Con c. salud</t>
  </si>
  <si>
    <t>Sin colegio</t>
  </si>
  <si>
    <t>Con colegio</t>
  </si>
  <si>
    <t>Sin transporte</t>
  </si>
  <si>
    <t>Con transporte</t>
  </si>
  <si>
    <t>Hogar no carente</t>
  </si>
  <si>
    <t xml:space="preserve">Hogar carente </t>
  </si>
  <si>
    <t>Ha sido</t>
  </si>
  <si>
    <t>No ha sido</t>
  </si>
  <si>
    <t>No dependiente</t>
  </si>
  <si>
    <t>Dependencia Leve</t>
  </si>
  <si>
    <t>Dependencia Moderada</t>
  </si>
  <si>
    <t>Dependencia Severa</t>
  </si>
  <si>
    <t>Hogares sin personas con discapacidad y dependiente</t>
  </si>
  <si>
    <t>Hogares con personas con discapacidad dependientes</t>
  </si>
  <si>
    <t>Hogares con presencia de persona con Discapacidad</t>
  </si>
  <si>
    <t>Promedio del ingreso autónomo por hogar por presencia de persona con discapacidad de 5 años y más (2017)</t>
  </si>
  <si>
    <t>Hogares sin personas con discapacidad</t>
  </si>
  <si>
    <t>Hogares con personas con discapacidad</t>
  </si>
  <si>
    <t>Promedio del ingreso autónomo por hogar por presencia de persona con discapacidad de 5 años y más por sexo del jefe de hogar (2017)</t>
  </si>
  <si>
    <t>Promedio del ingreso autónomo por hogar por presencia de persona con discapacidad de 5 años y más por tipo de estructura familiar (2017)</t>
  </si>
  <si>
    <t>Promedio del ingreso autónomo por hogar por presencia de persona con discapacidad de 5 años y más por tramo de edad del jefe de hogar (2017)</t>
  </si>
  <si>
    <t>Promedio del ingreso autónomo por hogar CON presencia de persona con discapacidad de 5 años y más y quintil de ingreso autónomo per cápita del hogar (2017)</t>
  </si>
  <si>
    <t xml:space="preserve">Situación de pobreza multidimensional </t>
  </si>
  <si>
    <t xml:space="preserve">Ingreso autónomo del hogar </t>
  </si>
  <si>
    <t>Quintil autónomo nacional</t>
  </si>
  <si>
    <t>Acceso al sistema educacional</t>
  </si>
  <si>
    <t>Porcentaje de la población de 15 años y más analfabeta según situación de discapacidad (2017)</t>
  </si>
  <si>
    <t>(Porcentaje, población de 15 años o más )</t>
  </si>
  <si>
    <t>Distribución de la población de 15 años y más CON discapacidad y analfabeta por tramos de edad (2017)</t>
  </si>
  <si>
    <t>(Porcentaje, población de 15 años o más con discapacidad)</t>
  </si>
  <si>
    <t>Porcentaje de la población de 15 años y más CON discapacidad y analfabeta (2017)</t>
  </si>
  <si>
    <t>(Porcentaje, población de 18 años o más )</t>
  </si>
  <si>
    <t xml:space="preserve">Quintil autónomo nacional </t>
  </si>
  <si>
    <t>Promedio de años de estudio cursados por la población de 18 años y más por situación de discapacidad (2017)</t>
  </si>
  <si>
    <t>Distribución de la población de 18 años y más según nivel educacional alcanzado, por situación de discapacidad (2017)</t>
  </si>
  <si>
    <t>Sin Educación formal</t>
  </si>
  <si>
    <t>Básica Incompleta</t>
  </si>
  <si>
    <t>Básica Completa</t>
  </si>
  <si>
    <t>(Porcentaje, población respectiva)</t>
  </si>
  <si>
    <t>Categoría</t>
  </si>
  <si>
    <t>Nivel Básica (6 a 13 años)</t>
  </si>
  <si>
    <t>Nivel Media (14 a 17 años)</t>
  </si>
  <si>
    <t>Nivel Superior (18 a 24 años)</t>
  </si>
  <si>
    <t>Tasa neta de asistencia a educación básica, media y superior de la población por situación de discapacidad (2017)</t>
  </si>
  <si>
    <t>Inclusión laboral y seguridad social</t>
  </si>
  <si>
    <t>Distribución de la población de 18 años y más según condición de actividad por situación de discapacidad (2017)</t>
  </si>
  <si>
    <t>(Porcentaje, población de 18 años y más)</t>
  </si>
  <si>
    <t>Distribución de la población de 18 años y más según condición de actividad por situación de discapacidad por sexo, tramo de edad (2017)</t>
  </si>
  <si>
    <t>Categorías</t>
  </si>
  <si>
    <t>Tasa de participación laboral de la población de 18 años y más por situación de discapacidad (2017)</t>
  </si>
  <si>
    <t>Tasa de participación laboral de la población de 18 años y más por situación de discapacidad según sexo, tramo de edad, quintil de ingreso autónomo, zona (2017)</t>
  </si>
  <si>
    <t>Tasa participación laboral</t>
  </si>
  <si>
    <t>Tasa de desocupación de la población de 18 años y más por situación de discapacidad (2017)</t>
  </si>
  <si>
    <t>Tasa de desocupación de la población de 18 años y más por situación de discapacidad según sexo, tramo de edad, quintil de ingreso autónomo, zona (2017)</t>
  </si>
  <si>
    <t>Tasa desocupación</t>
  </si>
  <si>
    <t>Tasa de ocupación de la población de 18 años y más por situación de discapacidad (2017)</t>
  </si>
  <si>
    <t>Tasa de ocupación de la población de 18 años y más por situación de discapacidad según sexo, tramo de edad, quintil de ingreso autónomo, zona (2017)</t>
  </si>
  <si>
    <t>Distribución de la población ocupada según tamaño del negocio, por situación de discapacidad (2017)</t>
  </si>
  <si>
    <t>(Porcentaje, población 18 años y más según tamaño empresa)</t>
  </si>
  <si>
    <t>Sólo 1 persona</t>
  </si>
  <si>
    <t>Distribución de la población ocupada en empresas de 200 y más trabajadores por situación de discapacidad (2017)</t>
  </si>
  <si>
    <t>Ingreso promedio mensual de la población de 18 años y más en la ocupación principal por situación de discapacidad (2017)</t>
  </si>
  <si>
    <t>Nivel educacional</t>
  </si>
  <si>
    <t>Sin Educación Formal</t>
  </si>
  <si>
    <t>Distribución de la población de 18 años y más ocupada según tipo de transporte utilizado para llegar al trabajo, por situación de discapacidad (2017)</t>
  </si>
  <si>
    <t>(Porcentaje, población de 18 años y más ocupada)</t>
  </si>
  <si>
    <t>Transporte utilizado</t>
  </si>
  <si>
    <t>Transporte público (bus, microbús, metro, taxi colectivo, etc.)</t>
  </si>
  <si>
    <t>Vehículo motorizado particular (auto, camioneta, motocicleta)</t>
  </si>
  <si>
    <t>A pie</t>
  </si>
  <si>
    <t>En bicicleta</t>
  </si>
  <si>
    <t>Otro vehículo no motorizado/motorizado</t>
  </si>
  <si>
    <t>Distribución de la población de 18 años y más ocupada según tipo de relación laboral, por situación de discapacidad (2017)</t>
  </si>
  <si>
    <t>(Porcentaje, población de 18 años y más )</t>
  </si>
  <si>
    <t>Porcentaje de la población de 18 años y más ocupada asalariada, por situación de discapacidad (2017)</t>
  </si>
  <si>
    <t>Porcentaje de la población de 18 años y más afiliada a un sistema previsional por situación de discapacidad (2017)</t>
  </si>
  <si>
    <t xml:space="preserve">Se encuentra afiliado a algún sistema previsional </t>
  </si>
  <si>
    <t>Porcentaje de la población de 18 años y más afiliada a un sistema previsional por sexo y situación de discapacidad (2017)</t>
  </si>
  <si>
    <t>Porcentaje de la población de 18 años y más afiliada a un sistema previsional por tramo de edad y situación de discapacidad (2017)</t>
  </si>
  <si>
    <t>Porcentaje de la población de 18 años y más afiliada a un sistema previsional por quintil de ingreso autónomo per cápita del hogar y situación de discapacidad (2017)</t>
  </si>
  <si>
    <t>Personas sin discapacidad</t>
  </si>
  <si>
    <t>Personas con discapacidad</t>
  </si>
  <si>
    <t>Situación de discapacidad</t>
  </si>
  <si>
    <t xml:space="preserve">Porcentaje de la población de 18 años y más ocupada que cotizó el mes pasado en un sistema previsional por situación de discapacidad (2017) </t>
  </si>
  <si>
    <t>Porcentaje de la población de 18 años y más ocupada que cotizó el mes pasado en un sistema previsional por situación de discapacidad según sexo y tramos de edad (2017)</t>
  </si>
  <si>
    <t>Porcentaje de la población de 18 años y más ocupada que cotizó el mes pasado en un sistema previsional por situación de discapacidad según quintil de ingreso autónomo per cápita del hogar, zona (2017)</t>
  </si>
  <si>
    <t>Variables</t>
  </si>
  <si>
    <t>Acceso al sistema de salud</t>
  </si>
  <si>
    <t>Distribución de la población de 5 años y más según presencia condición permanente por condición de discapacidad (2017)</t>
  </si>
  <si>
    <t>Condición permanente y/o de larga duración</t>
  </si>
  <si>
    <t>No tiene condición de larga duración</t>
  </si>
  <si>
    <t>Tiene ninguna condición de larga duración</t>
  </si>
  <si>
    <t>Porcentaje de la población de 5 años y más según presencia condición permanente por condición de discapacidad y sexo (2017)</t>
  </si>
  <si>
    <t>Porcentaje de la población de 5 años y más según presencia condición permanente por condición de discapacidad y tramo de edad (2017)</t>
  </si>
  <si>
    <t>Porcentaje de población de 5 años y más en situación de discapacidad que presenta alguna condición permanente, por tipo de condición permanente o de larga duración (2017)</t>
  </si>
  <si>
    <t>Categoria</t>
  </si>
  <si>
    <t>Dificultad física y/o de movilidad</t>
  </si>
  <si>
    <t>Mudez y/o dificultad en el habla</t>
  </si>
  <si>
    <t>Dificultad Psiquiatrica</t>
  </si>
  <si>
    <t>Dificultad mental o intelectual</t>
  </si>
  <si>
    <t>Sordera o dificultad para oir</t>
  </si>
  <si>
    <t>Ceguera o dificultad para ver</t>
  </si>
  <si>
    <t>No tiene dificultad física y/o de movilidad</t>
  </si>
  <si>
    <t>Tiene dificultad física y/o de movilidad</t>
  </si>
  <si>
    <t>No tiene mudez y/o dificultad en el habla</t>
  </si>
  <si>
    <t>Tiene mudez y/o dificultad en el habla</t>
  </si>
  <si>
    <t>No tiene Dificultad Psiquiatrica</t>
  </si>
  <si>
    <t>Tiene Dificultad Psiquiatrica</t>
  </si>
  <si>
    <t>No tiene Dificultad mental o intelectual</t>
  </si>
  <si>
    <t>Tiene Dificultad mental o intelectual</t>
  </si>
  <si>
    <t>No tiene sordera</t>
  </si>
  <si>
    <t>Tiene sordera</t>
  </si>
  <si>
    <t>No tiene ceguera</t>
  </si>
  <si>
    <t>Tiene ceguera</t>
  </si>
  <si>
    <t>Distribución de la población de 5 años y más según sistema previsional de salud, por situación de discapacidad (2017)</t>
  </si>
  <si>
    <t>(Porcentaje, población de 5 años y más )</t>
  </si>
  <si>
    <t>Porcentaje de la población de 5 años y más afiliada a Fonasa por situación de discapacidad según sexo, tramo de edad, quintil de ingreso autónomo per cápita del hogar (2017)</t>
  </si>
  <si>
    <t>Quintil de ingreso</t>
  </si>
  <si>
    <t>Tasa de atención médica de la población de 5 años y más ante problema de salud en los últimos 3 meses por situación de discapacidad (2017)</t>
  </si>
  <si>
    <t>Tasa de atención médica de la población de 5 años y más ante problema de salud en los últimos 3 meses por situación de discapacidad según sexo, tramos de edad, quintil de ingreso autónomo per cápita del hogar, sistema previsional (2017)</t>
  </si>
  <si>
    <t>Sistema previsional</t>
  </si>
  <si>
    <t>¿Tuvo alguna consulta o atención médica por esa enfermedad o accidente?</t>
  </si>
  <si>
    <t>Distribución de la población de 5 años y más que tuvo un problema de salud en los últimos 3 meses y recibió atención médica, según reporte de problemas en el acceso, por situación de discapacidad (2017)</t>
  </si>
  <si>
    <t>Porcentaje de la población de 5 años y más que tuvo un problema de salud en los últimos 3 meses y recibió atención médica, según reporte de problemas en el acceso, por situación de discapacidad y quintil de ingreso autónomo per cápita del hogar (2017)</t>
  </si>
  <si>
    <t>Porcentaje de la población de 5 años y más que declara haber tenido algún problema para obtener atención, según tipo de problema y situación de discapacidad (2017)</t>
  </si>
  <si>
    <t>Problemas para llegar a la consulta, hospital, consultorio, etc.</t>
  </si>
  <si>
    <t>Problemas para conseguir una cita/atención (hora)</t>
  </si>
  <si>
    <t>Problemas para ser atendido en el establecimiento</t>
  </si>
  <si>
    <t>Problemas para pagar por la atención debido al costo</t>
  </si>
  <si>
    <t>Problemas para la entrega de medicamentos en el establecimiento de salud o acceso a ellos por su costo</t>
  </si>
  <si>
    <t>Porcentaje de personas de 5 años y más que recibió prestaciones de salud en los últimos 3 meses según tipo de prestación, por situación de discapacidad (2017)</t>
  </si>
  <si>
    <t xml:space="preserve">Consulta médica general </t>
  </si>
  <si>
    <t>Tipo de consulta en los últimos tres meses</t>
  </si>
  <si>
    <t xml:space="preserve">Consulta de urgencia </t>
  </si>
  <si>
    <t xml:space="preserve">Consulta de salud mental </t>
  </si>
  <si>
    <t xml:space="preserve">Consulta de especialidad </t>
  </si>
  <si>
    <t xml:space="preserve">Consulta dental </t>
  </si>
  <si>
    <t xml:space="preserve">Examenes de laboratorio </t>
  </si>
  <si>
    <t xml:space="preserve">Rayos x o ecografías </t>
  </si>
  <si>
    <t xml:space="preserve">Control preventivo de salud </t>
  </si>
  <si>
    <t xml:space="preserve">Hospitalización o intervención quirurgica </t>
  </si>
  <si>
    <t>Prestación de salud</t>
  </si>
  <si>
    <t>Tipo de establecimiento de salud</t>
  </si>
  <si>
    <t>Porcentaje de la población de 5 años y más que utilizó establecimientos públicos de salud según tipo de prestación recibida en los últimos 3 meses, por situación de discapacidad (2017)</t>
  </si>
  <si>
    <t>Control preventivo de salud</t>
  </si>
  <si>
    <t>Consulta general</t>
  </si>
  <si>
    <t>Consulta urgencia</t>
  </si>
  <si>
    <t>Atención de salud mental</t>
  </si>
  <si>
    <t>Atención de especialidad</t>
  </si>
  <si>
    <t>Atención dental</t>
  </si>
  <si>
    <t>Examenes de laboratorio</t>
  </si>
  <si>
    <t>Examenes de rayos o ecografias</t>
  </si>
  <si>
    <t>Hospitalización e intervención quirurgica</t>
  </si>
  <si>
    <t>Distribución de la población de 5 años y más que estuvo en tratamiento por condiciones de salud garantizadas en los últimos 12 meses, según cobertura del sistema AUGE-GES, por situación de discapacidad (2017)</t>
  </si>
  <si>
    <t>Cobertura Auge-Ges (sólo afiliados Fonasa e Isapre)</t>
  </si>
  <si>
    <t>Distribución de la población de 5 años y más según percepción de salud, por situación de discapacidad (2017)</t>
  </si>
  <si>
    <t>Nota 6 y 7 (Bien / Muy bien)</t>
  </si>
  <si>
    <t>Notas 1 y 2 (Muy mal / Mal)</t>
  </si>
  <si>
    <t>Vivienda y entorno</t>
  </si>
  <si>
    <t>Distribución de los hogares según situación de tenencia de la vivienda, por presencia de personas en situación de discapacidad (2017)</t>
  </si>
  <si>
    <t>(Porcentaje, hogares)</t>
  </si>
  <si>
    <t>Tenencia de la vivienda</t>
  </si>
  <si>
    <t>Distribución de los hogares según situación de tenencia de la vivienda, por presencia de personas en situación de discapacidad y zona (2017)</t>
  </si>
  <si>
    <t>Situación de la vivienda</t>
  </si>
  <si>
    <t>Distribución de hogares según índice de calidad global de la vivienda,  por presencia de personas en situación de discapacidad (2017)</t>
  </si>
  <si>
    <t>Hogares según presencia de personas con Discapacidad</t>
  </si>
  <si>
    <t>Porcentaje de hogares con hacinamiento, por presencia de personas en situación de discapacidad (2017)</t>
  </si>
  <si>
    <t>Porcentaje de hogares que disponen de cada tipo de equipamiento en el entorno de la vivienda, por presencia de personas en situación de discapacidad (2017)</t>
  </si>
  <si>
    <t>Equipamiento</t>
  </si>
  <si>
    <t>Farmacia</t>
  </si>
  <si>
    <t>Centro Comunitario</t>
  </si>
  <si>
    <t>Areas Verdes</t>
  </si>
  <si>
    <t>Centro Deportivo</t>
  </si>
  <si>
    <t>Cajero</t>
  </si>
  <si>
    <t>Supermercado</t>
  </si>
  <si>
    <t>Centro de Salud</t>
  </si>
  <si>
    <t>Centro Educacional</t>
  </si>
  <si>
    <t>Transporte Público</t>
  </si>
  <si>
    <t>Disponen de equipamiento</t>
  </si>
  <si>
    <t>Sin cajero</t>
  </si>
  <si>
    <t>Con cajero</t>
  </si>
  <si>
    <t>Porcentaje de hogares que declaran que han vivido o presenciado, en los últimos 12 meses situación de contaminación ambiental en su área de residencia con frecuencia muchas veces o siempre, por presencia de personas en situación de discapacidad (2017)</t>
  </si>
  <si>
    <t>Situación de contaminación ambiental</t>
  </si>
  <si>
    <t>Porcentaje de hogares que declaran que han vivido o presenciado, en los últimos 12 meses situación de inseguridad en su área de residencia con frecuencia muchas veces o siempre, por presencia de personas en situación de discapacidad (2017)</t>
  </si>
  <si>
    <t>Situación de inseguridad</t>
  </si>
  <si>
    <t>Participación, redes de apoyo y discriminación</t>
  </si>
  <si>
    <t>Porcentaje de la población de 10 años y más que ha participado de alguna organización social durante los últimos 12 meses, por situación de discapacidad (2017)</t>
  </si>
  <si>
    <t>(Porcentaje, población de 10 años y más)</t>
  </si>
  <si>
    <t>Porcentaje de la población de 10 años y más que ha participado de alguna organización social durante los últimos 12 meses, por situación de discapacidad según tramo de edad, sexo, quintil de ingreso autónomo per cápita del hogar (2017)</t>
  </si>
  <si>
    <t>10 a 19 años</t>
  </si>
  <si>
    <t>Porcentaje de hogares carentes en apoyo y participación social por presencia de personas en situación de discapacidad (2017)</t>
  </si>
  <si>
    <t>Porcentaje de hogares según alguno de sus miembros ha sido tratado injustamente o discriminado durante los últimos 12 meses fuera del hogar por presencia de personas en situación de discapacidad (2017)</t>
  </si>
  <si>
    <t>Porcentaje de hogares donde alguno de sus miembros ha sido tratado injustamente o discriminado durante los últimos 12 meses fuera del hogar por motivo de discriminación declarado, por presencia de personas en situación de discapacidad (2017)</t>
  </si>
  <si>
    <t>Trato injusto o discriminación</t>
  </si>
  <si>
    <t>Discriminado por otro motivo</t>
  </si>
  <si>
    <t>Discriminado por su condición de salud o discapacidad</t>
  </si>
  <si>
    <t>Discriminado por pertenecer a un pueblo indígena</t>
  </si>
  <si>
    <t>Discriminado por el establecimiento donde estudió</t>
  </si>
  <si>
    <t>Discriminado por el lugar donde vive</t>
  </si>
  <si>
    <t>Discriminado por participar o no en sindicatos u organizaciones gremiales</t>
  </si>
  <si>
    <t>Discriminado por su ideología u opinión política</t>
  </si>
  <si>
    <t>Discriminado por sus creencias o religión</t>
  </si>
  <si>
    <t>Discriminado por su apariencia física</t>
  </si>
  <si>
    <t>Discriminado por tener tatuajes, piercing, perforaciones o expansiones</t>
  </si>
  <si>
    <t>Discriminado por su orientación sexual o identidad de género</t>
  </si>
  <si>
    <t>Discriminado por su edad</t>
  </si>
  <si>
    <t>Discriminado por ser extranjero</t>
  </si>
  <si>
    <t>Discriminado por su color de piel</t>
  </si>
  <si>
    <t>Discriminado por su ropa</t>
  </si>
  <si>
    <t>Discriminado por su estado civil</t>
  </si>
  <si>
    <t>Discriminado por ser mujer/ser hombre</t>
  </si>
  <si>
    <t>Discriminado por nivel socioeconómico</t>
  </si>
  <si>
    <t>Distribución de la población con discapacidad de 15 años y más según grado de dependencia funcional (2017)</t>
  </si>
  <si>
    <t>Distribución de la población con discapacidad de 15 años y más según grado de dependencia funcional según sexo, zona (2017)</t>
  </si>
  <si>
    <t>Distribución de la población con discapacidad de 15 años y más según grado de dependencia funcional por tramo de edad (2017)</t>
  </si>
  <si>
    <t>Personas con discapacidad según dependencia funcional</t>
  </si>
  <si>
    <t>Con discapacidad no dependiente</t>
  </si>
  <si>
    <t>Con discapacidad y dependiente leve</t>
  </si>
  <si>
    <t>Con discapacidad y dependiente moderado</t>
  </si>
  <si>
    <t>Con discapacidad y dependiente severo</t>
  </si>
  <si>
    <t>Distribución de la población con discapacidad de 15 años y más según grado de dependencia funcional y región (2017)</t>
  </si>
  <si>
    <t>O Higgins</t>
  </si>
  <si>
    <t>Distribución de la población con discapacidad de 15 años y más según grado de dependencia funcional por decil de ingreso autónomo per cápita del hogar (2017)</t>
  </si>
  <si>
    <t xml:space="preserve">Decil de ingreso autónomo </t>
  </si>
  <si>
    <t>Porcentaje de la población con discapacidad de 15 años y más según grado de dependencia funcional y situación de pobreza por ingreso y multidimensional (2017)</t>
  </si>
  <si>
    <t>Pobreza</t>
  </si>
  <si>
    <t>Pobreza por Ingresos</t>
  </si>
  <si>
    <t>Pobreza Multidimensional</t>
  </si>
  <si>
    <t>Pobres</t>
  </si>
  <si>
    <t>Distribución de los hogares con presencia de personas con discapacidad y dependencia (2017)</t>
  </si>
  <si>
    <t>Hogares según presencia de personas con discapacidad y dependencia</t>
  </si>
  <si>
    <t>Porcentaje de hogares con presencia de al menos una persona de 15 años y más con discapacidad y dependencia funcional por región (2017)</t>
  </si>
  <si>
    <t>Sexo del jefe de hogar</t>
  </si>
  <si>
    <t>Tramos de edad jefe de hogar</t>
  </si>
  <si>
    <t>Porcentaje de hogares con presencia de al menos una persona de 15 años y más con discapacidad y dependencia funcional por zona, sexo del jefe de hogar, tramo de edad jefe de hogar, decil de ingreso autónomo (2017)</t>
  </si>
  <si>
    <t>Hogares según presencia personas con discapacidad y dependencia funcional</t>
  </si>
  <si>
    <t>Distribución de las personas de 15 años y más con discapacidad y dependencia según tipo de asistencia personal que reciben en la realización de las actividades de la vida diaria (2017)</t>
  </si>
  <si>
    <t>(Porcentaje, población de 15 años y más con discapacidad y dependencia)</t>
  </si>
  <si>
    <t>Disponibilidad asistente personal</t>
  </si>
  <si>
    <t>Sólo cuidador integrante del hogar</t>
  </si>
  <si>
    <t>Sólo cuidador externo al hogar</t>
  </si>
  <si>
    <t>Cuidador dentro y fuera del hogar</t>
  </si>
  <si>
    <t>No tiene cuidador</t>
  </si>
  <si>
    <t>No responde</t>
  </si>
  <si>
    <t>Distribución de las personas de 15 años y más con discapacidad y dependencia que reciben asistencia personal Sólo por un integrante del hogar, según edad del cuidador/a, sexo, condición de actividad (2017)</t>
  </si>
  <si>
    <t>9 a 17 años</t>
  </si>
  <si>
    <t>60 a 74 años</t>
  </si>
  <si>
    <t>75 años y más</t>
  </si>
  <si>
    <t>Caracterización socioeconómica de personas 	de 5 años y más con discapacidad</t>
  </si>
  <si>
    <t>Población con discapacidad dependiente</t>
  </si>
  <si>
    <t>Resumen de indicadores de caracterización socioeconómica de personas de 5 años y más según situación de discapacidad (2017)</t>
  </si>
  <si>
    <t>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</si>
</sst>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
    <numFmt numFmtId="166" formatCode="0.000"/>
    <numFmt numFmtId="167" formatCode="###0.0%"/>
    <numFmt numFmtId="168" formatCode="0.0"/>
    <numFmt numFmtId="169" formatCode="0.000%"/>
    <numFmt numFmtId="170" formatCode="0.0%"/>
    <numFmt numFmtId="171" formatCode="###0"/>
  </numFmts>
  <fonts count="15" x14ac:knownFonts="1">
    <font>
      <sz val="11"/>
      <color theme="1"/>
      <name val="Calibri"/>
      <family val="2"/>
      <scheme val="minor"/>
    </font>
    <font>
      <sz val="10"/>
      <name val="Arial"/>
      <family val="2"/>
    </font>
    <font>
      <sz val="9"/>
      <color indexed="8"/>
      <name val="Arial"/>
      <family val="2"/>
    </font>
    <font>
      <sz val="10"/>
      <name val="Arial"/>
      <family val="2"/>
    </font>
    <font>
      <b/>
      <sz val="11"/>
      <color theme="1"/>
      <name val="Calibri"/>
      <family val="2"/>
      <scheme val="minor"/>
    </font>
    <font>
      <b/>
      <sz val="9"/>
      <color theme="1"/>
      <name val="Arial"/>
      <family val="2"/>
    </font>
    <font>
      <sz val="11"/>
      <color theme="1"/>
      <name val="Calibri"/>
      <family val="2"/>
      <scheme val="minor"/>
    </font>
    <font>
      <u/>
      <sz val="11"/>
      <color theme="10"/>
      <name val="Calibri"/>
      <family val="2"/>
      <scheme val="minor"/>
    </font>
    <font>
      <sz val="9"/>
      <color theme="1"/>
      <name val="Arial"/>
      <family val="2"/>
    </font>
    <font>
      <b/>
      <sz val="9"/>
      <color rgb="FF000000"/>
      <name val="Arial"/>
      <family val="2"/>
    </font>
    <font>
      <sz val="9"/>
      <name val="Arial"/>
      <family val="2"/>
    </font>
    <font>
      <b/>
      <sz val="9"/>
      <name val="Arial"/>
      <family val="2"/>
    </font>
    <font>
      <sz val="8"/>
      <name val="Arial"/>
      <family val="2"/>
    </font>
    <font>
      <sz val="8"/>
      <color theme="1"/>
      <name val="Arial"/>
      <family val="2"/>
    </font>
    <font>
      <sz val="9"/>
      <color rgb="FF000000"/>
      <name val="Arial"/>
      <family val="2"/>
    </font>
  </fonts>
  <fills count="3">
    <fill>
      <patternFill patternType="none"/>
    </fill>
    <fill>
      <patternFill patternType="gray125"/>
    </fill>
    <fill>
      <patternFill patternType="solid">
        <fgColor theme="0" tint="-0.2499465926084170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3">
    <xf numFmtId="0" fontId="0"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xf numFmtId="0" fontId="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6" fillId="0" borderId="0" applyFont="0" applyFill="0" applyBorder="0" applyAlignment="0" applyProtection="0"/>
  </cellStyleXfs>
  <cellXfs count="662">
    <xf numFmtId="0" fontId="0" fillId="0" borderId="0" xfId="0"/>
    <xf numFmtId="3" fontId="2" fillId="0" borderId="1" xfId="2" applyNumberFormat="1" applyFont="1" applyBorder="1" applyAlignment="1">
      <alignment horizontal="right" vertical="center"/>
    </xf>
    <xf numFmtId="0" fontId="2" fillId="0" borderId="1" xfId="3" applyFont="1" applyBorder="1" applyAlignment="1">
      <alignment horizontal="left" vertical="top" wrapText="1"/>
    </xf>
    <xf numFmtId="3" fontId="2" fillId="0" borderId="1" xfId="3" applyNumberFormat="1" applyFont="1" applyBorder="1" applyAlignment="1">
      <alignment horizontal="right" vertical="center"/>
    </xf>
    <xf numFmtId="0" fontId="2" fillId="0" borderId="1" xfId="3" applyFont="1" applyBorder="1" applyAlignment="1">
      <alignment horizontal="left" vertical="center" wrapText="1"/>
    </xf>
    <xf numFmtId="3" fontId="2" fillId="0" borderId="1" xfId="2" applyNumberFormat="1" applyFont="1" applyBorder="1" applyAlignment="1">
      <alignment horizontal="left" vertical="center" wrapText="1"/>
    </xf>
    <xf numFmtId="0" fontId="2" fillId="0" borderId="1" xfId="4" applyFont="1" applyBorder="1" applyAlignment="1">
      <alignment horizontal="left" vertical="top" wrapText="1"/>
    </xf>
    <xf numFmtId="3" fontId="2" fillId="0" borderId="1" xfId="4" applyNumberFormat="1" applyFont="1" applyBorder="1" applyAlignment="1">
      <alignment horizontal="right" vertical="center"/>
    </xf>
    <xf numFmtId="3" fontId="2" fillId="0" borderId="0" xfId="4" applyNumberFormat="1" applyFont="1" applyBorder="1" applyAlignment="1">
      <alignment horizontal="right" vertical="center"/>
    </xf>
    <xf numFmtId="0" fontId="4" fillId="0" borderId="0" xfId="0" applyFont="1"/>
    <xf numFmtId="0" fontId="2" fillId="0" borderId="1" xfId="5" applyFont="1" applyBorder="1" applyAlignment="1">
      <alignment horizontal="left" vertical="top" wrapText="1"/>
    </xf>
    <xf numFmtId="166" fontId="2" fillId="0" borderId="1" xfId="5" applyNumberFormat="1" applyFont="1" applyBorder="1" applyAlignment="1">
      <alignment horizontal="right" vertical="center"/>
    </xf>
    <xf numFmtId="3" fontId="2" fillId="0" borderId="1" xfId="5" applyNumberFormat="1" applyFont="1" applyBorder="1" applyAlignment="1">
      <alignment horizontal="right" vertical="center"/>
    </xf>
    <xf numFmtId="0" fontId="2" fillId="0" borderId="1" xfId="6" applyFont="1" applyBorder="1" applyAlignment="1">
      <alignment horizontal="left" vertical="top" wrapText="1"/>
    </xf>
    <xf numFmtId="165" fontId="2" fillId="0" borderId="1" xfId="6" applyNumberFormat="1" applyFont="1" applyBorder="1" applyAlignment="1">
      <alignment horizontal="right" vertical="center"/>
    </xf>
    <xf numFmtId="3" fontId="2" fillId="0" borderId="1" xfId="6" applyNumberFormat="1" applyFont="1" applyBorder="1" applyAlignment="1">
      <alignment horizontal="right" vertical="center"/>
    </xf>
    <xf numFmtId="164" fontId="2" fillId="0" borderId="1" xfId="6" applyNumberFormat="1" applyFont="1" applyBorder="1" applyAlignment="1">
      <alignment horizontal="right" vertical="center"/>
    </xf>
    <xf numFmtId="0" fontId="2" fillId="0" borderId="1" xfId="6" applyFont="1" applyBorder="1" applyAlignment="1">
      <alignment vertical="top" wrapText="1"/>
    </xf>
    <xf numFmtId="0" fontId="2" fillId="0" borderId="1" xfId="7" applyFont="1" applyBorder="1" applyAlignment="1">
      <alignment horizontal="left" vertical="top" wrapText="1"/>
    </xf>
    <xf numFmtId="165" fontId="2" fillId="0" borderId="1" xfId="7" applyNumberFormat="1" applyFont="1" applyBorder="1" applyAlignment="1">
      <alignment horizontal="right" vertical="center"/>
    </xf>
    <xf numFmtId="3" fontId="2" fillId="0" borderId="1" xfId="7" applyNumberFormat="1" applyFont="1" applyBorder="1" applyAlignment="1">
      <alignment horizontal="right" vertical="center" wrapText="1"/>
    </xf>
    <xf numFmtId="3" fontId="2" fillId="0" borderId="1" xfId="8" applyNumberFormat="1" applyFont="1" applyBorder="1" applyAlignment="1">
      <alignment horizontal="right" vertical="center"/>
    </xf>
    <xf numFmtId="3" fontId="2" fillId="0" borderId="1" xfId="9" applyNumberFormat="1" applyFont="1" applyBorder="1" applyAlignment="1">
      <alignment horizontal="right" vertical="center"/>
    </xf>
    <xf numFmtId="3" fontId="2" fillId="0" borderId="1" xfId="10" applyNumberFormat="1" applyFont="1" applyBorder="1" applyAlignment="1">
      <alignment horizontal="right" vertical="center"/>
    </xf>
    <xf numFmtId="0" fontId="2" fillId="0" borderId="1" xfId="9" applyFont="1" applyBorder="1" applyAlignment="1">
      <alignment horizontal="left" vertical="top" wrapText="1"/>
    </xf>
    <xf numFmtId="0" fontId="0" fillId="0" borderId="0" xfId="0" applyFont="1"/>
    <xf numFmtId="3" fontId="2" fillId="0" borderId="1" xfId="11" applyNumberFormat="1" applyFont="1" applyBorder="1" applyAlignment="1">
      <alignment horizontal="right" vertical="center"/>
    </xf>
    <xf numFmtId="164" fontId="2" fillId="0" borderId="1" xfId="2" applyNumberFormat="1" applyFont="1" applyBorder="1" applyAlignment="1">
      <alignment horizontal="right" vertical="center"/>
    </xf>
    <xf numFmtId="164" fontId="2" fillId="0" borderId="1" xfId="7" applyNumberFormat="1" applyFont="1" applyBorder="1" applyAlignment="1">
      <alignment horizontal="right" vertical="center"/>
    </xf>
    <xf numFmtId="3" fontId="2" fillId="0" borderId="1" xfId="7" applyNumberFormat="1" applyFont="1" applyBorder="1" applyAlignment="1">
      <alignment horizontal="right" vertical="center"/>
    </xf>
    <xf numFmtId="164" fontId="2" fillId="0" borderId="1" xfId="12" applyNumberFormat="1" applyFont="1" applyBorder="1" applyAlignment="1">
      <alignment horizontal="right" vertical="center"/>
    </xf>
    <xf numFmtId="3" fontId="2" fillId="0" borderId="1" xfId="12" applyNumberFormat="1" applyFont="1" applyBorder="1" applyAlignment="1">
      <alignment horizontal="right" vertical="center"/>
    </xf>
    <xf numFmtId="0" fontId="2" fillId="0" borderId="1" xfId="13" applyFont="1" applyBorder="1" applyAlignment="1">
      <alignment horizontal="left" vertical="top" wrapText="1"/>
    </xf>
    <xf numFmtId="164" fontId="2" fillId="0" borderId="1" xfId="13" applyNumberFormat="1" applyFont="1" applyBorder="1" applyAlignment="1">
      <alignment horizontal="right" vertical="center"/>
    </xf>
    <xf numFmtId="3" fontId="2" fillId="0" borderId="1" xfId="13" applyNumberFormat="1" applyFont="1" applyBorder="1" applyAlignment="1">
      <alignment horizontal="right" vertical="center"/>
    </xf>
    <xf numFmtId="0" fontId="2" fillId="0" borderId="1" xfId="14" applyFont="1" applyBorder="1" applyAlignment="1">
      <alignment horizontal="left" vertical="top" wrapText="1"/>
    </xf>
    <xf numFmtId="3" fontId="2" fillId="0" borderId="1" xfId="14" applyNumberFormat="1" applyFont="1" applyBorder="1" applyAlignment="1">
      <alignment horizontal="right" vertical="center"/>
    </xf>
    <xf numFmtId="3" fontId="2" fillId="0" borderId="0" xfId="14" applyNumberFormat="1" applyFont="1" applyBorder="1" applyAlignment="1">
      <alignment horizontal="right" vertical="center"/>
    </xf>
    <xf numFmtId="0" fontId="2" fillId="0" borderId="1" xfId="15" applyFont="1" applyBorder="1" applyAlignment="1">
      <alignment horizontal="center" wrapText="1"/>
    </xf>
    <xf numFmtId="0" fontId="2" fillId="0" borderId="1" xfId="15" applyFont="1" applyBorder="1" applyAlignment="1">
      <alignment horizontal="left" vertical="top" wrapText="1"/>
    </xf>
    <xf numFmtId="164" fontId="2" fillId="0" borderId="1" xfId="15" applyNumberFormat="1" applyFont="1" applyBorder="1" applyAlignment="1">
      <alignment horizontal="right" vertical="center"/>
    </xf>
    <xf numFmtId="3" fontId="2" fillId="0" borderId="1" xfId="15" applyNumberFormat="1" applyFont="1" applyBorder="1" applyAlignment="1">
      <alignment horizontal="right" vertical="center"/>
    </xf>
    <xf numFmtId="0" fontId="2" fillId="0" borderId="1" xfId="17" applyFont="1" applyBorder="1" applyAlignment="1">
      <alignment horizontal="left" vertical="top" wrapText="1"/>
    </xf>
    <xf numFmtId="3" fontId="2" fillId="0" borderId="1" xfId="17" applyNumberFormat="1" applyFont="1" applyBorder="1" applyAlignment="1">
      <alignment horizontal="right" vertical="center"/>
    </xf>
    <xf numFmtId="0" fontId="2" fillId="0" borderId="1" xfId="18" applyFont="1" applyBorder="1" applyAlignment="1">
      <alignment horizontal="left" vertical="top" wrapText="1"/>
    </xf>
    <xf numFmtId="164" fontId="2" fillId="0" borderId="1" xfId="18" applyNumberFormat="1" applyFont="1" applyBorder="1" applyAlignment="1">
      <alignment horizontal="right" vertical="center"/>
    </xf>
    <xf numFmtId="3" fontId="2" fillId="0" borderId="1" xfId="18" applyNumberFormat="1" applyFont="1" applyBorder="1" applyAlignment="1">
      <alignment horizontal="right" vertical="center"/>
    </xf>
    <xf numFmtId="0" fontId="5" fillId="0" borderId="0" xfId="0" applyFont="1"/>
    <xf numFmtId="0" fontId="8"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xf numFmtId="0" fontId="10" fillId="0" borderId="0" xfId="0" applyFont="1" applyFill="1"/>
    <xf numFmtId="0" fontId="10" fillId="0" borderId="1" xfId="38" applyFont="1" applyFill="1" applyBorder="1" applyAlignment="1">
      <alignment vertical="center" wrapText="1"/>
    </xf>
    <xf numFmtId="0" fontId="10" fillId="0" borderId="1" xfId="38" applyFont="1" applyFill="1" applyBorder="1" applyAlignment="1">
      <alignment vertical="top" wrapText="1"/>
    </xf>
    <xf numFmtId="3" fontId="10" fillId="0" borderId="1" xfId="39" applyNumberFormat="1" applyFont="1" applyFill="1" applyBorder="1" applyAlignment="1">
      <alignment horizontal="right" vertical="center"/>
    </xf>
    <xf numFmtId="3" fontId="10" fillId="0" borderId="1" xfId="38" applyNumberFormat="1" applyFont="1" applyFill="1" applyBorder="1" applyAlignment="1">
      <alignment horizontal="right" vertical="center"/>
    </xf>
    <xf numFmtId="3" fontId="10" fillId="0" borderId="1" xfId="39" applyNumberFormat="1" applyFont="1" applyFill="1" applyBorder="1" applyAlignment="1">
      <alignment vertical="center"/>
    </xf>
    <xf numFmtId="3" fontId="10" fillId="0" borderId="1" xfId="38" applyNumberFormat="1" applyFont="1" applyFill="1" applyBorder="1" applyAlignment="1">
      <alignment vertical="center"/>
    </xf>
    <xf numFmtId="0" fontId="10" fillId="0" borderId="1" xfId="0" applyFont="1" applyFill="1" applyBorder="1" applyAlignment="1">
      <alignment vertical="center"/>
    </xf>
    <xf numFmtId="168" fontId="10" fillId="0" borderId="0" xfId="0" applyNumberFormat="1" applyFont="1" applyFill="1"/>
    <xf numFmtId="168" fontId="10" fillId="0" borderId="1" xfId="36" applyNumberFormat="1" applyFont="1" applyFill="1" applyBorder="1" applyAlignment="1">
      <alignment vertical="center"/>
    </xf>
    <xf numFmtId="168" fontId="10" fillId="0" borderId="1" xfId="36" applyNumberFormat="1" applyFont="1" applyFill="1" applyBorder="1" applyAlignment="1">
      <alignment horizontal="right" vertical="center"/>
    </xf>
    <xf numFmtId="166" fontId="10" fillId="0" borderId="0" xfId="0" applyNumberFormat="1" applyFont="1" applyFill="1"/>
    <xf numFmtId="166" fontId="10" fillId="0" borderId="1" xfId="36" applyNumberFormat="1" applyFont="1" applyFill="1" applyBorder="1" applyAlignment="1">
      <alignment vertical="center"/>
    </xf>
    <xf numFmtId="166" fontId="10" fillId="0" borderId="1" xfId="36" applyNumberFormat="1" applyFont="1" applyFill="1" applyBorder="1" applyAlignment="1">
      <alignment horizontal="right" vertical="center"/>
    </xf>
    <xf numFmtId="0" fontId="11" fillId="0" borderId="0" xfId="0" applyFont="1" applyFill="1"/>
    <xf numFmtId="0" fontId="0" fillId="0" borderId="0" xfId="0" applyFill="1"/>
    <xf numFmtId="170" fontId="2" fillId="0" borderId="1" xfId="38" applyNumberFormat="1" applyFont="1" applyFill="1" applyBorder="1" applyAlignment="1">
      <alignment horizontal="center" wrapText="1"/>
    </xf>
    <xf numFmtId="0" fontId="2" fillId="0" borderId="1" xfId="38" applyFont="1" applyFill="1" applyBorder="1" applyAlignment="1">
      <alignment horizontal="left" vertical="top" wrapText="1"/>
    </xf>
    <xf numFmtId="170" fontId="2" fillId="0" borderId="1" xfId="38" applyNumberFormat="1" applyFont="1" applyFill="1" applyBorder="1" applyAlignment="1">
      <alignment horizontal="right" vertical="center"/>
    </xf>
    <xf numFmtId="169" fontId="2" fillId="0" borderId="1" xfId="38" applyNumberFormat="1" applyFont="1" applyFill="1" applyBorder="1" applyAlignment="1">
      <alignment horizontal="right" vertical="center"/>
    </xf>
    <xf numFmtId="3" fontId="2" fillId="0" borderId="1" xfId="38" applyNumberFormat="1" applyFont="1" applyFill="1" applyBorder="1" applyAlignment="1">
      <alignment horizontal="right" vertical="center"/>
    </xf>
    <xf numFmtId="0" fontId="5" fillId="0" borderId="0" xfId="0" applyFont="1" applyFill="1"/>
    <xf numFmtId="0" fontId="8" fillId="0" borderId="0" xfId="0" applyFont="1" applyFill="1"/>
    <xf numFmtId="170" fontId="8" fillId="0" borderId="0" xfId="0" applyNumberFormat="1" applyFont="1" applyFill="1"/>
    <xf numFmtId="169" fontId="8" fillId="0" borderId="0" xfId="0" applyNumberFormat="1" applyFont="1" applyFill="1"/>
    <xf numFmtId="3" fontId="8" fillId="0" borderId="0" xfId="0" applyNumberFormat="1" applyFont="1" applyFill="1"/>
    <xf numFmtId="0" fontId="2" fillId="0" borderId="1" xfId="1" applyFont="1" applyBorder="1" applyAlignment="1">
      <alignment horizontal="left" vertical="top" wrapText="1"/>
    </xf>
    <xf numFmtId="164" fontId="2" fillId="0" borderId="1" xfId="1" applyNumberFormat="1" applyFont="1" applyBorder="1" applyAlignment="1">
      <alignment horizontal="right" vertical="center"/>
    </xf>
    <xf numFmtId="3" fontId="2" fillId="0" borderId="1" xfId="1" applyNumberFormat="1" applyFont="1" applyBorder="1" applyAlignment="1">
      <alignment horizontal="right" vertical="center"/>
    </xf>
    <xf numFmtId="166" fontId="8" fillId="0" borderId="0" xfId="0" applyNumberFormat="1" applyFont="1"/>
    <xf numFmtId="166" fontId="2" fillId="0" borderId="1" xfId="1" applyNumberFormat="1" applyFont="1" applyBorder="1" applyAlignment="1">
      <alignment horizontal="right" vertical="center"/>
    </xf>
    <xf numFmtId="0" fontId="2" fillId="0" borderId="1" xfId="1" applyFont="1" applyBorder="1" applyAlignment="1">
      <alignment horizontal="center" wrapText="1"/>
    </xf>
    <xf numFmtId="166" fontId="2" fillId="0" borderId="1" xfId="1" applyNumberFormat="1" applyFont="1" applyBorder="1" applyAlignment="1">
      <alignment horizontal="center" wrapText="1"/>
    </xf>
    <xf numFmtId="168" fontId="8" fillId="0" borderId="0" xfId="0" applyNumberFormat="1" applyFont="1"/>
    <xf numFmtId="168" fontId="2" fillId="0" borderId="1" xfId="3" applyNumberFormat="1" applyFont="1" applyBorder="1" applyAlignment="1">
      <alignment horizontal="right" vertical="center"/>
    </xf>
    <xf numFmtId="168" fontId="2" fillId="0" borderId="1" xfId="3" applyNumberFormat="1" applyFont="1" applyBorder="1" applyAlignment="1">
      <alignment horizontal="left" vertical="center" wrapText="1"/>
    </xf>
    <xf numFmtId="166" fontId="2" fillId="0" borderId="1" xfId="3" applyNumberFormat="1" applyFont="1" applyBorder="1" applyAlignment="1">
      <alignment horizontal="right" vertical="center"/>
    </xf>
    <xf numFmtId="166" fontId="2" fillId="0" borderId="1" xfId="3" applyNumberFormat="1" applyFont="1" applyBorder="1" applyAlignment="1">
      <alignment horizontal="left" vertical="center" wrapText="1"/>
    </xf>
    <xf numFmtId="0" fontId="8" fillId="0" borderId="0" xfId="0" applyFont="1" applyBorder="1"/>
    <xf numFmtId="0" fontId="10" fillId="0" borderId="0" xfId="4" applyFont="1"/>
    <xf numFmtId="168" fontId="2" fillId="0" borderId="1" xfId="5" applyNumberFormat="1" applyFont="1" applyBorder="1" applyAlignment="1">
      <alignment horizontal="right" vertical="center"/>
    </xf>
    <xf numFmtId="166" fontId="2" fillId="0" borderId="1" xfId="6" applyNumberFormat="1" applyFont="1" applyBorder="1" applyAlignment="1">
      <alignment horizontal="right" vertical="center"/>
    </xf>
    <xf numFmtId="166" fontId="2" fillId="0" borderId="1" xfId="7" applyNumberFormat="1" applyFont="1" applyBorder="1" applyAlignment="1">
      <alignment horizontal="right" vertical="center"/>
    </xf>
    <xf numFmtId="168" fontId="2" fillId="0" borderId="1" xfId="8" applyNumberFormat="1" applyFont="1" applyBorder="1" applyAlignment="1">
      <alignment horizontal="right" vertical="center"/>
    </xf>
    <xf numFmtId="166" fontId="2" fillId="0" borderId="1" xfId="8" applyNumberFormat="1" applyFont="1" applyBorder="1" applyAlignment="1">
      <alignment horizontal="right" vertical="center"/>
    </xf>
    <xf numFmtId="0" fontId="2" fillId="0" borderId="1" xfId="1" applyFont="1" applyBorder="1" applyAlignment="1">
      <alignment horizontal="center" wrapText="1"/>
    </xf>
    <xf numFmtId="166" fontId="2" fillId="0" borderId="1" xfId="1" applyNumberFormat="1" applyFont="1" applyBorder="1" applyAlignment="1">
      <alignment horizontal="center" wrapText="1"/>
    </xf>
    <xf numFmtId="168" fontId="2" fillId="0" borderId="1" xfId="1" applyNumberFormat="1" applyFont="1" applyBorder="1" applyAlignment="1">
      <alignment horizontal="center" wrapText="1"/>
    </xf>
    <xf numFmtId="0" fontId="2" fillId="0" borderId="1" xfId="4" applyFont="1" applyBorder="1" applyAlignment="1">
      <alignment horizontal="center" vertical="center" wrapText="1"/>
    </xf>
    <xf numFmtId="168" fontId="2" fillId="0" borderId="1" xfId="9" applyNumberFormat="1" applyFont="1" applyBorder="1" applyAlignment="1">
      <alignment horizontal="right" vertical="center"/>
    </xf>
    <xf numFmtId="168" fontId="2" fillId="0" borderId="1" xfId="10" applyNumberFormat="1" applyFont="1" applyBorder="1" applyAlignment="1">
      <alignment horizontal="right" vertical="center"/>
    </xf>
    <xf numFmtId="166" fontId="2" fillId="0" borderId="1" xfId="9" applyNumberFormat="1" applyFont="1" applyBorder="1" applyAlignment="1">
      <alignment horizontal="right" vertical="center"/>
    </xf>
    <xf numFmtId="166" fontId="2" fillId="0" borderId="1" xfId="10" applyNumberFormat="1" applyFont="1" applyBorder="1" applyAlignment="1">
      <alignment horizontal="right" vertical="center"/>
    </xf>
    <xf numFmtId="168" fontId="2" fillId="0" borderId="1" xfId="11" applyNumberFormat="1" applyFont="1" applyBorder="1" applyAlignment="1">
      <alignment horizontal="right" vertical="center"/>
    </xf>
    <xf numFmtId="166" fontId="2" fillId="0" borderId="1" xfId="11" applyNumberFormat="1" applyFont="1" applyBorder="1" applyAlignment="1">
      <alignment horizontal="right" vertical="center"/>
    </xf>
    <xf numFmtId="166" fontId="2" fillId="0" borderId="1" xfId="2" applyNumberFormat="1" applyFont="1" applyBorder="1" applyAlignment="1">
      <alignment horizontal="right" vertical="center"/>
    </xf>
    <xf numFmtId="166" fontId="2" fillId="0" borderId="1" xfId="12" applyNumberFormat="1" applyFont="1" applyBorder="1" applyAlignment="1">
      <alignment horizontal="right" vertical="center"/>
    </xf>
    <xf numFmtId="166" fontId="2" fillId="0" borderId="1" xfId="13" applyNumberFormat="1" applyFont="1" applyBorder="1" applyAlignment="1">
      <alignment horizontal="right" vertical="center"/>
    </xf>
    <xf numFmtId="166" fontId="2" fillId="0" borderId="1" xfId="15" applyNumberFormat="1" applyFont="1" applyBorder="1" applyAlignment="1">
      <alignment horizontal="right" vertical="center"/>
    </xf>
    <xf numFmtId="168" fontId="2" fillId="0" borderId="1" xfId="17" applyNumberFormat="1" applyFont="1" applyBorder="1" applyAlignment="1">
      <alignment horizontal="right" vertical="center"/>
    </xf>
    <xf numFmtId="166" fontId="2" fillId="0" borderId="1" xfId="17" applyNumberFormat="1" applyFont="1" applyBorder="1" applyAlignment="1">
      <alignment horizontal="right" vertical="center"/>
    </xf>
    <xf numFmtId="166" fontId="2" fillId="0" borderId="1" xfId="18" applyNumberFormat="1" applyFont="1" applyBorder="1" applyAlignment="1">
      <alignment horizontal="right" vertical="center"/>
    </xf>
    <xf numFmtId="0" fontId="2" fillId="0" borderId="1" xfId="1" applyFont="1" applyBorder="1" applyAlignment="1">
      <alignment horizontal="center" wrapText="1"/>
    </xf>
    <xf numFmtId="0" fontId="8" fillId="0" borderId="1" xfId="0" applyFont="1" applyBorder="1" applyAlignment="1">
      <alignment horizontal="center"/>
    </xf>
    <xf numFmtId="0" fontId="2" fillId="0" borderId="1" xfId="4" applyFont="1" applyBorder="1" applyAlignment="1">
      <alignment wrapText="1"/>
    </xf>
    <xf numFmtId="0" fontId="2" fillId="0" borderId="1" xfId="4" applyFont="1" applyBorder="1" applyAlignment="1">
      <alignment horizontal="center" wrapText="1"/>
    </xf>
    <xf numFmtId="0" fontId="8" fillId="0" borderId="1" xfId="0" applyFont="1" applyBorder="1" applyAlignment="1">
      <alignment horizontal="center" vertical="center"/>
    </xf>
    <xf numFmtId="0" fontId="2" fillId="0" borderId="1" xfId="4" applyFont="1" applyBorder="1" applyAlignment="1">
      <alignment horizontal="center" vertical="center"/>
    </xf>
    <xf numFmtId="0" fontId="12" fillId="0" borderId="0" xfId="0" applyFont="1" applyFill="1"/>
    <xf numFmtId="0" fontId="13" fillId="0" borderId="0" xfId="0" applyFont="1"/>
    <xf numFmtId="0" fontId="2" fillId="0" borderId="1" xfId="5" applyFont="1" applyBorder="1" applyAlignment="1">
      <alignment horizontal="center" wrapText="1"/>
    </xf>
    <xf numFmtId="170" fontId="2" fillId="0" borderId="1" xfId="40" applyNumberFormat="1" applyFont="1" applyFill="1" applyBorder="1" applyAlignment="1">
      <alignment horizontal="right" vertical="center"/>
    </xf>
    <xf numFmtId="169" fontId="2" fillId="0" borderId="1" xfId="40" applyNumberFormat="1" applyFont="1" applyFill="1" applyBorder="1" applyAlignment="1">
      <alignment horizontal="right" vertical="center"/>
    </xf>
    <xf numFmtId="0" fontId="2" fillId="0" borderId="1" xfId="5" applyFont="1" applyFill="1" applyBorder="1" applyAlignment="1">
      <alignment horizontal="left" vertical="top" wrapText="1"/>
    </xf>
    <xf numFmtId="167" fontId="2" fillId="0" borderId="1" xfId="41" applyNumberFormat="1" applyFont="1" applyFill="1" applyBorder="1" applyAlignment="1">
      <alignment horizontal="right" vertical="center"/>
    </xf>
    <xf numFmtId="3" fontId="2" fillId="0" borderId="1" xfId="41" applyNumberFormat="1" applyFont="1" applyFill="1" applyBorder="1" applyAlignment="1">
      <alignment horizontal="right" vertical="center"/>
    </xf>
    <xf numFmtId="3" fontId="2" fillId="0" borderId="1" xfId="5" applyNumberFormat="1" applyFont="1" applyFill="1" applyBorder="1" applyAlignment="1">
      <alignment horizontal="right" vertical="center"/>
    </xf>
    <xf numFmtId="3" fontId="8" fillId="0" borderId="1" xfId="0" applyNumberFormat="1" applyFont="1" applyFill="1" applyBorder="1"/>
    <xf numFmtId="0" fontId="2" fillId="0" borderId="1" xfId="5" applyFont="1" applyFill="1" applyBorder="1" applyAlignment="1">
      <alignment horizontal="center" wrapText="1"/>
    </xf>
    <xf numFmtId="170" fontId="2" fillId="0" borderId="1" xfId="41" applyNumberFormat="1" applyFont="1" applyFill="1" applyBorder="1" applyAlignment="1">
      <alignment horizontal="right" vertical="center"/>
    </xf>
    <xf numFmtId="170" fontId="2" fillId="0" borderId="1" xfId="42" applyNumberFormat="1" applyFont="1" applyFill="1" applyBorder="1" applyAlignment="1">
      <alignment horizontal="right" vertical="center"/>
    </xf>
    <xf numFmtId="169" fontId="2" fillId="0" borderId="1" xfId="41" applyNumberFormat="1" applyFont="1" applyFill="1" applyBorder="1" applyAlignment="1">
      <alignment horizontal="right" vertical="center"/>
    </xf>
    <xf numFmtId="169" fontId="2" fillId="0" borderId="1" xfId="42" applyNumberFormat="1" applyFont="1" applyFill="1" applyBorder="1" applyAlignment="1">
      <alignment horizontal="right" vertical="center"/>
    </xf>
    <xf numFmtId="0" fontId="2" fillId="0" borderId="1" xfId="6" applyFont="1" applyBorder="1" applyAlignment="1">
      <alignment horizontal="center" wrapText="1"/>
    </xf>
    <xf numFmtId="0" fontId="2" fillId="0" borderId="1" xfId="8" applyFont="1" applyBorder="1" applyAlignment="1">
      <alignment horizontal="left" vertical="top" wrapText="1"/>
    </xf>
    <xf numFmtId="0" fontId="2" fillId="0" borderId="1" xfId="11" applyFont="1" applyBorder="1" applyAlignment="1">
      <alignment horizontal="left" vertical="top" wrapText="1"/>
    </xf>
    <xf numFmtId="0" fontId="10" fillId="0" borderId="1" xfId="43" applyFont="1" applyFill="1" applyBorder="1" applyAlignment="1">
      <alignment horizontal="center" wrapText="1"/>
    </xf>
    <xf numFmtId="0" fontId="10" fillId="0" borderId="1" xfId="43" applyFont="1" applyFill="1" applyBorder="1" applyAlignment="1">
      <alignment horizontal="left" vertical="top" wrapText="1"/>
    </xf>
    <xf numFmtId="167" fontId="10" fillId="0" borderId="1" xfId="43" applyNumberFormat="1" applyFont="1" applyFill="1" applyBorder="1" applyAlignment="1">
      <alignment horizontal="right" vertical="center"/>
    </xf>
    <xf numFmtId="3" fontId="10" fillId="0" borderId="1" xfId="43" applyNumberFormat="1" applyFont="1" applyFill="1" applyBorder="1" applyAlignment="1">
      <alignment horizontal="right" vertical="center"/>
    </xf>
    <xf numFmtId="0" fontId="10" fillId="0" borderId="1" xfId="0" applyFont="1" applyFill="1" applyBorder="1"/>
    <xf numFmtId="169" fontId="10" fillId="0" borderId="1" xfId="43" applyNumberFormat="1" applyFont="1" applyFill="1" applyBorder="1" applyAlignment="1">
      <alignment horizontal="right" vertical="center"/>
    </xf>
    <xf numFmtId="170" fontId="10" fillId="0" borderId="1" xfId="43" applyNumberFormat="1" applyFont="1" applyFill="1" applyBorder="1" applyAlignment="1">
      <alignment horizontal="right" vertical="center"/>
    </xf>
    <xf numFmtId="170" fontId="10" fillId="0" borderId="1" xfId="44" applyNumberFormat="1" applyFont="1" applyFill="1" applyBorder="1" applyAlignment="1">
      <alignment horizontal="right" vertical="center"/>
    </xf>
    <xf numFmtId="0" fontId="10" fillId="0" borderId="1" xfId="44" applyFont="1" applyFill="1" applyBorder="1" applyAlignment="1">
      <alignment horizontal="left" vertical="top" wrapText="1"/>
    </xf>
    <xf numFmtId="167" fontId="10" fillId="0" borderId="1" xfId="44" applyNumberFormat="1" applyFont="1" applyFill="1" applyBorder="1" applyAlignment="1">
      <alignment horizontal="right" vertical="center"/>
    </xf>
    <xf numFmtId="169" fontId="10" fillId="0" borderId="1" xfId="44" applyNumberFormat="1" applyFont="1" applyFill="1" applyBorder="1" applyAlignment="1">
      <alignment horizontal="right" vertical="center"/>
    </xf>
    <xf numFmtId="3" fontId="10" fillId="0" borderId="1" xfId="44" applyNumberFormat="1" applyFont="1" applyFill="1" applyBorder="1" applyAlignment="1">
      <alignment horizontal="right" vertical="center"/>
    </xf>
    <xf numFmtId="0" fontId="2" fillId="0" borderId="1" xfId="2" applyFont="1" applyBorder="1" applyAlignment="1">
      <alignment horizontal="left" vertical="top" wrapText="1"/>
    </xf>
    <xf numFmtId="167" fontId="10" fillId="0" borderId="1" xfId="45" applyNumberFormat="1" applyFont="1" applyFill="1" applyBorder="1" applyAlignment="1">
      <alignment horizontal="right" vertical="center"/>
    </xf>
    <xf numFmtId="0" fontId="10" fillId="0" borderId="1" xfId="45" applyFont="1" applyFill="1" applyBorder="1" applyAlignment="1">
      <alignment horizontal="left" vertical="top" wrapText="1"/>
    </xf>
    <xf numFmtId="3" fontId="10" fillId="0" borderId="1" xfId="45" applyNumberFormat="1" applyFont="1" applyFill="1" applyBorder="1" applyAlignment="1">
      <alignment horizontal="right" vertical="center"/>
    </xf>
    <xf numFmtId="0" fontId="10" fillId="0" borderId="1" xfId="46" applyFont="1" applyFill="1" applyBorder="1" applyAlignment="1">
      <alignment horizontal="left" vertical="top" wrapText="1"/>
    </xf>
    <xf numFmtId="167" fontId="10" fillId="0" borderId="1" xfId="46" applyNumberFormat="1" applyFont="1" applyFill="1" applyBorder="1" applyAlignment="1">
      <alignment horizontal="right" vertical="center"/>
    </xf>
    <xf numFmtId="171" fontId="10" fillId="0" borderId="1" xfId="46" applyNumberFormat="1" applyFont="1" applyFill="1" applyBorder="1" applyAlignment="1">
      <alignment horizontal="right" vertical="center"/>
    </xf>
    <xf numFmtId="0" fontId="10" fillId="0" borderId="1" xfId="47" applyFont="1" applyFill="1" applyBorder="1" applyAlignment="1">
      <alignment horizontal="left" vertical="top" wrapText="1"/>
    </xf>
    <xf numFmtId="167" fontId="10" fillId="0" borderId="1" xfId="47" applyNumberFormat="1" applyFont="1" applyFill="1" applyBorder="1" applyAlignment="1">
      <alignment horizontal="right" vertical="center"/>
    </xf>
    <xf numFmtId="3" fontId="10" fillId="0" borderId="1" xfId="47" applyNumberFormat="1" applyFont="1" applyFill="1" applyBorder="1" applyAlignment="1">
      <alignment horizontal="right" vertical="center"/>
    </xf>
    <xf numFmtId="0" fontId="10" fillId="0" borderId="1" xfId="48" applyFont="1" applyFill="1" applyBorder="1" applyAlignment="1">
      <alignment horizontal="left" vertical="top" wrapText="1"/>
    </xf>
    <xf numFmtId="167" fontId="10" fillId="0" borderId="1" xfId="48" applyNumberFormat="1" applyFont="1" applyFill="1" applyBorder="1" applyAlignment="1">
      <alignment horizontal="right" vertical="center"/>
    </xf>
    <xf numFmtId="3" fontId="10" fillId="0" borderId="1" xfId="48" applyNumberFormat="1" applyFont="1" applyFill="1" applyBorder="1" applyAlignment="1">
      <alignment horizontal="right" vertical="center"/>
    </xf>
    <xf numFmtId="0" fontId="10" fillId="0" borderId="1" xfId="45" applyFont="1" applyFill="1" applyBorder="1" applyAlignment="1">
      <alignment horizontal="center" wrapText="1"/>
    </xf>
    <xf numFmtId="169" fontId="10" fillId="0" borderId="0" xfId="0" applyNumberFormat="1" applyFont="1" applyFill="1"/>
    <xf numFmtId="169" fontId="10" fillId="0" borderId="1" xfId="45" applyNumberFormat="1" applyFont="1" applyFill="1" applyBorder="1" applyAlignment="1">
      <alignment horizontal="center" wrapText="1"/>
    </xf>
    <xf numFmtId="169" fontId="10" fillId="0" borderId="1" xfId="45" applyNumberFormat="1" applyFont="1" applyFill="1" applyBorder="1" applyAlignment="1">
      <alignment horizontal="right" vertical="center"/>
    </xf>
    <xf numFmtId="169" fontId="10" fillId="0" borderId="1" xfId="46" applyNumberFormat="1" applyFont="1" applyFill="1" applyBorder="1" applyAlignment="1">
      <alignment horizontal="right" vertical="center"/>
    </xf>
    <xf numFmtId="169" fontId="10" fillId="0" borderId="1" xfId="47" applyNumberFormat="1" applyFont="1" applyFill="1" applyBorder="1" applyAlignment="1">
      <alignment horizontal="right" vertical="center"/>
    </xf>
    <xf numFmtId="169" fontId="10" fillId="0" borderId="1" xfId="48" applyNumberFormat="1" applyFont="1" applyFill="1" applyBorder="1" applyAlignment="1">
      <alignment horizontal="right" vertical="center"/>
    </xf>
    <xf numFmtId="167" fontId="10" fillId="0" borderId="1" xfId="49" applyNumberFormat="1" applyFont="1" applyFill="1" applyBorder="1" applyAlignment="1">
      <alignment horizontal="right" vertical="center"/>
    </xf>
    <xf numFmtId="3" fontId="10" fillId="0" borderId="1" xfId="49" applyNumberFormat="1" applyFont="1" applyFill="1" applyBorder="1" applyAlignment="1">
      <alignment horizontal="right" vertical="center"/>
    </xf>
    <xf numFmtId="167" fontId="10" fillId="0" borderId="1" xfId="50" applyNumberFormat="1" applyFont="1" applyFill="1" applyBorder="1" applyAlignment="1">
      <alignment horizontal="right" vertical="center"/>
    </xf>
    <xf numFmtId="3" fontId="10" fillId="0" borderId="1" xfId="50" applyNumberFormat="1" applyFont="1" applyFill="1" applyBorder="1" applyAlignment="1">
      <alignment horizontal="right" vertical="center"/>
    </xf>
    <xf numFmtId="167" fontId="10" fillId="0" borderId="1" xfId="51" applyNumberFormat="1" applyFont="1" applyFill="1" applyBorder="1" applyAlignment="1">
      <alignment horizontal="right" vertical="center"/>
    </xf>
    <xf numFmtId="3" fontId="10" fillId="0" borderId="1" xfId="51" applyNumberFormat="1" applyFont="1" applyFill="1" applyBorder="1" applyAlignment="1">
      <alignment horizontal="right" vertical="center"/>
    </xf>
    <xf numFmtId="167" fontId="10" fillId="0" borderId="1" xfId="52" applyNumberFormat="1" applyFont="1" applyFill="1" applyBorder="1" applyAlignment="1">
      <alignment horizontal="right" vertical="center"/>
    </xf>
    <xf numFmtId="3" fontId="10" fillId="0" borderId="1" xfId="52" applyNumberFormat="1" applyFont="1" applyFill="1" applyBorder="1" applyAlignment="1">
      <alignment horizontal="right" vertical="center"/>
    </xf>
    <xf numFmtId="169" fontId="10" fillId="0" borderId="1" xfId="49" applyNumberFormat="1" applyFont="1" applyFill="1" applyBorder="1" applyAlignment="1">
      <alignment horizontal="right" vertical="center"/>
    </xf>
    <xf numFmtId="169" fontId="10" fillId="0" borderId="1" xfId="50" applyNumberFormat="1" applyFont="1" applyFill="1" applyBorder="1" applyAlignment="1">
      <alignment horizontal="right" vertical="center"/>
    </xf>
    <xf numFmtId="169" fontId="10" fillId="0" borderId="1" xfId="51" applyNumberFormat="1" applyFont="1" applyFill="1" applyBorder="1" applyAlignment="1">
      <alignment horizontal="right" vertical="center"/>
    </xf>
    <xf numFmtId="169" fontId="10" fillId="0" borderId="1" xfId="52" applyNumberFormat="1" applyFont="1" applyFill="1" applyBorder="1" applyAlignment="1">
      <alignment horizontal="right" vertical="center"/>
    </xf>
    <xf numFmtId="0" fontId="2" fillId="0" borderId="1" xfId="12" applyFont="1" applyBorder="1" applyAlignment="1">
      <alignment horizontal="left" vertical="top" wrapText="1"/>
    </xf>
    <xf numFmtId="3" fontId="0" fillId="0" borderId="0" xfId="0" applyNumberFormat="1"/>
    <xf numFmtId="167" fontId="10" fillId="0" borderId="1" xfId="53" applyNumberFormat="1" applyFont="1" applyFill="1" applyBorder="1" applyAlignment="1">
      <alignment horizontal="right" vertical="center"/>
    </xf>
    <xf numFmtId="3" fontId="10" fillId="0" borderId="1" xfId="53" applyNumberFormat="1" applyFont="1" applyFill="1" applyBorder="1" applyAlignment="1">
      <alignment horizontal="right" vertical="center"/>
    </xf>
    <xf numFmtId="167" fontId="10" fillId="0" borderId="1" xfId="54" applyNumberFormat="1" applyFont="1" applyFill="1" applyBorder="1" applyAlignment="1">
      <alignment horizontal="right" vertical="center"/>
    </xf>
    <xf numFmtId="3" fontId="10" fillId="0" borderId="1" xfId="54" applyNumberFormat="1" applyFont="1" applyFill="1" applyBorder="1" applyAlignment="1">
      <alignment horizontal="right" vertical="center"/>
    </xf>
    <xf numFmtId="167" fontId="10" fillId="0" borderId="1" xfId="55" applyNumberFormat="1" applyFont="1" applyFill="1" applyBorder="1" applyAlignment="1">
      <alignment horizontal="right" vertical="center"/>
    </xf>
    <xf numFmtId="3" fontId="10" fillId="0" borderId="1" xfId="55" applyNumberFormat="1" applyFont="1" applyFill="1" applyBorder="1" applyAlignment="1">
      <alignment horizontal="right" vertical="center"/>
    </xf>
    <xf numFmtId="167" fontId="10" fillId="0" borderId="1" xfId="56" applyNumberFormat="1" applyFont="1" applyFill="1" applyBorder="1" applyAlignment="1">
      <alignment horizontal="right" vertical="center"/>
    </xf>
    <xf numFmtId="3" fontId="10" fillId="0" borderId="1" xfId="56" applyNumberFormat="1" applyFont="1" applyFill="1" applyBorder="1" applyAlignment="1">
      <alignment horizontal="right" vertical="center"/>
    </xf>
    <xf numFmtId="169" fontId="10" fillId="0" borderId="1" xfId="53" applyNumberFormat="1" applyFont="1" applyFill="1" applyBorder="1" applyAlignment="1">
      <alignment horizontal="right" vertical="center"/>
    </xf>
    <xf numFmtId="169" fontId="10" fillId="0" borderId="1" xfId="54" applyNumberFormat="1" applyFont="1" applyFill="1" applyBorder="1" applyAlignment="1">
      <alignment horizontal="right" vertical="center"/>
    </xf>
    <xf numFmtId="169" fontId="10" fillId="0" borderId="1" xfId="55" applyNumberFormat="1" applyFont="1" applyFill="1" applyBorder="1" applyAlignment="1">
      <alignment horizontal="right" vertical="center"/>
    </xf>
    <xf numFmtId="169" fontId="10" fillId="0" borderId="1" xfId="56" applyNumberFormat="1" applyFont="1" applyFill="1" applyBorder="1" applyAlignment="1">
      <alignment horizontal="right" vertical="center"/>
    </xf>
    <xf numFmtId="0" fontId="14" fillId="0" borderId="0" xfId="0" applyFont="1" applyAlignment="1">
      <alignment horizontal="left" vertical="center" readingOrder="1"/>
    </xf>
    <xf numFmtId="2" fontId="2" fillId="0" borderId="1" xfId="1" applyNumberFormat="1" applyFont="1" applyBorder="1" applyAlignment="1">
      <alignment vertical="center" wrapText="1"/>
    </xf>
    <xf numFmtId="0" fontId="2" fillId="0" borderId="1" xfId="14" applyFont="1" applyFill="1" applyBorder="1" applyAlignment="1">
      <alignment horizontal="left" vertical="top" wrapText="1"/>
    </xf>
    <xf numFmtId="3" fontId="2" fillId="0" borderId="1" xfId="14" applyNumberFormat="1" applyFont="1" applyFill="1" applyBorder="1" applyAlignment="1">
      <alignment horizontal="right" vertical="center"/>
    </xf>
    <xf numFmtId="0" fontId="2" fillId="0" borderId="1" xfId="57" applyFont="1" applyFill="1" applyBorder="1" applyAlignment="1">
      <alignment horizontal="left" vertical="top" wrapText="1"/>
    </xf>
    <xf numFmtId="3" fontId="2" fillId="0" borderId="1" xfId="57" applyNumberFormat="1" applyFont="1" applyFill="1" applyBorder="1" applyAlignment="1">
      <alignment horizontal="right" vertical="center"/>
    </xf>
    <xf numFmtId="0" fontId="2" fillId="0" borderId="1" xfId="58" applyFont="1" applyFill="1" applyBorder="1" applyAlignment="1">
      <alignment horizontal="center" wrapText="1"/>
    </xf>
    <xf numFmtId="0" fontId="2" fillId="0" borderId="1" xfId="58" applyFont="1" applyFill="1" applyBorder="1" applyAlignment="1">
      <alignment horizontal="left" vertical="top" wrapText="1"/>
    </xf>
    <xf numFmtId="170" fontId="2" fillId="0" borderId="1" xfId="58" applyNumberFormat="1" applyFont="1" applyFill="1" applyBorder="1" applyAlignment="1">
      <alignment horizontal="right" vertical="center"/>
    </xf>
    <xf numFmtId="169" fontId="2" fillId="0" borderId="1" xfId="58" applyNumberFormat="1" applyFont="1" applyFill="1" applyBorder="1" applyAlignment="1">
      <alignment horizontal="right" vertical="center"/>
    </xf>
    <xf numFmtId="3" fontId="10" fillId="0" borderId="1" xfId="58" applyNumberFormat="1" applyFont="1" applyFill="1" applyBorder="1" applyAlignment="1">
      <alignment horizontal="right" vertical="center"/>
    </xf>
    <xf numFmtId="0" fontId="2" fillId="0" borderId="1" xfId="16" applyFont="1" applyBorder="1" applyAlignment="1">
      <alignment horizontal="center" wrapText="1"/>
    </xf>
    <xf numFmtId="0" fontId="2" fillId="0" borderId="1" xfId="16" applyFont="1" applyBorder="1" applyAlignment="1">
      <alignment horizontal="left" vertical="top" wrapText="1"/>
    </xf>
    <xf numFmtId="164" fontId="2" fillId="0" borderId="1" xfId="16" applyNumberFormat="1" applyFont="1" applyBorder="1" applyAlignment="1">
      <alignment horizontal="right" vertical="center"/>
    </xf>
    <xf numFmtId="166" fontId="2" fillId="0" borderId="1" xfId="16" applyNumberFormat="1" applyFont="1" applyBorder="1" applyAlignment="1">
      <alignment horizontal="right" vertical="center"/>
    </xf>
    <xf numFmtId="3" fontId="2" fillId="0" borderId="1" xfId="16" applyNumberFormat="1" applyFont="1" applyBorder="1" applyAlignment="1">
      <alignment horizontal="right" vertical="center"/>
    </xf>
    <xf numFmtId="0" fontId="2" fillId="0" borderId="1" xfId="17" applyFont="1" applyBorder="1" applyAlignment="1">
      <alignment horizontal="center" wrapText="1"/>
    </xf>
    <xf numFmtId="0" fontId="2" fillId="0" borderId="1" xfId="17" applyFont="1" applyBorder="1" applyAlignment="1">
      <alignment horizontal="center" wrapText="1"/>
    </xf>
    <xf numFmtId="164" fontId="2" fillId="0" borderId="1" xfId="17" applyNumberFormat="1" applyFont="1" applyBorder="1" applyAlignment="1">
      <alignment horizontal="right" vertical="center"/>
    </xf>
    <xf numFmtId="0" fontId="2" fillId="0" borderId="1" xfId="59" applyFont="1" applyFill="1" applyBorder="1" applyAlignment="1">
      <alignment horizontal="left" vertical="top" wrapText="1"/>
    </xf>
    <xf numFmtId="3" fontId="2" fillId="0" borderId="1" xfId="59" applyNumberFormat="1" applyFont="1" applyFill="1" applyBorder="1" applyAlignment="1">
      <alignment horizontal="right" vertical="center"/>
    </xf>
    <xf numFmtId="0" fontId="2" fillId="0" borderId="1" xfId="59" applyFont="1" applyFill="1" applyBorder="1" applyAlignment="1">
      <alignment horizontal="center" vertical="center" wrapText="1"/>
    </xf>
    <xf numFmtId="169" fontId="2" fillId="0" borderId="1" xfId="59" applyNumberFormat="1" applyFont="1" applyFill="1" applyBorder="1" applyAlignment="1">
      <alignment horizontal="right" vertical="center"/>
    </xf>
    <xf numFmtId="0" fontId="2" fillId="0" borderId="1" xfId="60" applyFont="1" applyFill="1" applyBorder="1" applyAlignment="1">
      <alignment horizontal="center" wrapText="1"/>
    </xf>
    <xf numFmtId="0" fontId="2" fillId="0" borderId="1" xfId="60" applyFont="1" applyFill="1" applyBorder="1" applyAlignment="1">
      <alignment horizontal="left" vertical="top" wrapText="1"/>
    </xf>
    <xf numFmtId="167" fontId="2" fillId="0" borderId="1" xfId="60" applyNumberFormat="1" applyFont="1" applyFill="1" applyBorder="1" applyAlignment="1">
      <alignment horizontal="right" vertical="center"/>
    </xf>
    <xf numFmtId="3" fontId="2" fillId="0" borderId="1" xfId="60" applyNumberFormat="1" applyFont="1" applyFill="1" applyBorder="1" applyAlignment="1">
      <alignment horizontal="right" vertical="center"/>
    </xf>
    <xf numFmtId="0" fontId="2" fillId="0" borderId="1" xfId="61" applyFont="1" applyFill="1" applyBorder="1" applyAlignment="1">
      <alignment horizontal="left" vertical="top" wrapText="1"/>
    </xf>
    <xf numFmtId="167" fontId="2" fillId="0" borderId="1" xfId="61" applyNumberFormat="1" applyFont="1" applyFill="1" applyBorder="1" applyAlignment="1">
      <alignment horizontal="right" vertical="center"/>
    </xf>
    <xf numFmtId="3" fontId="2" fillId="0" borderId="1" xfId="61" applyNumberFormat="1" applyFont="1" applyFill="1" applyBorder="1" applyAlignment="1">
      <alignment horizontal="right" vertical="center"/>
    </xf>
    <xf numFmtId="169" fontId="2" fillId="0" borderId="1" xfId="60" applyNumberFormat="1" applyFont="1" applyFill="1" applyBorder="1" applyAlignment="1">
      <alignment horizontal="right" vertical="center"/>
    </xf>
    <xf numFmtId="169" fontId="2" fillId="0" borderId="1" xfId="61" applyNumberFormat="1" applyFont="1" applyFill="1" applyBorder="1" applyAlignment="1">
      <alignment horizontal="right" vertical="center"/>
    </xf>
    <xf numFmtId="0" fontId="2" fillId="0" borderId="1" xfId="62" applyFont="1" applyFill="1" applyBorder="1" applyAlignment="1">
      <alignment horizontal="center" wrapText="1"/>
    </xf>
    <xf numFmtId="0" fontId="2" fillId="0" borderId="1" xfId="62" applyFont="1" applyFill="1" applyBorder="1" applyAlignment="1">
      <alignment horizontal="left" vertical="top" wrapText="1"/>
    </xf>
    <xf numFmtId="170" fontId="2" fillId="0" borderId="1" xfId="62" applyNumberFormat="1" applyFont="1" applyFill="1" applyBorder="1" applyAlignment="1">
      <alignment horizontal="right" vertical="center"/>
    </xf>
    <xf numFmtId="169" fontId="2" fillId="0" borderId="1" xfId="62" applyNumberFormat="1" applyFont="1" applyFill="1" applyBorder="1" applyAlignment="1">
      <alignment horizontal="right" vertical="center"/>
    </xf>
    <xf numFmtId="3" fontId="2" fillId="0" borderId="1" xfId="62" applyNumberFormat="1" applyFont="1" applyFill="1" applyBorder="1" applyAlignment="1">
      <alignment horizontal="right" vertical="center"/>
    </xf>
    <xf numFmtId="0" fontId="2" fillId="0" borderId="1" xfId="63" applyFont="1" applyFill="1" applyBorder="1" applyAlignment="1">
      <alignment horizontal="center" wrapText="1"/>
    </xf>
    <xf numFmtId="167" fontId="2" fillId="0" borderId="1" xfId="63" applyNumberFormat="1" applyFont="1" applyFill="1" applyBorder="1" applyAlignment="1">
      <alignment horizontal="right" vertical="center"/>
    </xf>
    <xf numFmtId="169" fontId="2" fillId="0" borderId="1" xfId="63" applyNumberFormat="1" applyFont="1" applyFill="1" applyBorder="1" applyAlignment="1">
      <alignment horizontal="right" vertical="center"/>
    </xf>
    <xf numFmtId="3" fontId="2" fillId="0" borderId="1" xfId="63" applyNumberFormat="1" applyFont="1" applyFill="1" applyBorder="1" applyAlignment="1">
      <alignment horizontal="right" vertical="center"/>
    </xf>
    <xf numFmtId="0" fontId="2" fillId="0" borderId="1" xfId="63" applyFont="1" applyFill="1" applyBorder="1" applyAlignment="1">
      <alignment horizontal="left" vertical="top" wrapText="1"/>
    </xf>
    <xf numFmtId="0" fontId="2" fillId="0" borderId="1" xfId="64" applyFont="1" applyFill="1" applyBorder="1" applyAlignment="1">
      <alignment horizontal="center" wrapText="1"/>
    </xf>
    <xf numFmtId="0" fontId="2" fillId="0" borderId="1" xfId="64" applyFont="1" applyFill="1" applyBorder="1" applyAlignment="1">
      <alignment horizontal="left" vertical="top" wrapText="1"/>
    </xf>
    <xf numFmtId="167" fontId="2" fillId="0" borderId="1" xfId="64" applyNumberFormat="1" applyFont="1" applyFill="1" applyBorder="1" applyAlignment="1">
      <alignment horizontal="right" vertical="center"/>
    </xf>
    <xf numFmtId="3" fontId="2" fillId="0" borderId="1" xfId="64" applyNumberFormat="1" applyFont="1" applyFill="1" applyBorder="1" applyAlignment="1">
      <alignment horizontal="right" vertical="center"/>
    </xf>
    <xf numFmtId="169" fontId="2" fillId="0" borderId="1" xfId="64" applyNumberFormat="1" applyFont="1" applyFill="1" applyBorder="1" applyAlignment="1">
      <alignment horizontal="right" vertical="center"/>
    </xf>
    <xf numFmtId="0" fontId="2" fillId="0" borderId="1" xfId="65" applyFont="1" applyFill="1" applyBorder="1" applyAlignment="1">
      <alignment horizontal="left" vertical="top" wrapText="1"/>
    </xf>
    <xf numFmtId="3" fontId="2" fillId="0" borderId="1" xfId="65" applyNumberFormat="1" applyFont="1" applyFill="1" applyBorder="1" applyAlignment="1">
      <alignment horizontal="right" vertical="center"/>
    </xf>
    <xf numFmtId="170" fontId="2" fillId="0" borderId="1" xfId="65" applyNumberFormat="1" applyFont="1" applyFill="1" applyBorder="1" applyAlignment="1">
      <alignment horizontal="right" vertical="center"/>
    </xf>
    <xf numFmtId="169" fontId="2" fillId="0" borderId="1" xfId="65" applyNumberFormat="1" applyFont="1" applyFill="1" applyBorder="1" applyAlignment="1">
      <alignment horizontal="right" vertical="center"/>
    </xf>
    <xf numFmtId="0" fontId="8" fillId="0" borderId="1" xfId="0" applyFont="1" applyFill="1" applyBorder="1" applyAlignment="1">
      <alignment vertical="center"/>
    </xf>
    <xf numFmtId="0" fontId="2" fillId="0" borderId="1" xfId="19" applyFont="1" applyBorder="1" applyAlignment="1">
      <alignment horizontal="center" wrapText="1"/>
    </xf>
    <xf numFmtId="0" fontId="2" fillId="0" borderId="1" xfId="19" applyFont="1" applyBorder="1" applyAlignment="1">
      <alignment horizontal="left" vertical="top" wrapText="1"/>
    </xf>
    <xf numFmtId="170" fontId="2" fillId="0" borderId="1" xfId="19" applyNumberFormat="1" applyFont="1" applyBorder="1" applyAlignment="1">
      <alignment horizontal="right" vertical="center"/>
    </xf>
    <xf numFmtId="169" fontId="2" fillId="0" borderId="1" xfId="19" applyNumberFormat="1" applyFont="1" applyBorder="1" applyAlignment="1">
      <alignment horizontal="right" vertical="center"/>
    </xf>
    <xf numFmtId="3" fontId="2" fillId="0" borderId="1" xfId="19" applyNumberFormat="1" applyFont="1" applyBorder="1" applyAlignment="1">
      <alignment horizontal="right" vertical="center"/>
    </xf>
    <xf numFmtId="0" fontId="2" fillId="0" borderId="1" xfId="20" applyFont="1" applyBorder="1" applyAlignment="1">
      <alignment horizontal="center" wrapText="1"/>
    </xf>
    <xf numFmtId="0" fontId="2" fillId="0" borderId="1" xfId="20" applyFont="1" applyBorder="1" applyAlignment="1">
      <alignment horizontal="left" vertical="top" wrapText="1"/>
    </xf>
    <xf numFmtId="167" fontId="2" fillId="0" borderId="1" xfId="20" applyNumberFormat="1" applyFont="1" applyBorder="1" applyAlignment="1">
      <alignment horizontal="right" vertical="center"/>
    </xf>
    <xf numFmtId="169" fontId="2" fillId="0" borderId="1" xfId="20" applyNumberFormat="1" applyFont="1" applyBorder="1" applyAlignment="1">
      <alignment horizontal="right" vertical="center"/>
    </xf>
    <xf numFmtId="3" fontId="2" fillId="0" borderId="1" xfId="20" applyNumberFormat="1" applyFont="1" applyBorder="1" applyAlignment="1">
      <alignment horizontal="right" vertical="center"/>
    </xf>
    <xf numFmtId="0" fontId="10" fillId="0" borderId="1" xfId="66" applyFont="1" applyFill="1" applyBorder="1" applyAlignment="1">
      <alignment horizontal="center" wrapText="1"/>
    </xf>
    <xf numFmtId="0" fontId="10" fillId="0" borderId="1" xfId="66" applyFont="1" applyFill="1" applyBorder="1" applyAlignment="1">
      <alignment horizontal="left" vertical="top" wrapText="1"/>
    </xf>
    <xf numFmtId="167" fontId="10" fillId="0" borderId="1" xfId="66" applyNumberFormat="1" applyFont="1" applyFill="1" applyBorder="1" applyAlignment="1">
      <alignment horizontal="right" vertical="center"/>
    </xf>
    <xf numFmtId="3" fontId="10" fillId="0" borderId="1" xfId="66" applyNumberFormat="1" applyFont="1" applyFill="1" applyBorder="1" applyAlignment="1">
      <alignment horizontal="right" vertical="center"/>
    </xf>
    <xf numFmtId="0" fontId="10" fillId="0" borderId="1" xfId="67" applyFont="1" applyFill="1" applyBorder="1" applyAlignment="1">
      <alignment horizontal="left" vertical="top" wrapText="1"/>
    </xf>
    <xf numFmtId="167" fontId="10" fillId="0" borderId="1" xfId="67" applyNumberFormat="1" applyFont="1" applyFill="1" applyBorder="1" applyAlignment="1">
      <alignment horizontal="right" vertical="center"/>
    </xf>
    <xf numFmtId="3" fontId="10" fillId="0" borderId="1" xfId="67" applyNumberFormat="1" applyFont="1" applyFill="1" applyBorder="1" applyAlignment="1">
      <alignment horizontal="right" vertical="center"/>
    </xf>
    <xf numFmtId="0" fontId="10" fillId="0" borderId="1" xfId="68" applyFont="1" applyFill="1" applyBorder="1" applyAlignment="1">
      <alignment horizontal="left" vertical="top" wrapText="1"/>
    </xf>
    <xf numFmtId="167" fontId="10" fillId="0" borderId="1" xfId="68" applyNumberFormat="1" applyFont="1" applyFill="1" applyBorder="1" applyAlignment="1">
      <alignment horizontal="right" vertical="center"/>
    </xf>
    <xf numFmtId="3" fontId="10" fillId="0" borderId="1" xfId="68" applyNumberFormat="1" applyFont="1" applyFill="1" applyBorder="1" applyAlignment="1">
      <alignment horizontal="right" vertical="center"/>
    </xf>
    <xf numFmtId="0" fontId="10" fillId="0" borderId="1" xfId="69" applyFont="1" applyFill="1" applyBorder="1" applyAlignment="1">
      <alignment horizontal="left" vertical="top" wrapText="1"/>
    </xf>
    <xf numFmtId="167" fontId="10" fillId="0" borderId="1" xfId="69" applyNumberFormat="1" applyFont="1" applyFill="1" applyBorder="1" applyAlignment="1">
      <alignment horizontal="right" vertical="center"/>
    </xf>
    <xf numFmtId="3" fontId="10" fillId="0" borderId="1" xfId="69" applyNumberFormat="1" applyFont="1" applyFill="1" applyBorder="1" applyAlignment="1">
      <alignment horizontal="right" vertical="center"/>
    </xf>
    <xf numFmtId="169" fontId="10" fillId="0" borderId="1" xfId="66" applyNumberFormat="1" applyFont="1" applyFill="1" applyBorder="1" applyAlignment="1">
      <alignment horizontal="right" vertical="center"/>
    </xf>
    <xf numFmtId="169" fontId="10" fillId="0" borderId="1" xfId="67" applyNumberFormat="1" applyFont="1" applyFill="1" applyBorder="1" applyAlignment="1">
      <alignment horizontal="right" vertical="center"/>
    </xf>
    <xf numFmtId="169" fontId="10" fillId="0" borderId="1" xfId="68" applyNumberFormat="1" applyFont="1" applyFill="1" applyBorder="1" applyAlignment="1">
      <alignment horizontal="right" vertical="center"/>
    </xf>
    <xf numFmtId="169" fontId="10" fillId="0" borderId="1" xfId="69" applyNumberFormat="1" applyFont="1" applyFill="1" applyBorder="1" applyAlignment="1">
      <alignment horizontal="right" vertical="center"/>
    </xf>
    <xf numFmtId="0" fontId="2" fillId="0" borderId="1" xfId="21" applyFont="1" applyBorder="1" applyAlignment="1">
      <alignment horizontal="center" wrapText="1"/>
    </xf>
    <xf numFmtId="0" fontId="2" fillId="0" borderId="1" xfId="21" applyFont="1" applyBorder="1" applyAlignment="1">
      <alignment horizontal="left" vertical="top" wrapText="1"/>
    </xf>
    <xf numFmtId="167" fontId="2" fillId="0" borderId="1" xfId="21" applyNumberFormat="1" applyFont="1" applyBorder="1" applyAlignment="1">
      <alignment horizontal="right" vertical="center"/>
    </xf>
    <xf numFmtId="169" fontId="2" fillId="0" borderId="1" xfId="21" applyNumberFormat="1" applyFont="1" applyBorder="1" applyAlignment="1">
      <alignment horizontal="right" vertical="center"/>
    </xf>
    <xf numFmtId="3" fontId="2" fillId="0" borderId="1" xfId="21" applyNumberFormat="1" applyFont="1" applyBorder="1" applyAlignment="1">
      <alignment horizontal="right" vertical="center"/>
    </xf>
    <xf numFmtId="0" fontId="10" fillId="0" borderId="1" xfId="70" applyFont="1" applyFill="1" applyBorder="1" applyAlignment="1">
      <alignment horizontal="center" wrapText="1"/>
    </xf>
    <xf numFmtId="0" fontId="10" fillId="0" borderId="1" xfId="70" applyFont="1" applyFill="1" applyBorder="1" applyAlignment="1">
      <alignment horizontal="left" vertical="top" wrapText="1"/>
    </xf>
    <xf numFmtId="167" fontId="10" fillId="0" borderId="1" xfId="70" applyNumberFormat="1" applyFont="1" applyFill="1" applyBorder="1" applyAlignment="1">
      <alignment horizontal="right" vertical="center"/>
    </xf>
    <xf numFmtId="3" fontId="10" fillId="0" borderId="1" xfId="70" applyNumberFormat="1" applyFont="1" applyFill="1" applyBorder="1" applyAlignment="1">
      <alignment horizontal="right" vertical="center"/>
    </xf>
    <xf numFmtId="169" fontId="10" fillId="0" borderId="1" xfId="70" applyNumberFormat="1" applyFont="1" applyFill="1" applyBorder="1" applyAlignment="1">
      <alignment horizontal="right" vertical="center"/>
    </xf>
    <xf numFmtId="0" fontId="10" fillId="0" borderId="1" xfId="71" applyFont="1" applyFill="1" applyBorder="1" applyAlignment="1">
      <alignment horizontal="center" wrapText="1"/>
    </xf>
    <xf numFmtId="0" fontId="10" fillId="0" borderId="1" xfId="71" applyFont="1" applyFill="1" applyBorder="1" applyAlignment="1">
      <alignment horizontal="left" vertical="top" wrapText="1"/>
    </xf>
    <xf numFmtId="167" fontId="10" fillId="0" borderId="1" xfId="71" applyNumberFormat="1" applyFont="1" applyFill="1" applyBorder="1" applyAlignment="1">
      <alignment horizontal="right" vertical="center"/>
    </xf>
    <xf numFmtId="3" fontId="10" fillId="0" borderId="1" xfId="71" applyNumberFormat="1" applyFont="1" applyFill="1" applyBorder="1" applyAlignment="1">
      <alignment horizontal="right" vertical="center"/>
    </xf>
    <xf numFmtId="169" fontId="10" fillId="0" borderId="1" xfId="71" applyNumberFormat="1" applyFont="1" applyFill="1" applyBorder="1" applyAlignment="1">
      <alignment horizontal="right" vertical="center"/>
    </xf>
    <xf numFmtId="0" fontId="2" fillId="0" borderId="1" xfId="72" applyFont="1" applyFill="1" applyBorder="1" applyAlignment="1">
      <alignment horizontal="center" wrapText="1"/>
    </xf>
    <xf numFmtId="0" fontId="2" fillId="0" borderId="1" xfId="72" applyFont="1" applyFill="1" applyBorder="1" applyAlignment="1">
      <alignment horizontal="left" vertical="top" wrapText="1"/>
    </xf>
    <xf numFmtId="167" fontId="2" fillId="0" borderId="1" xfId="72" applyNumberFormat="1" applyFont="1" applyFill="1" applyBorder="1" applyAlignment="1">
      <alignment horizontal="right" vertical="center"/>
    </xf>
    <xf numFmtId="3" fontId="2" fillId="0" borderId="1" xfId="72" applyNumberFormat="1" applyFont="1" applyFill="1" applyBorder="1" applyAlignment="1">
      <alignment horizontal="right" vertical="center"/>
    </xf>
    <xf numFmtId="169" fontId="2" fillId="0" borderId="1" xfId="72" applyNumberFormat="1" applyFont="1" applyFill="1" applyBorder="1" applyAlignment="1">
      <alignment horizontal="right" vertical="center"/>
    </xf>
    <xf numFmtId="0" fontId="2" fillId="0" borderId="1" xfId="22" applyFont="1" applyBorder="1" applyAlignment="1">
      <alignment horizontal="center" wrapText="1"/>
    </xf>
    <xf numFmtId="0" fontId="2" fillId="0" borderId="1" xfId="22" applyFont="1" applyBorder="1" applyAlignment="1">
      <alignment horizontal="left" vertical="top" wrapText="1"/>
    </xf>
    <xf numFmtId="167" fontId="2" fillId="0" borderId="1" xfId="22" applyNumberFormat="1" applyFont="1" applyBorder="1" applyAlignment="1">
      <alignment horizontal="right" vertical="center"/>
    </xf>
    <xf numFmtId="169" fontId="2" fillId="0" borderId="1" xfId="22" applyNumberFormat="1" applyFont="1" applyBorder="1" applyAlignment="1">
      <alignment horizontal="right" vertical="center"/>
    </xf>
    <xf numFmtId="3" fontId="2" fillId="0" borderId="1" xfId="22" applyNumberFormat="1" applyFont="1" applyBorder="1" applyAlignment="1">
      <alignment horizontal="right" vertical="center"/>
    </xf>
    <xf numFmtId="0" fontId="2" fillId="0" borderId="1" xfId="23" applyFont="1" applyBorder="1" applyAlignment="1">
      <alignment horizontal="center" wrapText="1"/>
    </xf>
    <xf numFmtId="0" fontId="2" fillId="0" borderId="1" xfId="23" applyFont="1" applyBorder="1" applyAlignment="1">
      <alignment horizontal="left" vertical="top" wrapText="1"/>
    </xf>
    <xf numFmtId="167" fontId="2" fillId="0" borderId="1" xfId="23" applyNumberFormat="1" applyFont="1" applyBorder="1" applyAlignment="1">
      <alignment horizontal="right" vertical="center"/>
    </xf>
    <xf numFmtId="169" fontId="2" fillId="0" borderId="1" xfId="23" applyNumberFormat="1" applyFont="1" applyBorder="1" applyAlignment="1">
      <alignment horizontal="right" vertical="center"/>
    </xf>
    <xf numFmtId="3" fontId="2" fillId="0" borderId="1" xfId="23" applyNumberFormat="1" applyFont="1" applyBorder="1" applyAlignment="1">
      <alignment horizontal="right" vertical="center"/>
    </xf>
    <xf numFmtId="0" fontId="2" fillId="0" borderId="1" xfId="24" applyFont="1" applyBorder="1" applyAlignment="1">
      <alignment horizontal="center" wrapText="1"/>
    </xf>
    <xf numFmtId="0" fontId="2" fillId="0" borderId="1" xfId="24" applyFont="1" applyBorder="1" applyAlignment="1">
      <alignment horizontal="left" vertical="top" wrapText="1"/>
    </xf>
    <xf numFmtId="167" fontId="2" fillId="0" borderId="1" xfId="24" applyNumberFormat="1" applyFont="1" applyBorder="1" applyAlignment="1">
      <alignment horizontal="right" vertical="center"/>
    </xf>
    <xf numFmtId="169" fontId="2" fillId="0" borderId="1" xfId="24" applyNumberFormat="1" applyFont="1" applyBorder="1" applyAlignment="1">
      <alignment horizontal="right" vertical="center"/>
    </xf>
    <xf numFmtId="3" fontId="2" fillId="0" borderId="1" xfId="24" applyNumberFormat="1" applyFont="1" applyBorder="1" applyAlignment="1">
      <alignment horizontal="right" vertical="center"/>
    </xf>
    <xf numFmtId="0" fontId="2" fillId="0" borderId="1" xfId="25" applyFont="1" applyBorder="1" applyAlignment="1">
      <alignment horizontal="left" vertical="top" wrapText="1"/>
    </xf>
    <xf numFmtId="170" fontId="2" fillId="0" borderId="1" xfId="25" applyNumberFormat="1" applyFont="1" applyBorder="1" applyAlignment="1">
      <alignment horizontal="right" vertical="center"/>
    </xf>
    <xf numFmtId="169" fontId="2" fillId="0" borderId="1" xfId="25" applyNumberFormat="1" applyFont="1" applyBorder="1" applyAlignment="1">
      <alignment horizontal="right" vertical="center"/>
    </xf>
    <xf numFmtId="3" fontId="2" fillId="0" borderId="1" xfId="25" applyNumberFormat="1" applyFont="1" applyBorder="1" applyAlignment="1">
      <alignment horizontal="right" vertical="center"/>
    </xf>
    <xf numFmtId="0" fontId="2" fillId="0" borderId="1" xfId="25" applyFont="1" applyBorder="1" applyAlignment="1">
      <alignment horizontal="center" vertical="center" wrapText="1"/>
    </xf>
    <xf numFmtId="0" fontId="10" fillId="0" borderId="1" xfId="73" applyFont="1" applyFill="1" applyBorder="1" applyAlignment="1">
      <alignment horizontal="center" wrapText="1"/>
    </xf>
    <xf numFmtId="3" fontId="10" fillId="0" borderId="1" xfId="73" applyNumberFormat="1" applyFont="1" applyFill="1" applyBorder="1" applyAlignment="1">
      <alignment horizontal="right" vertical="center"/>
    </xf>
    <xf numFmtId="170" fontId="10" fillId="0" borderId="1" xfId="73" applyNumberFormat="1" applyFont="1" applyFill="1" applyBorder="1" applyAlignment="1">
      <alignment horizontal="right" vertical="center"/>
    </xf>
    <xf numFmtId="169" fontId="10" fillId="0" borderId="1" xfId="73" applyNumberFormat="1" applyFont="1" applyFill="1" applyBorder="1" applyAlignment="1">
      <alignment horizontal="right" vertical="center"/>
    </xf>
    <xf numFmtId="0" fontId="2" fillId="0" borderId="1" xfId="26" applyFont="1" applyBorder="1" applyAlignment="1">
      <alignment horizontal="center" wrapText="1"/>
    </xf>
    <xf numFmtId="0" fontId="2" fillId="0" borderId="1" xfId="26" applyFont="1" applyBorder="1" applyAlignment="1">
      <alignment horizontal="left" vertical="top" wrapText="1"/>
    </xf>
    <xf numFmtId="170" fontId="2" fillId="0" borderId="1" xfId="26" applyNumberFormat="1" applyFont="1" applyBorder="1" applyAlignment="1">
      <alignment horizontal="right" vertical="center"/>
    </xf>
    <xf numFmtId="169" fontId="2" fillId="0" borderId="1" xfId="26" applyNumberFormat="1" applyFont="1" applyBorder="1" applyAlignment="1">
      <alignment horizontal="right" vertical="center"/>
    </xf>
    <xf numFmtId="3" fontId="2" fillId="0" borderId="1" xfId="26" applyNumberFormat="1" applyFont="1" applyBorder="1" applyAlignment="1">
      <alignment horizontal="right" vertical="center"/>
    </xf>
    <xf numFmtId="0" fontId="2" fillId="0" borderId="1" xfId="26" applyFont="1" applyBorder="1" applyAlignment="1">
      <alignment horizontal="center" vertical="center" wrapText="1"/>
    </xf>
    <xf numFmtId="0" fontId="2" fillId="0" borderId="1" xfId="27" applyFont="1" applyBorder="1" applyAlignment="1">
      <alignment horizontal="left" vertical="top" wrapText="1"/>
    </xf>
    <xf numFmtId="167" fontId="2" fillId="0" borderId="1" xfId="27" applyNumberFormat="1" applyFont="1" applyBorder="1" applyAlignment="1">
      <alignment horizontal="right" vertical="center"/>
    </xf>
    <xf numFmtId="169" fontId="2" fillId="0" borderId="1" xfId="27" applyNumberFormat="1" applyFont="1" applyBorder="1" applyAlignment="1">
      <alignment horizontal="right" vertical="center"/>
    </xf>
    <xf numFmtId="3" fontId="2" fillId="0" borderId="1" xfId="27" applyNumberFormat="1" applyFont="1" applyBorder="1" applyAlignment="1">
      <alignment horizontal="right" vertical="center"/>
    </xf>
    <xf numFmtId="0" fontId="2" fillId="0" borderId="1" xfId="27" applyFont="1" applyBorder="1" applyAlignment="1">
      <alignment horizontal="center" vertical="center" wrapText="1"/>
    </xf>
    <xf numFmtId="0" fontId="2" fillId="0" borderId="1" xfId="28" applyFont="1" applyBorder="1" applyAlignment="1">
      <alignment horizontal="center" vertical="center" wrapText="1"/>
    </xf>
    <xf numFmtId="0" fontId="2" fillId="0" borderId="1" xfId="28" applyFont="1" applyBorder="1" applyAlignment="1">
      <alignment horizontal="left" vertical="top" wrapText="1"/>
    </xf>
    <xf numFmtId="167" fontId="2" fillId="0" borderId="1" xfId="28" applyNumberFormat="1" applyFont="1" applyBorder="1" applyAlignment="1">
      <alignment horizontal="right" vertical="center"/>
    </xf>
    <xf numFmtId="169" fontId="2" fillId="0" borderId="1" xfId="28" applyNumberFormat="1" applyFont="1" applyBorder="1" applyAlignment="1">
      <alignment horizontal="right" vertical="center"/>
    </xf>
    <xf numFmtId="3" fontId="2" fillId="0" borderId="1" xfId="28" applyNumberFormat="1" applyFont="1" applyBorder="1" applyAlignment="1">
      <alignment horizontal="right" vertical="center"/>
    </xf>
    <xf numFmtId="0" fontId="2" fillId="0" borderId="1" xfId="29" applyFont="1" applyBorder="1" applyAlignment="1">
      <alignment horizontal="center" vertical="center" wrapText="1"/>
    </xf>
    <xf numFmtId="0" fontId="2" fillId="0" borderId="1" xfId="29" applyFont="1" applyBorder="1" applyAlignment="1">
      <alignment horizontal="left" vertical="top" wrapText="1"/>
    </xf>
    <xf numFmtId="170" fontId="2" fillId="0" borderId="1" xfId="29" applyNumberFormat="1" applyFont="1" applyBorder="1" applyAlignment="1">
      <alignment horizontal="right" vertical="center"/>
    </xf>
    <xf numFmtId="169" fontId="2" fillId="0" borderId="1" xfId="29" applyNumberFormat="1" applyFont="1" applyBorder="1" applyAlignment="1">
      <alignment horizontal="right" vertical="center"/>
    </xf>
    <xf numFmtId="3" fontId="2" fillId="0" borderId="1" xfId="29" applyNumberFormat="1" applyFont="1" applyBorder="1" applyAlignment="1">
      <alignment horizontal="right" vertical="center"/>
    </xf>
    <xf numFmtId="0" fontId="2" fillId="0" borderId="1" xfId="30" applyFont="1" applyBorder="1" applyAlignment="1">
      <alignment horizontal="center" vertical="center" wrapText="1"/>
    </xf>
    <xf numFmtId="0" fontId="2" fillId="0" borderId="1" xfId="30" applyFont="1" applyBorder="1" applyAlignment="1">
      <alignment horizontal="left" vertical="top" wrapText="1"/>
    </xf>
    <xf numFmtId="170" fontId="2" fillId="0" borderId="1" xfId="30" applyNumberFormat="1" applyFont="1" applyBorder="1" applyAlignment="1">
      <alignment horizontal="right" vertical="center"/>
    </xf>
    <xf numFmtId="169" fontId="2" fillId="0" borderId="1" xfId="30" applyNumberFormat="1" applyFont="1" applyBorder="1" applyAlignment="1">
      <alignment horizontal="right" vertical="center"/>
    </xf>
    <xf numFmtId="3" fontId="2" fillId="0" borderId="1" xfId="30" applyNumberFormat="1" applyFont="1" applyBorder="1" applyAlignment="1">
      <alignment horizontal="right" vertical="center"/>
    </xf>
    <xf numFmtId="0" fontId="2" fillId="0" borderId="1" xfId="31" applyFont="1" applyBorder="1" applyAlignment="1">
      <alignment horizontal="center" wrapText="1"/>
    </xf>
    <xf numFmtId="0" fontId="2" fillId="0" borderId="1" xfId="31" applyFont="1" applyBorder="1" applyAlignment="1">
      <alignment horizontal="left" vertical="top" wrapText="1"/>
    </xf>
    <xf numFmtId="167" fontId="2" fillId="0" borderId="1" xfId="31" applyNumberFormat="1" applyFont="1" applyBorder="1" applyAlignment="1">
      <alignment horizontal="right" vertical="center"/>
    </xf>
    <xf numFmtId="169" fontId="2" fillId="0" borderId="1" xfId="31" applyNumberFormat="1" applyFont="1" applyBorder="1" applyAlignment="1">
      <alignment horizontal="right" vertical="center"/>
    </xf>
    <xf numFmtId="3" fontId="2" fillId="0" borderId="1" xfId="31" applyNumberFormat="1" applyFont="1" applyBorder="1" applyAlignment="1">
      <alignment horizontal="right" vertical="center"/>
    </xf>
    <xf numFmtId="0" fontId="2" fillId="0" borderId="1" xfId="74" applyFont="1" applyFill="1" applyBorder="1" applyAlignment="1">
      <alignment horizontal="center" wrapText="1"/>
    </xf>
    <xf numFmtId="0" fontId="2" fillId="0" borderId="1" xfId="74" applyFont="1" applyFill="1" applyBorder="1" applyAlignment="1">
      <alignment horizontal="left" vertical="top" wrapText="1"/>
    </xf>
    <xf numFmtId="167" fontId="2" fillId="0" borderId="1" xfId="74" applyNumberFormat="1" applyFont="1" applyFill="1" applyBorder="1" applyAlignment="1">
      <alignment horizontal="right" vertical="center"/>
    </xf>
    <xf numFmtId="3" fontId="2" fillId="0" borderId="1" xfId="74" applyNumberFormat="1" applyFont="1" applyFill="1" applyBorder="1" applyAlignment="1">
      <alignment horizontal="right" vertical="center"/>
    </xf>
    <xf numFmtId="0" fontId="2" fillId="0" borderId="1" xfId="75" applyFont="1" applyFill="1" applyBorder="1" applyAlignment="1">
      <alignment horizontal="left" vertical="top" wrapText="1"/>
    </xf>
    <xf numFmtId="167" fontId="2" fillId="0" borderId="1" xfId="75" applyNumberFormat="1" applyFont="1" applyFill="1" applyBorder="1" applyAlignment="1">
      <alignment horizontal="right" vertical="center"/>
    </xf>
    <xf numFmtId="3" fontId="2" fillId="0" borderId="1" xfId="75" applyNumberFormat="1" applyFont="1" applyFill="1" applyBorder="1" applyAlignment="1">
      <alignment horizontal="right" vertical="center"/>
    </xf>
    <xf numFmtId="0" fontId="2" fillId="0" borderId="1" xfId="76" applyFont="1" applyFill="1" applyBorder="1" applyAlignment="1">
      <alignment horizontal="left" vertical="top" wrapText="1"/>
    </xf>
    <xf numFmtId="167" fontId="2" fillId="0" borderId="1" xfId="76" applyNumberFormat="1" applyFont="1" applyFill="1" applyBorder="1" applyAlignment="1">
      <alignment horizontal="right" vertical="center"/>
    </xf>
    <xf numFmtId="3" fontId="2" fillId="0" borderId="1" xfId="76" applyNumberFormat="1" applyFont="1" applyFill="1" applyBorder="1" applyAlignment="1">
      <alignment horizontal="right" vertical="center"/>
    </xf>
    <xf numFmtId="169" fontId="2" fillId="0" borderId="1" xfId="74" applyNumberFormat="1" applyFont="1" applyFill="1" applyBorder="1" applyAlignment="1">
      <alignment horizontal="right" vertical="center"/>
    </xf>
    <xf numFmtId="169" fontId="2" fillId="0" borderId="1" xfId="75" applyNumberFormat="1" applyFont="1" applyFill="1" applyBorder="1" applyAlignment="1">
      <alignment horizontal="right" vertical="center"/>
    </xf>
    <xf numFmtId="169" fontId="2" fillId="0" borderId="1" xfId="76" applyNumberFormat="1" applyFont="1" applyFill="1" applyBorder="1" applyAlignment="1">
      <alignment horizontal="right" vertical="center"/>
    </xf>
    <xf numFmtId="170" fontId="2" fillId="0" borderId="1" xfId="38" applyNumberFormat="1" applyFont="1" applyFill="1" applyBorder="1" applyAlignment="1">
      <alignment horizontal="center" wrapText="1"/>
    </xf>
    <xf numFmtId="0" fontId="10" fillId="0" borderId="1" xfId="43" applyFont="1" applyFill="1" applyBorder="1" applyAlignment="1">
      <alignment horizontal="center" wrapText="1"/>
    </xf>
    <xf numFmtId="0" fontId="10" fillId="0" borderId="1" xfId="45" applyFont="1" applyFill="1" applyBorder="1" applyAlignment="1">
      <alignment horizontal="center" wrapText="1"/>
    </xf>
    <xf numFmtId="0" fontId="2" fillId="0" borderId="1" xfId="32" applyFont="1" applyBorder="1" applyAlignment="1">
      <alignment horizontal="left" vertical="top"/>
    </xf>
    <xf numFmtId="167" fontId="2" fillId="0" borderId="1" xfId="32" applyNumberFormat="1" applyFont="1" applyBorder="1" applyAlignment="1">
      <alignment horizontal="right" vertical="center"/>
    </xf>
    <xf numFmtId="169" fontId="2" fillId="0" borderId="1" xfId="32" applyNumberFormat="1" applyFont="1" applyBorder="1" applyAlignment="1">
      <alignment horizontal="right" vertical="center"/>
    </xf>
    <xf numFmtId="3" fontId="2" fillId="0" borderId="1" xfId="32" applyNumberFormat="1" applyFont="1" applyBorder="1" applyAlignment="1">
      <alignment horizontal="right" vertical="center"/>
    </xf>
    <xf numFmtId="0" fontId="2" fillId="0" borderId="1" xfId="32" applyFont="1" applyBorder="1" applyAlignment="1">
      <alignment horizontal="left" vertical="top" wrapText="1"/>
    </xf>
    <xf numFmtId="0" fontId="2" fillId="0" borderId="1" xfId="32" applyFont="1" applyBorder="1" applyAlignment="1">
      <alignment horizontal="center" vertical="center" wrapText="1"/>
    </xf>
    <xf numFmtId="0" fontId="2" fillId="0" borderId="1" xfId="33" applyFont="1" applyBorder="1" applyAlignment="1">
      <alignment horizontal="left" vertical="top" wrapText="1"/>
    </xf>
    <xf numFmtId="167" fontId="2" fillId="0" borderId="1" xfId="33" applyNumberFormat="1" applyFont="1" applyBorder="1" applyAlignment="1">
      <alignment horizontal="right" vertical="center"/>
    </xf>
    <xf numFmtId="169" fontId="2" fillId="0" borderId="1" xfId="33" applyNumberFormat="1" applyFont="1" applyBorder="1" applyAlignment="1">
      <alignment horizontal="right" vertical="center"/>
    </xf>
    <xf numFmtId="3" fontId="2" fillId="0" borderId="1" xfId="33" applyNumberFormat="1" applyFont="1" applyBorder="1" applyAlignment="1">
      <alignment horizontal="right" vertical="center"/>
    </xf>
    <xf numFmtId="0" fontId="2" fillId="0" borderId="1" xfId="33" applyFont="1" applyBorder="1" applyAlignment="1">
      <alignment horizontal="center" vertical="center" wrapText="1"/>
    </xf>
    <xf numFmtId="3" fontId="10" fillId="0" borderId="1" xfId="77" applyNumberFormat="1" applyFont="1" applyFill="1" applyBorder="1" applyAlignment="1">
      <alignment horizontal="right" vertical="center"/>
    </xf>
    <xf numFmtId="0" fontId="10" fillId="0" borderId="1" xfId="77" applyFont="1" applyFill="1" applyBorder="1" applyAlignment="1">
      <alignment horizontal="left" vertical="top" wrapText="1"/>
    </xf>
    <xf numFmtId="0" fontId="10" fillId="0" borderId="1" xfId="77" applyFont="1" applyFill="1" applyBorder="1" applyAlignment="1">
      <alignment horizontal="center" vertical="center" wrapText="1"/>
    </xf>
    <xf numFmtId="170" fontId="10" fillId="0" borderId="1" xfId="77" applyNumberFormat="1" applyFont="1" applyFill="1" applyBorder="1" applyAlignment="1">
      <alignment horizontal="right" vertical="center"/>
    </xf>
    <xf numFmtId="169" fontId="10" fillId="0" borderId="1" xfId="77" applyNumberFormat="1" applyFont="1" applyFill="1" applyBorder="1" applyAlignment="1">
      <alignment horizontal="right" vertical="center"/>
    </xf>
    <xf numFmtId="0" fontId="2" fillId="0" borderId="1" xfId="34" applyFont="1" applyBorder="1" applyAlignment="1">
      <alignment horizontal="center" wrapText="1"/>
    </xf>
    <xf numFmtId="0" fontId="2" fillId="0" borderId="1" xfId="34" applyFont="1" applyBorder="1" applyAlignment="1">
      <alignment horizontal="left" vertical="top" wrapText="1"/>
    </xf>
    <xf numFmtId="170" fontId="2" fillId="0" borderId="1" xfId="34" applyNumberFormat="1" applyFont="1" applyBorder="1" applyAlignment="1">
      <alignment horizontal="right" vertical="center"/>
    </xf>
    <xf numFmtId="169" fontId="2" fillId="0" borderId="1" xfId="34" applyNumberFormat="1" applyFont="1" applyBorder="1" applyAlignment="1">
      <alignment horizontal="right" vertical="center"/>
    </xf>
    <xf numFmtId="3" fontId="2" fillId="0" borderId="1" xfId="34" applyNumberFormat="1" applyFont="1" applyBorder="1" applyAlignment="1">
      <alignment horizontal="right" vertical="center"/>
    </xf>
    <xf numFmtId="0" fontId="2" fillId="0" borderId="1" xfId="78" applyFont="1" applyFill="1" applyBorder="1" applyAlignment="1">
      <alignment horizontal="left" vertical="top" wrapText="1"/>
    </xf>
    <xf numFmtId="0" fontId="2" fillId="0" borderId="1" xfId="79" applyFont="1" applyFill="1" applyBorder="1" applyAlignment="1">
      <alignment horizontal="left" vertical="top" wrapText="1"/>
    </xf>
    <xf numFmtId="0" fontId="2" fillId="0" borderId="1" xfId="38" applyFont="1" applyBorder="1" applyAlignment="1">
      <alignment horizontal="center" wrapText="1"/>
    </xf>
    <xf numFmtId="0" fontId="2" fillId="0" borderId="1" xfId="38" applyFont="1" applyBorder="1" applyAlignment="1">
      <alignment horizontal="left" vertical="top" wrapText="1"/>
    </xf>
    <xf numFmtId="167" fontId="2" fillId="0" borderId="1" xfId="38" applyNumberFormat="1" applyFont="1" applyBorder="1" applyAlignment="1">
      <alignment horizontal="right" vertical="center"/>
    </xf>
    <xf numFmtId="3" fontId="2" fillId="0" borderId="1" xfId="38" applyNumberFormat="1" applyFont="1" applyBorder="1" applyAlignment="1">
      <alignment horizontal="right" vertical="center"/>
    </xf>
    <xf numFmtId="0" fontId="11" fillId="0" borderId="0" xfId="0" applyFont="1"/>
    <xf numFmtId="169" fontId="2" fillId="0" borderId="1" xfId="38" applyNumberFormat="1" applyFont="1" applyBorder="1" applyAlignment="1">
      <alignment horizontal="right" vertical="center"/>
    </xf>
    <xf numFmtId="0" fontId="2" fillId="0" borderId="1" xfId="80" applyFont="1" applyFill="1" applyBorder="1" applyAlignment="1">
      <alignment horizontal="left" vertical="top" wrapText="1"/>
    </xf>
    <xf numFmtId="3" fontId="2" fillId="0" borderId="1" xfId="80" applyNumberFormat="1" applyFont="1" applyFill="1" applyBorder="1" applyAlignment="1">
      <alignment horizontal="right" vertical="center"/>
    </xf>
    <xf numFmtId="170" fontId="2" fillId="0" borderId="1" xfId="80" applyNumberFormat="1" applyFont="1" applyFill="1" applyBorder="1" applyAlignment="1">
      <alignment horizontal="right" vertical="center"/>
    </xf>
    <xf numFmtId="169" fontId="2" fillId="0" borderId="1" xfId="80" applyNumberFormat="1" applyFont="1" applyFill="1" applyBorder="1" applyAlignment="1">
      <alignment horizontal="right" vertical="center"/>
    </xf>
    <xf numFmtId="0" fontId="2" fillId="0" borderId="1" xfId="81" applyFont="1" applyFill="1" applyBorder="1" applyAlignment="1">
      <alignment horizontal="left" vertical="top" wrapText="1"/>
    </xf>
    <xf numFmtId="170" fontId="2" fillId="0" borderId="1" xfId="81" applyNumberFormat="1" applyFont="1" applyFill="1" applyBorder="1" applyAlignment="1">
      <alignment horizontal="right" vertical="center"/>
    </xf>
    <xf numFmtId="169" fontId="2" fillId="0" borderId="1" xfId="81" applyNumberFormat="1" applyFont="1" applyFill="1" applyBorder="1" applyAlignment="1">
      <alignment horizontal="right" vertical="center"/>
    </xf>
    <xf numFmtId="3" fontId="2" fillId="0" borderId="1" xfId="81" applyNumberFormat="1" applyFont="1" applyFill="1" applyBorder="1" applyAlignment="1">
      <alignment horizontal="right" vertical="center"/>
    </xf>
    <xf numFmtId="0" fontId="2" fillId="0" borderId="1" xfId="82" applyFont="1" applyFill="1" applyBorder="1" applyAlignment="1">
      <alignment horizontal="left" vertical="top" wrapText="1"/>
    </xf>
    <xf numFmtId="167" fontId="2" fillId="0" borderId="1" xfId="82" applyNumberFormat="1" applyFont="1" applyFill="1" applyBorder="1" applyAlignment="1">
      <alignment horizontal="right" vertical="center"/>
    </xf>
    <xf numFmtId="3" fontId="2" fillId="0" borderId="1" xfId="82" applyNumberFormat="1" applyFont="1" applyFill="1" applyBorder="1" applyAlignment="1">
      <alignment horizontal="right" vertical="center"/>
    </xf>
    <xf numFmtId="169" fontId="2" fillId="0" borderId="1" xfId="82" applyNumberFormat="1" applyFont="1" applyFill="1" applyBorder="1" applyAlignment="1">
      <alignment horizontal="right" vertical="center"/>
    </xf>
    <xf numFmtId="0" fontId="2" fillId="0" borderId="1" xfId="35" applyFont="1" applyBorder="1" applyAlignment="1">
      <alignment horizontal="left" vertical="top" wrapText="1"/>
    </xf>
    <xf numFmtId="167" fontId="2" fillId="0" borderId="1" xfId="35" applyNumberFormat="1" applyFont="1" applyBorder="1" applyAlignment="1">
      <alignment horizontal="right" vertical="center"/>
    </xf>
    <xf numFmtId="169" fontId="2" fillId="0" borderId="1" xfId="35" applyNumberFormat="1" applyFont="1" applyBorder="1" applyAlignment="1">
      <alignment horizontal="right" vertical="center"/>
    </xf>
    <xf numFmtId="3" fontId="2" fillId="0" borderId="1" xfId="35" applyNumberFormat="1" applyFont="1" applyBorder="1" applyAlignment="1">
      <alignment horizontal="right" vertical="center"/>
    </xf>
    <xf numFmtId="0" fontId="2" fillId="0" borderId="1" xfId="83" applyFont="1" applyBorder="1" applyAlignment="1">
      <alignment horizontal="center" vertical="center" wrapText="1"/>
    </xf>
    <xf numFmtId="0" fontId="2" fillId="0" borderId="1" xfId="84" applyFont="1" applyFill="1" applyBorder="1" applyAlignment="1">
      <alignment horizontal="center" vertical="center" wrapText="1"/>
    </xf>
    <xf numFmtId="0" fontId="2" fillId="0" borderId="1" xfId="84" applyFont="1" applyFill="1" applyBorder="1" applyAlignment="1">
      <alignment horizontal="left" vertical="top" wrapText="1"/>
    </xf>
    <xf numFmtId="0" fontId="2" fillId="0" borderId="1" xfId="85" applyFont="1" applyFill="1" applyBorder="1" applyAlignment="1">
      <alignment horizontal="left" vertical="top" wrapText="1"/>
    </xf>
    <xf numFmtId="0" fontId="2" fillId="0" borderId="1" xfId="86" applyFont="1" applyFill="1" applyBorder="1" applyAlignment="1">
      <alignment horizontal="left" vertical="top" wrapText="1"/>
    </xf>
    <xf numFmtId="0" fontId="2" fillId="0" borderId="1" xfId="87" applyFont="1" applyFill="1" applyBorder="1" applyAlignment="1">
      <alignment horizontal="left" vertical="top" wrapText="1"/>
    </xf>
    <xf numFmtId="170" fontId="2" fillId="0" borderId="1" xfId="84" applyNumberFormat="1" applyFont="1" applyFill="1" applyBorder="1" applyAlignment="1">
      <alignment horizontal="right" vertical="center"/>
    </xf>
    <xf numFmtId="170" fontId="2" fillId="0" borderId="1" xfId="85" applyNumberFormat="1" applyFont="1" applyFill="1" applyBorder="1" applyAlignment="1">
      <alignment horizontal="right" vertical="center"/>
    </xf>
    <xf numFmtId="170" fontId="2" fillId="0" borderId="1" xfId="86" applyNumberFormat="1" applyFont="1" applyFill="1" applyBorder="1" applyAlignment="1">
      <alignment horizontal="right" vertical="center"/>
    </xf>
    <xf numFmtId="170" fontId="2" fillId="0" borderId="1" xfId="87" applyNumberFormat="1" applyFont="1" applyFill="1" applyBorder="1" applyAlignment="1">
      <alignment horizontal="right" vertical="center"/>
    </xf>
    <xf numFmtId="169" fontId="2" fillId="0" borderId="1" xfId="84" applyNumberFormat="1" applyFont="1" applyFill="1" applyBorder="1" applyAlignment="1">
      <alignment horizontal="right" vertical="center"/>
    </xf>
    <xf numFmtId="169" fontId="2" fillId="0" borderId="1" xfId="85" applyNumberFormat="1" applyFont="1" applyFill="1" applyBorder="1" applyAlignment="1">
      <alignment horizontal="right" vertical="center"/>
    </xf>
    <xf numFmtId="169" fontId="2" fillId="0" borderId="1" xfId="86" applyNumberFormat="1" applyFont="1" applyFill="1" applyBorder="1" applyAlignment="1">
      <alignment horizontal="right" vertical="center"/>
    </xf>
    <xf numFmtId="169" fontId="2" fillId="0" borderId="1" xfId="87" applyNumberFormat="1" applyFont="1" applyFill="1" applyBorder="1" applyAlignment="1">
      <alignment horizontal="right" vertical="center"/>
    </xf>
    <xf numFmtId="3" fontId="10" fillId="0" borderId="1" xfId="84" applyNumberFormat="1" applyFont="1" applyFill="1" applyBorder="1" applyAlignment="1">
      <alignment horizontal="right" vertical="center"/>
    </xf>
    <xf numFmtId="3" fontId="10" fillId="0" borderId="1" xfId="85" applyNumberFormat="1" applyFont="1" applyFill="1" applyBorder="1" applyAlignment="1">
      <alignment horizontal="right" vertical="center"/>
    </xf>
    <xf numFmtId="3" fontId="10" fillId="0" borderId="1" xfId="86" applyNumberFormat="1" applyFont="1" applyFill="1" applyBorder="1" applyAlignment="1">
      <alignment horizontal="right" vertical="center"/>
    </xf>
    <xf numFmtId="3" fontId="10" fillId="0" borderId="1" xfId="87" applyNumberFormat="1" applyFont="1" applyFill="1" applyBorder="1" applyAlignment="1">
      <alignment horizontal="right" vertical="center"/>
    </xf>
    <xf numFmtId="0" fontId="2" fillId="0" borderId="1" xfId="88" applyFont="1" applyFill="1" applyBorder="1" applyAlignment="1">
      <alignment horizontal="left" vertical="top" wrapText="1"/>
    </xf>
    <xf numFmtId="167" fontId="2" fillId="0" borderId="1" xfId="88" applyNumberFormat="1" applyFont="1" applyFill="1" applyBorder="1" applyAlignment="1">
      <alignment horizontal="right" vertical="center"/>
    </xf>
    <xf numFmtId="3" fontId="2" fillId="0" borderId="1" xfId="88" applyNumberFormat="1" applyFont="1" applyFill="1" applyBorder="1" applyAlignment="1">
      <alignment horizontal="right" vertical="center"/>
    </xf>
    <xf numFmtId="169" fontId="2" fillId="0" borderId="1" xfId="88" applyNumberFormat="1" applyFont="1" applyFill="1" applyBorder="1" applyAlignment="1">
      <alignment horizontal="right" vertical="center"/>
    </xf>
    <xf numFmtId="167" fontId="10" fillId="0" borderId="1" xfId="89" applyNumberFormat="1" applyFont="1" applyFill="1" applyBorder="1" applyAlignment="1">
      <alignment horizontal="right" vertical="center"/>
    </xf>
    <xf numFmtId="3" fontId="10" fillId="0" borderId="1" xfId="89" applyNumberFormat="1" applyFont="1" applyFill="1" applyBorder="1" applyAlignment="1">
      <alignment horizontal="right" vertical="center"/>
    </xf>
    <xf numFmtId="167" fontId="10" fillId="0" borderId="1" xfId="90" applyNumberFormat="1" applyFont="1" applyFill="1" applyBorder="1" applyAlignment="1">
      <alignment horizontal="right" vertical="center"/>
    </xf>
    <xf numFmtId="3" fontId="10" fillId="0" borderId="1" xfId="90" applyNumberFormat="1" applyFont="1" applyFill="1" applyBorder="1" applyAlignment="1">
      <alignment horizontal="right" vertical="center"/>
    </xf>
    <xf numFmtId="167" fontId="10" fillId="0" borderId="1" xfId="91" applyNumberFormat="1" applyFont="1" applyFill="1" applyBorder="1" applyAlignment="1">
      <alignment horizontal="right" vertical="center"/>
    </xf>
    <xf numFmtId="3" fontId="10" fillId="0" borderId="1" xfId="91" applyNumberFormat="1" applyFont="1" applyFill="1" applyBorder="1" applyAlignment="1">
      <alignment horizontal="right" vertical="center"/>
    </xf>
    <xf numFmtId="0" fontId="10" fillId="0" borderId="1" xfId="89" applyFont="1" applyFill="1" applyBorder="1" applyAlignment="1">
      <alignment horizontal="left" wrapText="1"/>
    </xf>
    <xf numFmtId="0" fontId="10" fillId="0" borderId="1" xfId="90" applyFont="1" applyFill="1" applyBorder="1" applyAlignment="1">
      <alignment horizontal="left" wrapText="1"/>
    </xf>
    <xf numFmtId="0" fontId="10" fillId="0" borderId="1" xfId="91" applyFont="1" applyFill="1" applyBorder="1" applyAlignment="1">
      <alignment horizontal="left" wrapText="1"/>
    </xf>
    <xf numFmtId="169" fontId="10" fillId="0" borderId="1" xfId="90" applyNumberFormat="1" applyFont="1" applyFill="1" applyBorder="1" applyAlignment="1">
      <alignment horizontal="right" vertical="center"/>
    </xf>
    <xf numFmtId="169" fontId="10" fillId="0" borderId="1" xfId="89" applyNumberFormat="1" applyFont="1" applyFill="1" applyBorder="1" applyAlignment="1">
      <alignment horizontal="right" vertical="center"/>
    </xf>
    <xf numFmtId="169" fontId="10" fillId="0" borderId="1" xfId="91" applyNumberFormat="1" applyFont="1" applyFill="1" applyBorder="1" applyAlignment="1">
      <alignment horizontal="right" vertical="center"/>
    </xf>
    <xf numFmtId="0" fontId="8" fillId="0" borderId="1" xfId="0" applyFont="1" applyBorder="1" applyAlignment="1">
      <alignment wrapText="1"/>
    </xf>
    <xf numFmtId="0" fontId="10" fillId="0" borderId="1" xfId="45" applyFont="1" applyFill="1" applyBorder="1" applyAlignment="1">
      <alignment horizontal="center" wrapText="1"/>
    </xf>
    <xf numFmtId="0" fontId="2" fillId="0" borderId="1" xfId="58" applyFont="1" applyFill="1" applyBorder="1" applyAlignment="1">
      <alignment horizontal="center" wrapText="1"/>
    </xf>
    <xf numFmtId="0" fontId="2" fillId="0" borderId="1" xfId="60" applyFont="1" applyFill="1" applyBorder="1" applyAlignment="1">
      <alignment horizontal="center" wrapText="1"/>
    </xf>
    <xf numFmtId="3" fontId="8" fillId="0" borderId="1" xfId="0" applyNumberFormat="1" applyFont="1" applyBorder="1"/>
    <xf numFmtId="0" fontId="2" fillId="0" borderId="1" xfId="83" applyFont="1" applyBorder="1" applyAlignment="1">
      <alignment horizontal="left" vertical="top" wrapText="1"/>
    </xf>
    <xf numFmtId="167" fontId="2" fillId="0" borderId="1" xfId="83" applyNumberFormat="1" applyFont="1" applyBorder="1" applyAlignment="1">
      <alignment horizontal="right" vertical="center"/>
    </xf>
    <xf numFmtId="169" fontId="2" fillId="0" borderId="1" xfId="83" applyNumberFormat="1" applyFont="1" applyBorder="1" applyAlignment="1">
      <alignment horizontal="right" vertical="center"/>
    </xf>
    <xf numFmtId="3" fontId="2" fillId="0" borderId="1" xfId="83" applyNumberFormat="1" applyFont="1" applyBorder="1" applyAlignment="1">
      <alignment horizontal="right" vertical="center"/>
    </xf>
    <xf numFmtId="0" fontId="2" fillId="0" borderId="1" xfId="62" applyFont="1" applyFill="1" applyBorder="1" applyAlignment="1">
      <alignment horizontal="center" wrapText="1"/>
    </xf>
    <xf numFmtId="0" fontId="2" fillId="0" borderId="1" xfId="63" applyFont="1" applyFill="1" applyBorder="1" applyAlignment="1">
      <alignment horizontal="center" wrapText="1"/>
    </xf>
    <xf numFmtId="0" fontId="2" fillId="0" borderId="1" xfId="64" applyFont="1" applyFill="1" applyBorder="1" applyAlignment="1">
      <alignment horizontal="center" wrapText="1"/>
    </xf>
    <xf numFmtId="3" fontId="8" fillId="0" borderId="0" xfId="0" applyNumberFormat="1" applyFont="1"/>
    <xf numFmtId="0" fontId="10" fillId="0" borderId="1" xfId="70" applyFont="1" applyFill="1" applyBorder="1" applyAlignment="1">
      <alignment horizontal="center" wrapText="1"/>
    </xf>
    <xf numFmtId="0" fontId="10" fillId="0" borderId="1" xfId="71" applyFont="1" applyFill="1" applyBorder="1" applyAlignment="1">
      <alignment horizontal="center" wrapText="1"/>
    </xf>
    <xf numFmtId="0" fontId="2" fillId="0" borderId="1" xfId="65" applyFont="1" applyFill="1" applyBorder="1" applyAlignment="1">
      <alignment horizontal="center" vertical="center"/>
    </xf>
    <xf numFmtId="0" fontId="2" fillId="0" borderId="1" xfId="65" applyFont="1" applyFill="1" applyBorder="1" applyAlignment="1">
      <alignment horizontal="center" vertical="center" wrapText="1"/>
    </xf>
    <xf numFmtId="3" fontId="10" fillId="0" borderId="1" xfId="66" applyNumberFormat="1" applyFont="1" applyFill="1" applyBorder="1" applyAlignment="1">
      <alignment horizontal="center" wrapText="1"/>
    </xf>
    <xf numFmtId="3" fontId="8" fillId="0" borderId="1" xfId="0" applyNumberFormat="1" applyFont="1" applyBorder="1" applyAlignment="1">
      <alignment vertical="center"/>
    </xf>
    <xf numFmtId="3" fontId="10" fillId="0" borderId="1" xfId="67" applyNumberFormat="1" applyFont="1" applyFill="1" applyBorder="1" applyAlignment="1">
      <alignment vertical="center"/>
    </xf>
    <xf numFmtId="0" fontId="2" fillId="0" borderId="1" xfId="72" applyFont="1" applyFill="1" applyBorder="1" applyAlignment="1">
      <alignment horizontal="center" wrapText="1"/>
    </xf>
    <xf numFmtId="0" fontId="10" fillId="0" borderId="1" xfId="73" applyFont="1" applyFill="1" applyBorder="1" applyAlignment="1">
      <alignment horizontal="center" wrapText="1"/>
    </xf>
    <xf numFmtId="0" fontId="2" fillId="0" borderId="1" xfId="74" applyFont="1" applyFill="1" applyBorder="1" applyAlignment="1">
      <alignment horizontal="center" wrapText="1"/>
    </xf>
    <xf numFmtId="0" fontId="7" fillId="0" borderId="1" xfId="37" applyBorder="1" applyAlignment="1">
      <alignment horizont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78" applyFont="1" applyFill="1" applyBorder="1" applyAlignment="1">
      <alignment horizontal="center" wrapText="1"/>
    </xf>
    <xf numFmtId="0" fontId="2" fillId="0" borderId="1" xfId="38" applyFont="1" applyBorder="1" applyAlignment="1">
      <alignment horizontal="center" wrapText="1"/>
    </xf>
    <xf numFmtId="0" fontId="2" fillId="0" borderId="1" xfId="82" applyFont="1" applyFill="1" applyBorder="1" applyAlignment="1">
      <alignment horizontal="center" vertical="center" wrapText="1"/>
    </xf>
    <xf numFmtId="0" fontId="2" fillId="0" borderId="1" xfId="88" applyFont="1" applyFill="1" applyBorder="1" applyAlignment="1">
      <alignment horizontal="center" vertical="center" wrapText="1"/>
    </xf>
    <xf numFmtId="168" fontId="0" fillId="0" borderId="0" xfId="0" applyNumberFormat="1"/>
    <xf numFmtId="3" fontId="4" fillId="0" borderId="0" xfId="0" applyNumberFormat="1" applyFont="1"/>
    <xf numFmtId="168" fontId="8" fillId="0" borderId="1" xfId="0" applyNumberFormat="1" applyFont="1" applyBorder="1"/>
    <xf numFmtId="168" fontId="2" fillId="0" borderId="1" xfId="78" applyNumberFormat="1" applyFont="1" applyFill="1" applyBorder="1" applyAlignment="1">
      <alignment horizontal="center" wrapText="1"/>
    </xf>
    <xf numFmtId="166" fontId="8" fillId="0" borderId="1" xfId="0" applyNumberFormat="1" applyFont="1" applyBorder="1"/>
    <xf numFmtId="166" fontId="2" fillId="0" borderId="1" xfId="78" applyNumberFormat="1" applyFont="1" applyFill="1" applyBorder="1" applyAlignment="1">
      <alignment horizontal="center" wrapText="1"/>
    </xf>
    <xf numFmtId="3" fontId="2" fillId="0" borderId="1" xfId="78" applyNumberFormat="1" applyFont="1" applyFill="1" applyBorder="1" applyAlignment="1">
      <alignment horizontal="center" wrapText="1"/>
    </xf>
    <xf numFmtId="0" fontId="2" fillId="0" borderId="1" xfId="80" applyFont="1" applyFill="1" applyBorder="1" applyAlignment="1">
      <alignment wrapText="1"/>
    </xf>
    <xf numFmtId="0" fontId="2" fillId="0" borderId="1" xfId="80" applyFont="1" applyFill="1" applyBorder="1" applyAlignment="1">
      <alignment horizontal="center" vertical="center" wrapText="1"/>
    </xf>
    <xf numFmtId="3" fontId="10" fillId="0" borderId="1" xfId="81" applyNumberFormat="1" applyFont="1" applyFill="1" applyBorder="1" applyAlignment="1">
      <alignment horizontal="right" vertical="center"/>
    </xf>
    <xf numFmtId="0" fontId="2" fillId="0" borderId="1" xfId="81" applyFont="1" applyFill="1" applyBorder="1" applyAlignment="1">
      <alignment horizontal="center" vertical="center" wrapText="1"/>
    </xf>
    <xf numFmtId="0" fontId="2" fillId="0" borderId="3" xfId="83" applyFont="1" applyBorder="1" applyAlignment="1">
      <alignment vertical="center" wrapText="1"/>
    </xf>
    <xf numFmtId="0" fontId="2" fillId="0" borderId="1" xfId="88" applyFont="1" applyFill="1" applyBorder="1" applyAlignment="1">
      <alignment vertical="center" wrapText="1"/>
    </xf>
    <xf numFmtId="169" fontId="0" fillId="0" borderId="0" xfId="92" applyNumberFormat="1" applyFont="1"/>
    <xf numFmtId="169" fontId="8" fillId="0" borderId="1" xfId="92" applyNumberFormat="1" applyFont="1" applyBorder="1"/>
    <xf numFmtId="168" fontId="2" fillId="0" borderId="1" xfId="36"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3" fontId="2" fillId="0" borderId="1" xfId="38" applyNumberFormat="1" applyFont="1" applyFill="1" applyBorder="1" applyAlignment="1">
      <alignment horizontal="center" wrapText="1"/>
    </xf>
    <xf numFmtId="0" fontId="8" fillId="0" borderId="1" xfId="0" applyFont="1" applyFill="1" applyBorder="1" applyAlignment="1">
      <alignment horizontal="center" vertical="center" wrapText="1"/>
    </xf>
    <xf numFmtId="170" fontId="2" fillId="0" borderId="1" xfId="38" applyNumberFormat="1" applyFont="1" applyFill="1" applyBorder="1" applyAlignment="1">
      <alignment horizontal="center" wrapText="1"/>
    </xf>
    <xf numFmtId="169" fontId="2" fillId="0" borderId="1" xfId="38" applyNumberFormat="1" applyFont="1" applyFill="1" applyBorder="1" applyAlignment="1">
      <alignment horizontal="center" wrapText="1"/>
    </xf>
    <xf numFmtId="0" fontId="8" fillId="0" borderId="3" xfId="0" applyFont="1" applyFill="1" applyBorder="1" applyAlignment="1">
      <alignment horizontal="left" vertical="center"/>
    </xf>
    <xf numFmtId="0" fontId="8" fillId="0" borderId="2" xfId="0" applyFont="1" applyFill="1" applyBorder="1" applyAlignment="1">
      <alignment horizontal="left" vertical="center"/>
    </xf>
    <xf numFmtId="0" fontId="2" fillId="0" borderId="3" xfId="38" applyFont="1" applyFill="1" applyBorder="1" applyAlignment="1">
      <alignment horizontal="left" vertical="center" wrapText="1"/>
    </xf>
    <xf numFmtId="0" fontId="2" fillId="0" borderId="2" xfId="38" applyFont="1" applyFill="1" applyBorder="1" applyAlignment="1">
      <alignment horizontal="left" vertical="center" wrapText="1"/>
    </xf>
    <xf numFmtId="0" fontId="2" fillId="0" borderId="1" xfId="1" applyFont="1" applyBorder="1" applyAlignment="1">
      <alignment horizontal="center" wrapText="1"/>
    </xf>
    <xf numFmtId="0" fontId="2" fillId="0" borderId="1" xfId="1" applyFont="1" applyBorder="1" applyAlignment="1">
      <alignment horizontal="center" vertical="center" wrapText="1"/>
    </xf>
    <xf numFmtId="166" fontId="2" fillId="0" borderId="1" xfId="1" applyNumberFormat="1" applyFont="1" applyBorder="1" applyAlignment="1">
      <alignment horizontal="center" wrapText="1"/>
    </xf>
    <xf numFmtId="0" fontId="2" fillId="0" borderId="1" xfId="3" applyFont="1" applyBorder="1" applyAlignment="1">
      <alignment horizontal="center" vertical="center" wrapText="1"/>
    </xf>
    <xf numFmtId="168" fontId="2" fillId="0" borderId="1" xfId="1" applyNumberFormat="1" applyFont="1" applyBorder="1" applyAlignment="1">
      <alignment horizontal="center" wrapText="1"/>
    </xf>
    <xf numFmtId="0" fontId="8" fillId="0" borderId="1" xfId="0" applyFont="1" applyBorder="1" applyAlignment="1">
      <alignment horizontal="center"/>
    </xf>
    <xf numFmtId="0" fontId="2" fillId="0" borderId="1" xfId="4" applyFont="1" applyBorder="1" applyAlignment="1">
      <alignment horizontal="center" vertical="center" wrapText="1"/>
    </xf>
    <xf numFmtId="2" fontId="2" fillId="0" borderId="1" xfId="5" applyNumberFormat="1" applyFont="1" applyBorder="1" applyAlignment="1">
      <alignment horizontal="center" vertical="center" wrapText="1"/>
    </xf>
    <xf numFmtId="0" fontId="2" fillId="0" borderId="1" xfId="4" applyFont="1" applyBorder="1" applyAlignment="1">
      <alignment horizontal="center" wrapText="1"/>
    </xf>
    <xf numFmtId="0" fontId="2" fillId="0" borderId="1" xfId="5" applyFont="1" applyBorder="1" applyAlignment="1">
      <alignment horizontal="center" wrapText="1"/>
    </xf>
    <xf numFmtId="0" fontId="2" fillId="0" borderId="1" xfId="5" applyFont="1" applyBorder="1" applyAlignment="1">
      <alignment horizontal="center" vertical="center" wrapText="1"/>
    </xf>
    <xf numFmtId="0" fontId="2" fillId="0" borderId="1" xfId="5"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5" applyFont="1" applyFill="1" applyBorder="1" applyAlignment="1">
      <alignment horizontal="center" wrapText="1"/>
    </xf>
    <xf numFmtId="0" fontId="2" fillId="0" borderId="1" xfId="4" applyFont="1" applyFill="1" applyBorder="1" applyAlignment="1">
      <alignment horizontal="center" wrapText="1"/>
    </xf>
    <xf numFmtId="2" fontId="2" fillId="0" borderId="1" xfId="7"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1" xfId="6" applyFont="1" applyBorder="1" applyAlignment="1">
      <alignment horizontal="center" wrapText="1"/>
    </xf>
    <xf numFmtId="0" fontId="2" fillId="0" borderId="1" xfId="8" applyFont="1" applyBorder="1" applyAlignment="1">
      <alignment horizontal="left" vertical="center" wrapText="1"/>
    </xf>
    <xf numFmtId="0" fontId="2" fillId="0" borderId="1" xfId="10" applyFont="1" applyBorder="1" applyAlignment="1">
      <alignment horizontal="left" vertical="center"/>
    </xf>
    <xf numFmtId="0" fontId="2" fillId="0" borderId="1" xfId="9" applyFont="1" applyBorder="1" applyAlignment="1">
      <alignment horizontal="left" vertical="center"/>
    </xf>
    <xf numFmtId="0" fontId="2" fillId="0" borderId="1" xfId="11" applyFont="1" applyBorder="1" applyAlignment="1">
      <alignment horizontal="left" wrapText="1"/>
    </xf>
    <xf numFmtId="0" fontId="10" fillId="0" borderId="1" xfId="43" applyFont="1" applyFill="1" applyBorder="1" applyAlignment="1">
      <alignment horizontal="center" wrapText="1"/>
    </xf>
    <xf numFmtId="0" fontId="10" fillId="0" borderId="1" xfId="0" applyFont="1" applyFill="1" applyBorder="1" applyAlignment="1">
      <alignment horizontal="center" vertical="center"/>
    </xf>
    <xf numFmtId="0" fontId="10" fillId="0" borderId="1" xfId="43" applyFont="1" applyFill="1" applyBorder="1" applyAlignment="1">
      <alignment horizontal="left" vertical="center" wrapText="1"/>
    </xf>
    <xf numFmtId="0" fontId="2" fillId="0" borderId="1" xfId="2" applyFont="1" applyBorder="1" applyAlignment="1">
      <alignment horizontal="left" wrapText="1"/>
    </xf>
    <xf numFmtId="0" fontId="10" fillId="0" borderId="1" xfId="45" applyFont="1" applyFill="1" applyBorder="1" applyAlignment="1">
      <alignment horizontal="center" wrapText="1"/>
    </xf>
    <xf numFmtId="169" fontId="10" fillId="0" borderId="1" xfId="45" applyNumberFormat="1" applyFont="1" applyFill="1" applyBorder="1" applyAlignment="1">
      <alignment horizontal="center" wrapText="1"/>
    </xf>
    <xf numFmtId="0" fontId="2" fillId="0" borderId="1" xfId="7" applyFont="1" applyBorder="1" applyAlignment="1">
      <alignment horizontal="left" wrapText="1"/>
    </xf>
    <xf numFmtId="169" fontId="10" fillId="0" borderId="5" xfId="45" applyNumberFormat="1" applyFont="1" applyFill="1" applyBorder="1" applyAlignment="1">
      <alignment horizontal="center" wrapText="1"/>
    </xf>
    <xf numFmtId="169" fontId="10" fillId="0" borderId="6" xfId="45" applyNumberFormat="1" applyFont="1" applyFill="1" applyBorder="1" applyAlignment="1">
      <alignment horizontal="center" wrapText="1"/>
    </xf>
    <xf numFmtId="169" fontId="10" fillId="0" borderId="7" xfId="45" applyNumberFormat="1" applyFont="1" applyFill="1" applyBorder="1" applyAlignment="1">
      <alignment horizontal="center" wrapText="1"/>
    </xf>
    <xf numFmtId="0" fontId="10" fillId="0" borderId="5" xfId="45" applyFont="1" applyFill="1" applyBorder="1" applyAlignment="1">
      <alignment horizontal="center" wrapText="1"/>
    </xf>
    <xf numFmtId="0" fontId="10" fillId="0" borderId="6" xfId="45" applyFont="1" applyFill="1" applyBorder="1" applyAlignment="1">
      <alignment horizontal="center" wrapText="1"/>
    </xf>
    <xf numFmtId="0" fontId="10" fillId="0" borderId="7" xfId="45" applyFont="1" applyFill="1" applyBorder="1" applyAlignment="1">
      <alignment horizontal="center" wrapText="1"/>
    </xf>
    <xf numFmtId="0" fontId="2" fillId="0" borderId="1" xfId="12" applyFont="1" applyBorder="1" applyAlignment="1">
      <alignment horizontal="left" wrapText="1"/>
    </xf>
    <xf numFmtId="0" fontId="2" fillId="0" borderId="1" xfId="13" applyFont="1" applyBorder="1" applyAlignment="1">
      <alignment horizontal="center" vertical="center" wrapText="1"/>
    </xf>
    <xf numFmtId="0" fontId="8" fillId="0" borderId="1" xfId="0" applyFont="1" applyFill="1" applyBorder="1" applyAlignment="1">
      <alignment horizontal="center" vertical="center"/>
    </xf>
    <xf numFmtId="0" fontId="2" fillId="0" borderId="1" xfId="14" applyFont="1" applyBorder="1" applyAlignment="1">
      <alignment horizontal="center" vertical="center" wrapText="1"/>
    </xf>
    <xf numFmtId="0" fontId="2" fillId="0" borderId="1" xfId="14" applyFont="1" applyBorder="1" applyAlignment="1">
      <alignment horizontal="center" vertical="top" wrapText="1"/>
    </xf>
    <xf numFmtId="0" fontId="2" fillId="0" borderId="1" xfId="14" applyFont="1" applyFill="1" applyBorder="1" applyAlignment="1">
      <alignment horizontal="center" vertical="top" wrapText="1"/>
    </xf>
    <xf numFmtId="0" fontId="2" fillId="0" borderId="1" xfId="58" applyFont="1" applyFill="1" applyBorder="1" applyAlignment="1">
      <alignment horizontal="center" wrapText="1"/>
    </xf>
    <xf numFmtId="0" fontId="2" fillId="0" borderId="1" xfId="58" applyFont="1" applyFill="1" applyBorder="1" applyAlignment="1">
      <alignment horizontal="left" vertical="center" wrapText="1"/>
    </xf>
    <xf numFmtId="0" fontId="2" fillId="0" borderId="1" xfId="15" applyFont="1" applyBorder="1" applyAlignment="1">
      <alignment horizontal="center" vertical="center" wrapText="1"/>
    </xf>
    <xf numFmtId="0" fontId="2" fillId="0" borderId="1" xfId="15" applyFont="1" applyBorder="1" applyAlignment="1">
      <alignment horizontal="left" vertical="center" wrapText="1"/>
    </xf>
    <xf numFmtId="0" fontId="2" fillId="0" borderId="1" xfId="15" applyFont="1" applyBorder="1" applyAlignment="1">
      <alignment horizontal="center" wrapText="1"/>
    </xf>
    <xf numFmtId="0" fontId="2" fillId="0" borderId="1" xfId="16" applyFont="1" applyBorder="1" applyAlignment="1">
      <alignment horizontal="center" wrapText="1"/>
    </xf>
    <xf numFmtId="0" fontId="2" fillId="0" borderId="1" xfId="16" applyFont="1" applyBorder="1" applyAlignment="1">
      <alignment horizontal="left" vertical="center" wrapText="1"/>
    </xf>
    <xf numFmtId="0" fontId="2" fillId="0" borderId="1" xfId="17" applyFont="1" applyBorder="1" applyAlignment="1">
      <alignment horizontal="center" vertical="top" wrapText="1"/>
    </xf>
    <xf numFmtId="0" fontId="2" fillId="0" borderId="1" xfId="17" applyFont="1" applyBorder="1" applyAlignment="1">
      <alignment horizontal="left" vertical="center" wrapText="1"/>
    </xf>
    <xf numFmtId="0" fontId="2" fillId="0" borderId="1" xfId="17" applyFont="1" applyBorder="1" applyAlignment="1">
      <alignment horizontal="left" vertical="top" wrapText="1"/>
    </xf>
    <xf numFmtId="0" fontId="2" fillId="0" borderId="1" xfId="17" applyFont="1" applyBorder="1" applyAlignment="1">
      <alignment horizontal="center" wrapText="1"/>
    </xf>
    <xf numFmtId="0" fontId="2" fillId="0" borderId="1" xfId="59" applyFont="1" applyFill="1" applyBorder="1" applyAlignment="1">
      <alignment horizontal="center" wrapText="1"/>
    </xf>
    <xf numFmtId="0" fontId="2" fillId="0" borderId="1" xfId="59" applyFont="1" applyFill="1" applyBorder="1" applyAlignment="1">
      <alignment horizontal="left" wrapText="1"/>
    </xf>
    <xf numFmtId="0" fontId="2" fillId="0" borderId="1" xfId="18" applyFont="1" applyBorder="1" applyAlignment="1">
      <alignment horizontal="left" vertical="center" wrapText="1"/>
    </xf>
    <xf numFmtId="0" fontId="2" fillId="0" borderId="3" xfId="18" applyFont="1" applyBorder="1" applyAlignment="1">
      <alignment horizontal="center" vertical="center" wrapText="1"/>
    </xf>
    <xf numFmtId="0" fontId="2" fillId="0" borderId="4" xfId="18" applyFont="1" applyBorder="1" applyAlignment="1">
      <alignment horizontal="center" vertical="center" wrapText="1"/>
    </xf>
    <xf numFmtId="0" fontId="2" fillId="0" borderId="2" xfId="18" applyFont="1" applyBorder="1" applyAlignment="1">
      <alignment horizontal="center" vertical="center" wrapText="1"/>
    </xf>
    <xf numFmtId="0" fontId="2" fillId="0" borderId="1" xfId="18" applyFont="1" applyBorder="1" applyAlignment="1">
      <alignment horizontal="center" wrapText="1"/>
    </xf>
    <xf numFmtId="0" fontId="2" fillId="0" borderId="1" xfId="18" applyFont="1" applyBorder="1" applyAlignment="1">
      <alignment horizontal="center" vertical="center" wrapText="1"/>
    </xf>
    <xf numFmtId="0" fontId="2" fillId="0" borderId="1" xfId="60" applyFont="1" applyFill="1" applyBorder="1" applyAlignment="1">
      <alignment horizontal="center" wrapText="1"/>
    </xf>
    <xf numFmtId="0" fontId="2" fillId="0" borderId="1" xfId="60" applyFont="1" applyFill="1" applyBorder="1" applyAlignment="1">
      <alignment horizontal="left" vertical="center" wrapText="1"/>
    </xf>
    <xf numFmtId="0" fontId="2" fillId="0" borderId="1" xfId="62" applyFont="1" applyFill="1" applyBorder="1" applyAlignment="1">
      <alignment horizontal="center" wrapText="1"/>
    </xf>
    <xf numFmtId="0" fontId="2" fillId="0" borderId="1" xfId="62" applyFont="1" applyFill="1" applyBorder="1" applyAlignment="1">
      <alignment horizontal="left" wrapText="1"/>
    </xf>
    <xf numFmtId="0" fontId="2" fillId="0" borderId="1" xfId="63" applyFont="1" applyFill="1" applyBorder="1" applyAlignment="1">
      <alignment horizontal="center" wrapText="1"/>
    </xf>
    <xf numFmtId="0" fontId="2" fillId="0" borderId="1" xfId="63" applyFont="1" applyFill="1" applyBorder="1" applyAlignment="1">
      <alignment horizontal="left" vertical="center" wrapText="1"/>
    </xf>
    <xf numFmtId="0" fontId="2" fillId="0" borderId="1" xfId="64" applyFont="1" applyFill="1" applyBorder="1" applyAlignment="1">
      <alignment horizontal="left" vertical="center" wrapText="1"/>
    </xf>
    <xf numFmtId="0" fontId="2" fillId="0" borderId="1" xfId="64" applyFont="1" applyFill="1" applyBorder="1" applyAlignment="1">
      <alignment horizontal="center" wrapText="1"/>
    </xf>
    <xf numFmtId="0" fontId="2" fillId="0" borderId="1" xfId="65" applyFont="1" applyFill="1" applyBorder="1" applyAlignment="1">
      <alignment horizontal="left" vertical="center" wrapText="1"/>
    </xf>
    <xf numFmtId="0" fontId="2" fillId="0" borderId="1" xfId="19" applyFont="1" applyBorder="1" applyAlignment="1">
      <alignment horizontal="center" wrapText="1"/>
    </xf>
    <xf numFmtId="0" fontId="2" fillId="0" borderId="1" xfId="19" applyFont="1" applyBorder="1" applyAlignment="1">
      <alignment horizontal="left" vertical="center" wrapText="1"/>
    </xf>
    <xf numFmtId="0" fontId="2" fillId="0" borderId="1" xfId="19" applyFont="1" applyBorder="1" applyAlignment="1">
      <alignment horizontal="center" vertical="center" wrapText="1"/>
    </xf>
    <xf numFmtId="0" fontId="2" fillId="0" borderId="1" xfId="20" applyFont="1" applyBorder="1" applyAlignment="1">
      <alignment horizontal="center" wrapText="1"/>
    </xf>
    <xf numFmtId="0" fontId="2" fillId="0" borderId="1" xfId="20" applyFont="1" applyBorder="1" applyAlignment="1">
      <alignment horizontal="left" wrapText="1"/>
    </xf>
    <xf numFmtId="3" fontId="10" fillId="0" borderId="1" xfId="66" applyNumberFormat="1" applyFont="1" applyFill="1" applyBorder="1" applyAlignment="1">
      <alignment horizontal="center" wrapText="1"/>
    </xf>
    <xf numFmtId="0" fontId="10" fillId="0" borderId="1" xfId="66" applyFont="1" applyFill="1" applyBorder="1" applyAlignment="1">
      <alignment horizontal="center" wrapText="1"/>
    </xf>
    <xf numFmtId="0" fontId="10" fillId="0" borderId="1" xfId="66" applyFont="1" applyFill="1" applyBorder="1" applyAlignment="1">
      <alignment horizontal="left" vertical="center" wrapText="1"/>
    </xf>
    <xf numFmtId="0" fontId="2" fillId="0" borderId="1" xfId="21" applyFont="1" applyBorder="1" applyAlignment="1">
      <alignment horizontal="center" wrapText="1"/>
    </xf>
    <xf numFmtId="0" fontId="2" fillId="0" borderId="1" xfId="21" applyFont="1" applyBorder="1" applyAlignment="1">
      <alignment horizontal="left" vertical="center" wrapText="1"/>
    </xf>
    <xf numFmtId="0" fontId="10" fillId="0" borderId="1" xfId="70" applyFont="1" applyFill="1" applyBorder="1" applyAlignment="1">
      <alignment horizontal="center" wrapText="1"/>
    </xf>
    <xf numFmtId="0" fontId="10" fillId="0" borderId="1" xfId="70" applyFont="1" applyFill="1" applyBorder="1" applyAlignment="1">
      <alignment horizontal="center" vertical="center" wrapText="1"/>
    </xf>
    <xf numFmtId="0" fontId="10" fillId="0" borderId="5" xfId="70" applyFont="1" applyFill="1" applyBorder="1" applyAlignment="1">
      <alignment horizontal="center" wrapText="1"/>
    </xf>
    <xf numFmtId="0" fontId="10" fillId="0" borderId="6" xfId="70" applyFont="1" applyFill="1" applyBorder="1" applyAlignment="1">
      <alignment horizontal="center" wrapText="1"/>
    </xf>
    <xf numFmtId="0" fontId="10" fillId="0" borderId="7" xfId="70" applyFont="1" applyFill="1" applyBorder="1" applyAlignment="1">
      <alignment horizontal="center" wrapText="1"/>
    </xf>
    <xf numFmtId="0" fontId="10" fillId="0" borderId="1" xfId="71" applyFont="1" applyFill="1" applyBorder="1" applyAlignment="1">
      <alignment horizontal="center" wrapText="1"/>
    </xf>
    <xf numFmtId="0" fontId="10" fillId="0" borderId="1" xfId="71" applyFont="1" applyFill="1" applyBorder="1" applyAlignment="1">
      <alignment horizontal="left" vertical="center" wrapText="1"/>
    </xf>
    <xf numFmtId="0" fontId="2" fillId="0" borderId="1" xfId="72" applyFont="1" applyFill="1" applyBorder="1" applyAlignment="1">
      <alignment horizontal="left" vertical="center" wrapText="1"/>
    </xf>
    <xf numFmtId="0" fontId="2" fillId="0" borderId="1" xfId="72" applyFont="1" applyFill="1" applyBorder="1" applyAlignment="1">
      <alignment horizontal="center" wrapText="1"/>
    </xf>
    <xf numFmtId="0" fontId="2" fillId="0" borderId="1" xfId="22" applyFont="1" applyBorder="1" applyAlignment="1">
      <alignment horizontal="center" wrapText="1"/>
    </xf>
    <xf numFmtId="0" fontId="2" fillId="0" borderId="1" xfId="22" applyFont="1" applyBorder="1" applyAlignment="1">
      <alignment horizontal="center" vertical="center"/>
    </xf>
    <xf numFmtId="0" fontId="2" fillId="0" borderId="1" xfId="23" applyFont="1" applyBorder="1" applyAlignment="1">
      <alignment horizontal="center" wrapText="1"/>
    </xf>
    <xf numFmtId="0" fontId="2" fillId="0" borderId="1" xfId="23" applyFont="1" applyBorder="1" applyAlignment="1">
      <alignment horizontal="left" wrapText="1"/>
    </xf>
    <xf numFmtId="0" fontId="2" fillId="0" borderId="1" xfId="24" applyFont="1" applyBorder="1" applyAlignment="1">
      <alignment horizontal="center" wrapText="1"/>
    </xf>
    <xf numFmtId="0" fontId="2" fillId="0" borderId="1" xfId="24" applyFont="1" applyBorder="1" applyAlignment="1">
      <alignment horizontal="left" vertical="center" wrapText="1"/>
    </xf>
    <xf numFmtId="0" fontId="2" fillId="0" borderId="1" xfId="25" applyFont="1" applyBorder="1" applyAlignment="1">
      <alignment horizontal="center" wrapText="1"/>
    </xf>
    <xf numFmtId="0" fontId="2" fillId="0" borderId="1" xfId="25" applyFont="1" applyBorder="1" applyAlignment="1">
      <alignment horizontal="left" vertical="center" wrapText="1"/>
    </xf>
    <xf numFmtId="0" fontId="10" fillId="0" borderId="1" xfId="73" applyFont="1" applyFill="1" applyBorder="1" applyAlignment="1">
      <alignment horizontal="center" wrapText="1"/>
    </xf>
    <xf numFmtId="0" fontId="10" fillId="0" borderId="1" xfId="73" applyFont="1" applyFill="1" applyBorder="1" applyAlignment="1">
      <alignment horizontal="center" vertical="center" wrapText="1"/>
    </xf>
    <xf numFmtId="0" fontId="10" fillId="0" borderId="5" xfId="73" applyFont="1" applyFill="1" applyBorder="1" applyAlignment="1">
      <alignment horizontal="center" vertical="center" wrapText="1"/>
    </xf>
    <xf numFmtId="0" fontId="10" fillId="0" borderId="7" xfId="73" applyFont="1" applyFill="1" applyBorder="1" applyAlignment="1">
      <alignment horizontal="center" vertical="center" wrapText="1"/>
    </xf>
    <xf numFmtId="0" fontId="10" fillId="0" borderId="1" xfId="73" applyFont="1" applyFill="1" applyBorder="1" applyAlignment="1">
      <alignment horizontal="left" vertical="center" wrapText="1"/>
    </xf>
    <xf numFmtId="0" fontId="2" fillId="0" borderId="1" xfId="26" applyFont="1" applyBorder="1" applyAlignment="1">
      <alignment horizontal="center" vertical="center" wrapText="1"/>
    </xf>
    <xf numFmtId="0" fontId="2" fillId="0" borderId="1" xfId="26" applyFont="1" applyBorder="1" applyAlignment="1">
      <alignment horizontal="left" vertical="center" wrapText="1"/>
    </xf>
    <xf numFmtId="0" fontId="2" fillId="0" borderId="1" xfId="26" applyFont="1" applyBorder="1" applyAlignment="1">
      <alignment horizontal="center" wrapText="1"/>
    </xf>
    <xf numFmtId="0" fontId="2" fillId="0" borderId="1" xfId="27" applyFont="1" applyBorder="1" applyAlignment="1">
      <alignment horizontal="center" wrapText="1"/>
    </xf>
    <xf numFmtId="0" fontId="2" fillId="0" borderId="1" xfId="27" applyFont="1" applyBorder="1" applyAlignment="1">
      <alignment horizontal="left" vertical="center" wrapText="1"/>
    </xf>
    <xf numFmtId="0" fontId="2" fillId="0" borderId="1" xfId="28" applyFont="1" applyBorder="1" applyAlignment="1">
      <alignment horizontal="center" wrapText="1"/>
    </xf>
    <xf numFmtId="0" fontId="2" fillId="0" borderId="1" xfId="28" applyFont="1" applyBorder="1" applyAlignment="1">
      <alignment horizontal="center" vertical="center" wrapText="1"/>
    </xf>
    <xf numFmtId="0" fontId="2" fillId="0" borderId="1" xfId="29" applyFont="1" applyBorder="1" applyAlignment="1">
      <alignment horizontal="center" wrapText="1"/>
    </xf>
    <xf numFmtId="0" fontId="2" fillId="0" borderId="1" xfId="29" applyFont="1" applyBorder="1" applyAlignment="1">
      <alignment horizontal="left" vertical="center" wrapText="1"/>
    </xf>
    <xf numFmtId="0" fontId="2" fillId="0" borderId="1" xfId="30" applyFont="1" applyBorder="1" applyAlignment="1">
      <alignment horizontal="center" wrapText="1"/>
    </xf>
    <xf numFmtId="0" fontId="2" fillId="0" borderId="1" xfId="30" applyFont="1" applyBorder="1" applyAlignment="1">
      <alignment horizontal="left" vertical="center" wrapText="1"/>
    </xf>
    <xf numFmtId="0" fontId="2" fillId="0" borderId="1" xfId="31" applyFont="1" applyBorder="1" applyAlignment="1">
      <alignment horizontal="center" wrapText="1"/>
    </xf>
    <xf numFmtId="0" fontId="2" fillId="0" borderId="1" xfId="31" applyFont="1" applyBorder="1" applyAlignment="1">
      <alignment horizontal="left" wrapText="1"/>
    </xf>
    <xf numFmtId="0" fontId="2" fillId="0" borderId="1" xfId="74" applyFont="1" applyFill="1" applyBorder="1" applyAlignment="1">
      <alignment horizontal="center" wrapText="1"/>
    </xf>
    <xf numFmtId="0" fontId="2" fillId="0" borderId="1" xfId="74" applyFont="1" applyFill="1" applyBorder="1" applyAlignment="1">
      <alignment horizontal="left" vertical="center" wrapText="1"/>
    </xf>
    <xf numFmtId="0" fontId="2" fillId="0" borderId="1" xfId="32" applyFont="1" applyBorder="1" applyAlignment="1">
      <alignment horizontal="center" wrapText="1"/>
    </xf>
    <xf numFmtId="0" fontId="2" fillId="0" borderId="1" xfId="32" applyFont="1" applyBorder="1" applyAlignment="1">
      <alignment horizontal="left" vertical="center" wrapText="1"/>
    </xf>
    <xf numFmtId="0" fontId="2" fillId="0" borderId="1" xfId="33" applyFont="1" applyBorder="1" applyAlignment="1">
      <alignment horizontal="center" wrapText="1"/>
    </xf>
    <xf numFmtId="0" fontId="2" fillId="0" borderId="1" xfId="33" applyFont="1" applyBorder="1" applyAlignment="1">
      <alignment horizontal="left" vertical="center" wrapText="1"/>
    </xf>
    <xf numFmtId="0" fontId="10" fillId="0" borderId="1" xfId="77" applyFont="1" applyFill="1" applyBorder="1" applyAlignment="1">
      <alignment horizontal="center" wrapText="1"/>
    </xf>
    <xf numFmtId="0" fontId="10" fillId="0" borderId="1" xfId="77" applyFont="1" applyFill="1" applyBorder="1" applyAlignment="1">
      <alignment horizontal="left" vertical="center" wrapText="1"/>
    </xf>
    <xf numFmtId="0" fontId="2" fillId="0" borderId="1" xfId="34" applyFont="1" applyBorder="1" applyAlignment="1">
      <alignment horizontal="center" wrapText="1"/>
    </xf>
    <xf numFmtId="0" fontId="2" fillId="0" borderId="1" xfId="34" applyFont="1" applyBorder="1" applyAlignment="1">
      <alignment horizontal="left" vertical="center" wrapText="1"/>
    </xf>
    <xf numFmtId="3" fontId="2" fillId="0" borderId="1" xfId="78" applyNumberFormat="1" applyFont="1" applyFill="1" applyBorder="1" applyAlignment="1">
      <alignment horizontal="center" wrapText="1"/>
    </xf>
    <xf numFmtId="0" fontId="2" fillId="0" borderId="1" xfId="78" applyFont="1" applyFill="1" applyBorder="1" applyAlignment="1">
      <alignment horizontal="center" wrapText="1"/>
    </xf>
    <xf numFmtId="168" fontId="2" fillId="0" borderId="1" xfId="78" applyNumberFormat="1" applyFont="1" applyFill="1" applyBorder="1" applyAlignment="1">
      <alignment horizontal="center" wrapText="1"/>
    </xf>
    <xf numFmtId="166" fontId="2" fillId="0" borderId="1" xfId="78" applyNumberFormat="1" applyFont="1" applyFill="1" applyBorder="1" applyAlignment="1">
      <alignment horizontal="center" wrapText="1"/>
    </xf>
    <xf numFmtId="0" fontId="2" fillId="0" borderId="1" xfId="78" applyFont="1" applyFill="1" applyBorder="1" applyAlignment="1">
      <alignment horizontal="center" vertical="center" wrapText="1"/>
    </xf>
    <xf numFmtId="0" fontId="2" fillId="0" borderId="1" xfId="38" applyFont="1" applyBorder="1" applyAlignment="1">
      <alignment horizontal="center" wrapText="1"/>
    </xf>
    <xf numFmtId="0" fontId="2" fillId="0" borderId="1" xfId="38" applyFont="1" applyBorder="1" applyAlignment="1">
      <alignment horizontal="left" vertical="center" wrapText="1"/>
    </xf>
    <xf numFmtId="0" fontId="2" fillId="0" borderId="5" xfId="80" applyFont="1" applyFill="1" applyBorder="1" applyAlignment="1">
      <alignment horizontal="center" wrapText="1"/>
    </xf>
    <xf numFmtId="0" fontId="2" fillId="0" borderId="6" xfId="80" applyFont="1" applyFill="1" applyBorder="1" applyAlignment="1">
      <alignment horizontal="center" wrapText="1"/>
    </xf>
    <xf numFmtId="0" fontId="2" fillId="0" borderId="7" xfId="80" applyFont="1" applyFill="1" applyBorder="1" applyAlignment="1">
      <alignment horizontal="center" wrapText="1"/>
    </xf>
    <xf numFmtId="0" fontId="2" fillId="0" borderId="1" xfId="80" applyFont="1" applyFill="1" applyBorder="1" applyAlignment="1">
      <alignment horizontal="center" wrapText="1"/>
    </xf>
    <xf numFmtId="0" fontId="2" fillId="0" borderId="3" xfId="81" applyFont="1" applyFill="1" applyBorder="1" applyAlignment="1">
      <alignment horizontal="center" vertical="center" wrapText="1"/>
    </xf>
    <xf numFmtId="0" fontId="2" fillId="0" borderId="4" xfId="81" applyFont="1" applyFill="1" applyBorder="1" applyAlignment="1">
      <alignment horizontal="center" vertical="center" wrapText="1"/>
    </xf>
    <xf numFmtId="0" fontId="2" fillId="0" borderId="2" xfId="81" applyFont="1" applyFill="1" applyBorder="1" applyAlignment="1">
      <alignment horizontal="center" vertical="center" wrapText="1"/>
    </xf>
    <xf numFmtId="0" fontId="2" fillId="0" borderId="5" xfId="81" applyFont="1" applyFill="1" applyBorder="1" applyAlignment="1">
      <alignment horizontal="center"/>
    </xf>
    <xf numFmtId="0" fontId="2" fillId="0" borderId="6" xfId="81" applyFont="1" applyFill="1" applyBorder="1" applyAlignment="1">
      <alignment horizontal="center"/>
    </xf>
    <xf numFmtId="0" fontId="2" fillId="0" borderId="7" xfId="81" applyFont="1" applyFill="1" applyBorder="1" applyAlignment="1">
      <alignment horizontal="center"/>
    </xf>
    <xf numFmtId="0" fontId="2" fillId="0" borderId="5" xfId="81" applyFont="1" applyFill="1" applyBorder="1" applyAlignment="1">
      <alignment horizontal="center" wrapText="1"/>
    </xf>
    <xf numFmtId="0" fontId="2" fillId="0" borderId="6" xfId="81" applyFont="1" applyFill="1" applyBorder="1" applyAlignment="1">
      <alignment horizontal="center" wrapText="1"/>
    </xf>
    <xf numFmtId="0" fontId="2" fillId="0" borderId="7" xfId="81" applyFont="1" applyFill="1" applyBorder="1" applyAlignment="1">
      <alignment horizontal="center" wrapText="1"/>
    </xf>
    <xf numFmtId="0" fontId="2" fillId="0" borderId="1" xfId="82" applyFont="1" applyFill="1" applyBorder="1" applyAlignment="1">
      <alignment horizont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 fillId="0" borderId="3" xfId="82" applyFont="1" applyFill="1" applyBorder="1" applyAlignment="1">
      <alignment horizontal="center" vertical="center" wrapText="1"/>
    </xf>
    <xf numFmtId="0" fontId="2" fillId="0" borderId="2" xfId="82" applyFont="1" applyFill="1" applyBorder="1" applyAlignment="1">
      <alignment horizontal="center" vertical="center" wrapText="1"/>
    </xf>
    <xf numFmtId="0" fontId="2" fillId="0" borderId="5" xfId="82" applyFont="1" applyFill="1" applyBorder="1" applyAlignment="1">
      <alignment horizontal="center" wrapText="1"/>
    </xf>
    <xf numFmtId="0" fontId="2" fillId="0" borderId="6" xfId="82" applyFont="1" applyFill="1" applyBorder="1" applyAlignment="1">
      <alignment horizontal="center" wrapText="1"/>
    </xf>
    <xf numFmtId="0" fontId="2" fillId="0" borderId="7" xfId="82" applyFont="1" applyFill="1" applyBorder="1" applyAlignment="1">
      <alignment horizontal="center" wrapText="1"/>
    </xf>
    <xf numFmtId="0" fontId="2" fillId="0" borderId="1" xfId="35" applyFont="1" applyBorder="1" applyAlignment="1">
      <alignment horizontal="center" wrapText="1"/>
    </xf>
    <xf numFmtId="0" fontId="2" fillId="0" borderId="1" xfId="35" applyFont="1" applyBorder="1" applyAlignment="1">
      <alignment horizontal="center" vertical="center" wrapText="1"/>
    </xf>
    <xf numFmtId="0" fontId="2" fillId="0" borderId="1" xfId="84" applyFont="1" applyFill="1" applyBorder="1" applyAlignment="1">
      <alignment horizontal="center" wrapText="1"/>
    </xf>
    <xf numFmtId="0" fontId="2" fillId="0" borderId="1" xfId="84" applyFont="1" applyFill="1" applyBorder="1" applyAlignment="1">
      <alignment horizontal="left" vertical="center" wrapText="1"/>
    </xf>
  </cellXfs>
  <cellStyles count="93">
    <cellStyle name="Hipervínculo" xfId="37" builtinId="8"/>
    <cellStyle name="Millares" xfId="36" builtinId="3"/>
    <cellStyle name="Normal" xfId="0" builtinId="0"/>
    <cellStyle name="Normal_1.11" xfId="4" xr:uid="{585506A2-13F9-4DE1-B787-412756EF5E5B}"/>
    <cellStyle name="Normal_1.7" xfId="3" xr:uid="{C4A0B573-E91C-4C92-9496-38E2F9002F4A}"/>
    <cellStyle name="Normal_2.1" xfId="5" xr:uid="{3AC6C3F6-74BF-4309-BFBA-73F3EE3D19C3}"/>
    <cellStyle name="Normal_2.2" xfId="6" xr:uid="{3432509D-32D2-4778-BF6E-9A7D3031FAA3}"/>
    <cellStyle name="Normal_2.5" xfId="10" xr:uid="{38958F18-8293-491F-B7A3-DA5F59C1DFA8}"/>
    <cellStyle name="Normal_3.1" xfId="11" xr:uid="{208D3BBF-1A29-48E9-8444-7DC2BA53CC80}"/>
    <cellStyle name="Normal_3.15" xfId="14" xr:uid="{50C6706C-3231-4BBB-B627-BFAFC3DD800E}"/>
    <cellStyle name="Normal_3.18" xfId="15" xr:uid="{A5FE5840-7BBA-4801-84DD-C74881E390A4}"/>
    <cellStyle name="Normal_3.22" xfId="17" xr:uid="{D2366FA5-AAA5-41B2-BE61-0DF268E16275}"/>
    <cellStyle name="Normal_3.23" xfId="18" xr:uid="{67A85A43-CEA2-4DC1-B37A-12A3D63EAE51}"/>
    <cellStyle name="Normal_3.6" xfId="12" xr:uid="{DC23A5EF-1E38-4061-B5A0-FC292BB45706}"/>
    <cellStyle name="Normal_3.9" xfId="13" xr:uid="{0BE7B6F7-BA6C-4410-A3DF-6A669F3FC110}"/>
    <cellStyle name="Normal_4.4" xfId="21" xr:uid="{1FD2EE92-17C1-4949-9341-A94D46BDF444}"/>
    <cellStyle name="Normal_6.1partic_org Participación en" xfId="31" xr:uid="{7A22E2DF-823E-4464-81FF-FAA079E40AEB}"/>
    <cellStyle name="Normal_Hoja1" xfId="38" xr:uid="{E6811BB2-E8DA-4F87-AA15-DD18FB7B41E8}"/>
    <cellStyle name="Normal_Hoja1_1" xfId="39" xr:uid="{F313FE0F-707E-488E-80ED-2E53FFA0864C}"/>
    <cellStyle name="Normal_Hoja10" xfId="19" xr:uid="{862CF86C-6F05-4BB0-9B45-176AA596B97B}"/>
    <cellStyle name="Normal_Hoja11" xfId="20" xr:uid="{871104A3-CC16-4C94-A563-08938335C260}"/>
    <cellStyle name="Normal_Hoja13" xfId="22" xr:uid="{844C0004-3EA1-4626-9EE1-64B796604591}"/>
    <cellStyle name="Normal_Hoja14" xfId="23" xr:uid="{FBDC8706-D23E-4FD6-A359-E73132EED394}"/>
    <cellStyle name="Normal_Hoja15" xfId="24" xr:uid="{30548C5D-5497-4826-91DF-21F38CA77252}"/>
    <cellStyle name="Normal_Hoja16" xfId="25" xr:uid="{5D00F05F-CB21-419E-8257-85ADE846941B}"/>
    <cellStyle name="Normal_Hoja17" xfId="26" xr:uid="{E393F632-561F-4FA6-AB86-71EA8AA79B01}"/>
    <cellStyle name="Normal_Hoja18" xfId="27" xr:uid="{5B6CBC90-61F3-4366-9A68-A5A4E3DDA2EC}"/>
    <cellStyle name="Normal_Hoja19" xfId="28" xr:uid="{A9F3B447-D078-4948-8D57-CFB86FFB466C}"/>
    <cellStyle name="Normal_Hoja2" xfId="2" xr:uid="{AB70770A-1666-43EC-BF59-A352E7AD2A25}"/>
    <cellStyle name="Normal_Hoja20" xfId="29" xr:uid="{26E510DE-2089-48B1-88AC-7B030C1DE45D}"/>
    <cellStyle name="Normal_Hoja21" xfId="30" xr:uid="{B4E1F26C-AE64-4389-B137-E482FFF82912}"/>
    <cellStyle name="Normal_Hoja23" xfId="32" xr:uid="{70142E64-AE7D-44A1-8CDD-6CE0B94B978C}"/>
    <cellStyle name="Normal_Hoja24" xfId="33" xr:uid="{93F0F5F2-4622-4CE1-A274-E5468DC72C45}"/>
    <cellStyle name="Normal_Hoja25" xfId="34" xr:uid="{5AB3F1AB-2D18-46D3-8E65-92BBCA54B455}"/>
    <cellStyle name="Normal_Hoja26" xfId="35" xr:uid="{8E0DE315-9669-409B-A2AC-77386819B4A6}"/>
    <cellStyle name="Normal_Hoja3" xfId="7" xr:uid="{AD810E42-48BD-47AD-A6BF-CC7D26E16C71}"/>
    <cellStyle name="Normal_Hoja4" xfId="8" xr:uid="{3B93ECED-B07B-45AE-8927-55DDB7AB152A}"/>
    <cellStyle name="Normal_Hoja5" xfId="9" xr:uid="{3B925859-1007-46AB-B5BE-4157B7D16961}"/>
    <cellStyle name="Normal_Hoja6" xfId="62" xr:uid="{457C9C17-58E8-4FA1-900D-3AA8F0B83B18}"/>
    <cellStyle name="Normal_Hoja7" xfId="63" xr:uid="{B2A06482-1785-4E17-8E1C-C69E98EB3777}"/>
    <cellStyle name="Normal_Hoja8" xfId="16" xr:uid="{BBFC46CA-8F9E-49CF-B691-4ED7993E021D}"/>
    <cellStyle name="Normal_pp116" xfId="65" xr:uid="{38E2DE8F-9784-412B-807F-DD6FBB9FAE31}"/>
    <cellStyle name="Normal_ppt104" xfId="59" xr:uid="{19D85627-BCAB-4C26-8B24-78D603995913}"/>
    <cellStyle name="Normal_ppt109" xfId="60" xr:uid="{0C8CC067-9521-4925-B7AF-66EDBB8716FE}"/>
    <cellStyle name="Normal_ppt110" xfId="61" xr:uid="{127FB1E6-B87A-4E80-9421-6A2EBC5C8111}"/>
    <cellStyle name="Normal_ppt115" xfId="64" xr:uid="{AA9692C7-4E81-482B-B16E-20691448598A}"/>
    <cellStyle name="Normal_ppt117" xfId="66" xr:uid="{2572B46A-E91A-466C-B0AD-6E6040BE838F}"/>
    <cellStyle name="Normal_ppt118" xfId="67" xr:uid="{DD6FA28E-FD6C-4E73-AD36-6DC709E7AB39}"/>
    <cellStyle name="Normal_ppt119" xfId="68" xr:uid="{C029D563-7426-4EFD-BA95-22EFD6012669}"/>
    <cellStyle name="Normal_ppt120" xfId="69" xr:uid="{03364D50-322B-4496-886D-7267BA5202C9}"/>
    <cellStyle name="Normal_ppt122" xfId="70" xr:uid="{307357C4-83B9-4FCB-9824-E967BED5FC2E}"/>
    <cellStyle name="Normal_ppt124" xfId="71" xr:uid="{0B22096B-D03E-4C50-97B2-D80097BA1F97}"/>
    <cellStyle name="Normal_ppt126" xfId="72" xr:uid="{1165D9DD-4C92-4296-923F-E2CD2AD98909}"/>
    <cellStyle name="Normal_ppt136" xfId="73" xr:uid="{EA224FE9-1E07-4AB5-9594-E325F1FCEC1D}"/>
    <cellStyle name="Normal_ppt146" xfId="74" xr:uid="{B3D1C8B4-F09A-4FD4-9E66-AA664A7425B8}"/>
    <cellStyle name="Normal_ppt147" xfId="75" xr:uid="{5E50E89E-0B8C-42EF-9D9E-93265819D3F8}"/>
    <cellStyle name="Normal_ppt148" xfId="76" xr:uid="{5DA39A87-CC12-48C9-B293-EA9DE55FFBC7}"/>
    <cellStyle name="Normal_ppt157_1" xfId="77" xr:uid="{B5933FEB-940C-40C7-820B-D140B428A3E6}"/>
    <cellStyle name="Normal_ppt160" xfId="78" xr:uid="{B833CB3D-E871-4081-9C2C-64AA105EAE7B}"/>
    <cellStyle name="Normal_ppt162" xfId="79" xr:uid="{F4A79F4F-28D2-4089-B48B-05FA3C840604}"/>
    <cellStyle name="Normal_ppt163" xfId="80" xr:uid="{173F8FD9-F3F8-420F-8294-CB74839F9E67}"/>
    <cellStyle name="Normal_ppt164" xfId="81" xr:uid="{01388166-1907-45B6-947D-2F01CCEE44B6}"/>
    <cellStyle name="Normal_ppt165" xfId="82" xr:uid="{871B1873-2991-4594-A33B-EEA935BF5656}"/>
    <cellStyle name="Normal_ppt167hog_1" xfId="84" xr:uid="{808E9B7B-FEE9-4687-BC05-80A2EE52FFED}"/>
    <cellStyle name="Normal_ppt168hog" xfId="83" xr:uid="{F3BD71E9-2013-412C-B485-199C7C2E1549}"/>
    <cellStyle name="Normal_ppt169hog" xfId="85" xr:uid="{8F9DE01A-4D46-43E6-8F2A-D7F3D6B6D1BB}"/>
    <cellStyle name="Normal_ppt170hog" xfId="86" xr:uid="{E4C76210-CA03-42B3-ACBB-01D811D7AA9D}"/>
    <cellStyle name="Normal_ppt171hog" xfId="87" xr:uid="{A9891A96-0C81-4FD5-8170-DAC1175910AF}"/>
    <cellStyle name="Normal_ppt172" xfId="88" xr:uid="{E469D825-BB6A-4EA4-AEFA-BD0539D257DD}"/>
    <cellStyle name="Normal_ppt173" xfId="90" xr:uid="{9A60457F-6DB7-43D2-9405-7C132A19C224}"/>
    <cellStyle name="Normal_ppt174" xfId="89" xr:uid="{A95C33C5-1FA7-4481-82D1-271E576AFD17}"/>
    <cellStyle name="Normal_ppt175" xfId="91" xr:uid="{5889F7CD-5DD2-44A0-9211-F8DE91ACDDDE}"/>
    <cellStyle name="Normal_ppt43" xfId="40" xr:uid="{6B482DAB-997B-4380-A91B-02E9EA7256BD}"/>
    <cellStyle name="Normal_ppt45" xfId="41" xr:uid="{3A3A954C-7045-4E2B-8F46-10B57CABB326}"/>
    <cellStyle name="Normal_ppt46" xfId="42" xr:uid="{26D28DDB-61BD-4D63-B4D2-B29FB5C66823}"/>
    <cellStyle name="Normal_ppt65" xfId="43" xr:uid="{20F6D96B-10B9-4026-823F-F28600090849}"/>
    <cellStyle name="Normal_ppt66" xfId="44" xr:uid="{28B69473-CFA3-4BCD-BC9E-E46BD8F7EB8C}"/>
    <cellStyle name="Normal_ppt69" xfId="45" xr:uid="{E5113A94-2460-4676-9933-795F67E70D35}"/>
    <cellStyle name="Normal_ppt70" xfId="46" xr:uid="{FE2A1470-954C-420E-820F-14CC89E998D5}"/>
    <cellStyle name="Normal_ppt71" xfId="47" xr:uid="{482D1CBD-429B-4193-B56B-80E45E4E276B}"/>
    <cellStyle name="Normal_ppt72" xfId="48" xr:uid="{766DA310-4EA7-4917-A90E-0807A15B9F48}"/>
    <cellStyle name="Normal_ppt74" xfId="49" xr:uid="{0E7FADEB-F64C-4667-ADD4-2211C5D6A647}"/>
    <cellStyle name="Normal_ppt75" xfId="50" xr:uid="{B5F9DB90-2523-49AE-931D-E741E9CDABF0}"/>
    <cellStyle name="Normal_ppt76" xfId="51" xr:uid="{12F0565C-DA21-4E56-8C7D-62E2869C05FC}"/>
    <cellStyle name="Normal_ppt77" xfId="52" xr:uid="{1BDC2FD0-A1B2-4F2D-B3C0-E160DBD1B4F8}"/>
    <cellStyle name="Normal_ppt79" xfId="53" xr:uid="{BE99C40C-FD51-4BF0-BB92-04A88DB4D279}"/>
    <cellStyle name="Normal_ppt80" xfId="54" xr:uid="{D8383DC9-417E-4C65-9BAE-D97F1AA9EA75}"/>
    <cellStyle name="Normal_ppt81" xfId="55" xr:uid="{37B04C04-24CF-4E7D-885D-D6F9C345F46B}"/>
    <cellStyle name="Normal_ppt82" xfId="56" xr:uid="{68912F5E-E138-4ECC-BAD0-AA6D8CAA286C}"/>
    <cellStyle name="Normal_ppt93" xfId="57" xr:uid="{A2847745-B6C0-4802-8736-90C095CD071B}"/>
    <cellStyle name="Normal_ppt94" xfId="58" xr:uid="{7F0E7612-57B6-4882-BD51-3C7412A24659}"/>
    <cellStyle name="Normal_resumen1" xfId="1" xr:uid="{CB53E826-DDD7-4C8E-8024-FB9512F40AB8}"/>
    <cellStyle name="Porcentaje" xfId="9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3EA5-4EDF-4719-AF9E-773314760BE9}">
  <dimension ref="A1:C77"/>
  <sheetViews>
    <sheetView tabSelected="1" workbookViewId="0">
      <selection activeCell="B4" sqref="B4:B5"/>
    </sheetView>
  </sheetViews>
  <sheetFormatPr baseColWidth="10" defaultRowHeight="15" x14ac:dyDescent="0.25"/>
  <cols>
    <col min="1" max="1" width="8.28515625" style="48" customWidth="1"/>
    <col min="2" max="2" width="38.7109375" style="48" customWidth="1"/>
    <col min="3" max="3" width="129.140625" style="48" customWidth="1"/>
  </cols>
  <sheetData>
    <row r="1" spans="1:3" x14ac:dyDescent="0.25">
      <c r="A1" s="47" t="s">
        <v>63</v>
      </c>
    </row>
    <row r="3" spans="1:3" x14ac:dyDescent="0.25">
      <c r="A3" s="49" t="s">
        <v>59</v>
      </c>
      <c r="B3" s="50" t="s">
        <v>60</v>
      </c>
      <c r="C3" s="51" t="s">
        <v>61</v>
      </c>
    </row>
    <row r="4" spans="1:3" ht="21" customHeight="1" x14ac:dyDescent="0.25">
      <c r="A4" s="469">
        <v>1</v>
      </c>
      <c r="B4" s="494" t="s">
        <v>62</v>
      </c>
      <c r="C4" s="52" t="s">
        <v>64</v>
      </c>
    </row>
    <row r="5" spans="1:3" ht="23.25" customHeight="1" x14ac:dyDescent="0.25">
      <c r="A5" s="469">
        <f>+A4+1</f>
        <v>2</v>
      </c>
      <c r="B5" s="495"/>
      <c r="C5" s="52" t="s">
        <v>80</v>
      </c>
    </row>
    <row r="6" spans="1:3" ht="19.5" customHeight="1" x14ac:dyDescent="0.25">
      <c r="A6" s="469">
        <f t="shared" ref="A6:A69" si="0">+A5+1</f>
        <v>3</v>
      </c>
      <c r="B6" s="494" t="s">
        <v>450</v>
      </c>
      <c r="C6" s="52" t="s">
        <v>452</v>
      </c>
    </row>
    <row r="7" spans="1:3" x14ac:dyDescent="0.25">
      <c r="A7" s="469">
        <f t="shared" si="0"/>
        <v>4</v>
      </c>
      <c r="B7" s="496"/>
      <c r="C7" s="52" t="s">
        <v>110</v>
      </c>
    </row>
    <row r="8" spans="1:3" x14ac:dyDescent="0.25">
      <c r="A8" s="469">
        <f t="shared" si="0"/>
        <v>5</v>
      </c>
      <c r="B8" s="496"/>
      <c r="C8" s="52" t="s">
        <v>217</v>
      </c>
    </row>
    <row r="9" spans="1:3" x14ac:dyDescent="0.25">
      <c r="A9" s="469">
        <f t="shared" si="0"/>
        <v>6</v>
      </c>
      <c r="B9" s="496"/>
      <c r="C9" s="52" t="s">
        <v>220</v>
      </c>
    </row>
    <row r="10" spans="1:3" x14ac:dyDescent="0.25">
      <c r="A10" s="469">
        <f t="shared" si="0"/>
        <v>7</v>
      </c>
      <c r="B10" s="496"/>
      <c r="C10" s="52" t="s">
        <v>221</v>
      </c>
    </row>
    <row r="11" spans="1:3" x14ac:dyDescent="0.25">
      <c r="A11" s="469">
        <f t="shared" si="0"/>
        <v>8</v>
      </c>
      <c r="B11" s="496"/>
      <c r="C11" s="52" t="s">
        <v>222</v>
      </c>
    </row>
    <row r="12" spans="1:3" x14ac:dyDescent="0.25">
      <c r="A12" s="469">
        <f t="shared" si="0"/>
        <v>9</v>
      </c>
      <c r="B12" s="495"/>
      <c r="C12" s="52" t="s">
        <v>223</v>
      </c>
    </row>
    <row r="13" spans="1:3" x14ac:dyDescent="0.25">
      <c r="A13" s="469">
        <f t="shared" si="0"/>
        <v>10</v>
      </c>
      <c r="B13" s="494" t="s">
        <v>227</v>
      </c>
      <c r="C13" s="52" t="s">
        <v>228</v>
      </c>
    </row>
    <row r="14" spans="1:3" x14ac:dyDescent="0.25">
      <c r="A14" s="469">
        <f t="shared" si="0"/>
        <v>11</v>
      </c>
      <c r="B14" s="496"/>
      <c r="C14" s="52" t="s">
        <v>230</v>
      </c>
    </row>
    <row r="15" spans="1:3" x14ac:dyDescent="0.25">
      <c r="A15" s="469">
        <f t="shared" si="0"/>
        <v>12</v>
      </c>
      <c r="B15" s="496"/>
      <c r="C15" s="52" t="s">
        <v>232</v>
      </c>
    </row>
    <row r="16" spans="1:3" x14ac:dyDescent="0.25">
      <c r="A16" s="469">
        <f t="shared" si="0"/>
        <v>13</v>
      </c>
      <c r="B16" s="496"/>
      <c r="C16" s="52" t="s">
        <v>235</v>
      </c>
    </row>
    <row r="17" spans="1:3" x14ac:dyDescent="0.25">
      <c r="A17" s="469">
        <f t="shared" si="0"/>
        <v>14</v>
      </c>
      <c r="B17" s="496"/>
      <c r="C17" s="52" t="s">
        <v>236</v>
      </c>
    </row>
    <row r="18" spans="1:3" x14ac:dyDescent="0.25">
      <c r="A18" s="469">
        <f t="shared" si="0"/>
        <v>15</v>
      </c>
      <c r="B18" s="495"/>
      <c r="C18" s="52" t="s">
        <v>245</v>
      </c>
    </row>
    <row r="19" spans="1:3" x14ac:dyDescent="0.25">
      <c r="A19" s="469">
        <f t="shared" si="0"/>
        <v>16</v>
      </c>
      <c r="B19" s="492" t="s">
        <v>246</v>
      </c>
      <c r="C19" s="52" t="s">
        <v>247</v>
      </c>
    </row>
    <row r="20" spans="1:3" x14ac:dyDescent="0.25">
      <c r="A20" s="469">
        <f t="shared" si="0"/>
        <v>17</v>
      </c>
      <c r="B20" s="492"/>
      <c r="C20" s="52" t="s">
        <v>249</v>
      </c>
    </row>
    <row r="21" spans="1:3" x14ac:dyDescent="0.25">
      <c r="A21" s="469">
        <f t="shared" si="0"/>
        <v>18</v>
      </c>
      <c r="B21" s="492"/>
      <c r="C21" s="52" t="s">
        <v>251</v>
      </c>
    </row>
    <row r="22" spans="1:3" x14ac:dyDescent="0.25">
      <c r="A22" s="469">
        <f t="shared" si="0"/>
        <v>19</v>
      </c>
      <c r="B22" s="492"/>
      <c r="C22" s="52" t="s">
        <v>252</v>
      </c>
    </row>
    <row r="23" spans="1:3" x14ac:dyDescent="0.25">
      <c r="A23" s="469">
        <f t="shared" si="0"/>
        <v>20</v>
      </c>
      <c r="B23" s="492"/>
      <c r="C23" s="52" t="s">
        <v>251</v>
      </c>
    </row>
    <row r="24" spans="1:3" x14ac:dyDescent="0.25">
      <c r="A24" s="469">
        <f t="shared" si="0"/>
        <v>21</v>
      </c>
      <c r="B24" s="492"/>
      <c r="C24" s="52" t="s">
        <v>255</v>
      </c>
    </row>
    <row r="25" spans="1:3" x14ac:dyDescent="0.25">
      <c r="A25" s="469">
        <f t="shared" si="0"/>
        <v>22</v>
      </c>
      <c r="B25" s="492"/>
      <c r="C25" s="52" t="s">
        <v>257</v>
      </c>
    </row>
    <row r="26" spans="1:3" x14ac:dyDescent="0.25">
      <c r="A26" s="469">
        <f t="shared" si="0"/>
        <v>23</v>
      </c>
      <c r="B26" s="492"/>
      <c r="C26" s="52" t="s">
        <v>258</v>
      </c>
    </row>
    <row r="27" spans="1:3" x14ac:dyDescent="0.25">
      <c r="A27" s="469">
        <f t="shared" si="0"/>
        <v>24</v>
      </c>
      <c r="B27" s="492"/>
      <c r="C27" s="52" t="s">
        <v>259</v>
      </c>
    </row>
    <row r="28" spans="1:3" x14ac:dyDescent="0.25">
      <c r="A28" s="469">
        <f t="shared" si="0"/>
        <v>25</v>
      </c>
      <c r="B28" s="492"/>
      <c r="C28" s="52" t="s">
        <v>262</v>
      </c>
    </row>
    <row r="29" spans="1:3" x14ac:dyDescent="0.25">
      <c r="A29" s="469">
        <f t="shared" si="0"/>
        <v>26</v>
      </c>
      <c r="B29" s="492"/>
      <c r="C29" s="52" t="s">
        <v>263</v>
      </c>
    </row>
    <row r="30" spans="1:3" x14ac:dyDescent="0.25">
      <c r="A30" s="469">
        <f t="shared" si="0"/>
        <v>27</v>
      </c>
      <c r="B30" s="492"/>
      <c r="C30" s="52" t="s">
        <v>266</v>
      </c>
    </row>
    <row r="31" spans="1:3" x14ac:dyDescent="0.25">
      <c r="A31" s="469">
        <f t="shared" si="0"/>
        <v>28</v>
      </c>
      <c r="B31" s="492"/>
      <c r="C31" s="52" t="s">
        <v>274</v>
      </c>
    </row>
    <row r="32" spans="1:3" x14ac:dyDescent="0.25">
      <c r="A32" s="469">
        <f t="shared" si="0"/>
        <v>29</v>
      </c>
      <c r="B32" s="492"/>
      <c r="C32" s="52" t="s">
        <v>276</v>
      </c>
    </row>
    <row r="33" spans="1:3" x14ac:dyDescent="0.25">
      <c r="A33" s="469">
        <f t="shared" si="0"/>
        <v>30</v>
      </c>
      <c r="B33" s="492"/>
      <c r="C33" s="52" t="s">
        <v>277</v>
      </c>
    </row>
    <row r="34" spans="1:3" x14ac:dyDescent="0.25">
      <c r="A34" s="469">
        <f t="shared" si="0"/>
        <v>31</v>
      </c>
      <c r="B34" s="492"/>
      <c r="C34" s="52" t="s">
        <v>279</v>
      </c>
    </row>
    <row r="35" spans="1:3" x14ac:dyDescent="0.25">
      <c r="A35" s="469">
        <f t="shared" si="0"/>
        <v>32</v>
      </c>
      <c r="B35" s="492"/>
      <c r="C35" s="52" t="s">
        <v>280</v>
      </c>
    </row>
    <row r="36" spans="1:3" ht="24.75" x14ac:dyDescent="0.25">
      <c r="A36" s="469">
        <f t="shared" si="0"/>
        <v>33</v>
      </c>
      <c r="B36" s="492"/>
      <c r="C36" s="446" t="s">
        <v>281</v>
      </c>
    </row>
    <row r="37" spans="1:3" x14ac:dyDescent="0.25">
      <c r="A37" s="469">
        <f t="shared" si="0"/>
        <v>34</v>
      </c>
      <c r="B37" s="492"/>
      <c r="C37" s="52" t="s">
        <v>285</v>
      </c>
    </row>
    <row r="38" spans="1:3" ht="24.75" x14ac:dyDescent="0.25">
      <c r="A38" s="469">
        <f t="shared" si="0"/>
        <v>35</v>
      </c>
      <c r="B38" s="492"/>
      <c r="C38" s="446" t="s">
        <v>286</v>
      </c>
    </row>
    <row r="39" spans="1:3" ht="24.75" x14ac:dyDescent="0.25">
      <c r="A39" s="469">
        <f t="shared" si="0"/>
        <v>36</v>
      </c>
      <c r="B39" s="492"/>
      <c r="C39" s="446" t="s">
        <v>287</v>
      </c>
    </row>
    <row r="40" spans="1:3" x14ac:dyDescent="0.25">
      <c r="A40" s="469">
        <f t="shared" si="0"/>
        <v>37</v>
      </c>
      <c r="B40" s="492" t="s">
        <v>289</v>
      </c>
      <c r="C40" s="52" t="s">
        <v>290</v>
      </c>
    </row>
    <row r="41" spans="1:3" x14ac:dyDescent="0.25">
      <c r="A41" s="469">
        <f t="shared" si="0"/>
        <v>38</v>
      </c>
      <c r="B41" s="492"/>
      <c r="C41" s="52" t="s">
        <v>294</v>
      </c>
    </row>
    <row r="42" spans="1:3" x14ac:dyDescent="0.25">
      <c r="A42" s="469">
        <f t="shared" si="0"/>
        <v>39</v>
      </c>
      <c r="B42" s="492"/>
      <c r="C42" s="52" t="s">
        <v>295</v>
      </c>
    </row>
    <row r="43" spans="1:3" ht="24.75" x14ac:dyDescent="0.25">
      <c r="A43" s="469">
        <f t="shared" si="0"/>
        <v>40</v>
      </c>
      <c r="B43" s="492"/>
      <c r="C43" s="446" t="s">
        <v>296</v>
      </c>
    </row>
    <row r="44" spans="1:3" x14ac:dyDescent="0.25">
      <c r="A44" s="469">
        <f t="shared" si="0"/>
        <v>41</v>
      </c>
      <c r="B44" s="492"/>
      <c r="C44" s="52" t="s">
        <v>316</v>
      </c>
    </row>
    <row r="45" spans="1:3" ht="24.75" x14ac:dyDescent="0.25">
      <c r="A45" s="469">
        <f t="shared" si="0"/>
        <v>42</v>
      </c>
      <c r="B45" s="492"/>
      <c r="C45" s="446" t="s">
        <v>318</v>
      </c>
    </row>
    <row r="46" spans="1:3" x14ac:dyDescent="0.25">
      <c r="A46" s="469">
        <f t="shared" si="0"/>
        <v>43</v>
      </c>
      <c r="B46" s="492"/>
      <c r="C46" s="52" t="s">
        <v>320</v>
      </c>
    </row>
    <row r="47" spans="1:3" ht="24.75" x14ac:dyDescent="0.25">
      <c r="A47" s="469">
        <f t="shared" si="0"/>
        <v>44</v>
      </c>
      <c r="B47" s="492"/>
      <c r="C47" s="446" t="s">
        <v>321</v>
      </c>
    </row>
    <row r="48" spans="1:3" ht="24.75" x14ac:dyDescent="0.25">
      <c r="A48" s="469">
        <f t="shared" si="0"/>
        <v>45</v>
      </c>
      <c r="B48" s="492"/>
      <c r="C48" s="446" t="s">
        <v>324</v>
      </c>
    </row>
    <row r="49" spans="1:3" ht="24.75" x14ac:dyDescent="0.25">
      <c r="A49" s="469">
        <f t="shared" si="0"/>
        <v>46</v>
      </c>
      <c r="B49" s="492"/>
      <c r="C49" s="446" t="s">
        <v>325</v>
      </c>
    </row>
    <row r="50" spans="1:3" ht="24.75" x14ac:dyDescent="0.25">
      <c r="A50" s="469">
        <f t="shared" si="0"/>
        <v>47</v>
      </c>
      <c r="B50" s="492"/>
      <c r="C50" s="446" t="s">
        <v>326</v>
      </c>
    </row>
    <row r="51" spans="1:3" x14ac:dyDescent="0.25">
      <c r="A51" s="469">
        <f t="shared" si="0"/>
        <v>48</v>
      </c>
      <c r="B51" s="492"/>
      <c r="C51" s="52" t="s">
        <v>332</v>
      </c>
    </row>
    <row r="52" spans="1:3" ht="24.75" x14ac:dyDescent="0.25">
      <c r="A52" s="469">
        <f t="shared" si="0"/>
        <v>49</v>
      </c>
      <c r="B52" s="492"/>
      <c r="C52" s="446" t="s">
        <v>345</v>
      </c>
    </row>
    <row r="53" spans="1:3" ht="24.75" x14ac:dyDescent="0.25">
      <c r="A53" s="469">
        <f t="shared" si="0"/>
        <v>50</v>
      </c>
      <c r="B53" s="492"/>
      <c r="C53" s="446" t="s">
        <v>355</v>
      </c>
    </row>
    <row r="54" spans="1:3" x14ac:dyDescent="0.25">
      <c r="A54" s="469">
        <f t="shared" si="0"/>
        <v>51</v>
      </c>
      <c r="B54" s="492"/>
      <c r="C54" s="52" t="s">
        <v>357</v>
      </c>
    </row>
    <row r="55" spans="1:3" x14ac:dyDescent="0.25">
      <c r="A55" s="469">
        <f t="shared" si="0"/>
        <v>52</v>
      </c>
      <c r="B55" s="493" t="s">
        <v>360</v>
      </c>
      <c r="C55" s="52" t="s">
        <v>361</v>
      </c>
    </row>
    <row r="56" spans="1:3" x14ac:dyDescent="0.25">
      <c r="A56" s="469">
        <f t="shared" si="0"/>
        <v>53</v>
      </c>
      <c r="B56" s="493"/>
      <c r="C56" s="52" t="s">
        <v>364</v>
      </c>
    </row>
    <row r="57" spans="1:3" x14ac:dyDescent="0.25">
      <c r="A57" s="469">
        <f t="shared" si="0"/>
        <v>54</v>
      </c>
      <c r="B57" s="493"/>
      <c r="C57" s="52" t="s">
        <v>366</v>
      </c>
    </row>
    <row r="58" spans="1:3" x14ac:dyDescent="0.25">
      <c r="A58" s="469">
        <f t="shared" si="0"/>
        <v>55</v>
      </c>
      <c r="B58" s="493"/>
      <c r="C58" s="52" t="s">
        <v>368</v>
      </c>
    </row>
    <row r="59" spans="1:3" x14ac:dyDescent="0.25">
      <c r="A59" s="469">
        <f t="shared" si="0"/>
        <v>56</v>
      </c>
      <c r="B59" s="493"/>
      <c r="C59" s="52" t="s">
        <v>369</v>
      </c>
    </row>
    <row r="60" spans="1:3" ht="24.75" x14ac:dyDescent="0.25">
      <c r="A60" s="469">
        <f t="shared" si="0"/>
        <v>57</v>
      </c>
      <c r="B60" s="493"/>
      <c r="C60" s="446" t="s">
        <v>383</v>
      </c>
    </row>
    <row r="61" spans="1:3" ht="24.75" x14ac:dyDescent="0.25">
      <c r="A61" s="469">
        <f t="shared" si="0"/>
        <v>58</v>
      </c>
      <c r="B61" s="493"/>
      <c r="C61" s="446" t="s">
        <v>385</v>
      </c>
    </row>
    <row r="62" spans="1:3" x14ac:dyDescent="0.25">
      <c r="A62" s="469">
        <f t="shared" si="0"/>
        <v>59</v>
      </c>
      <c r="B62" s="492" t="s">
        <v>387</v>
      </c>
      <c r="C62" s="52" t="s">
        <v>388</v>
      </c>
    </row>
    <row r="63" spans="1:3" ht="24.75" x14ac:dyDescent="0.25">
      <c r="A63" s="469">
        <f t="shared" si="0"/>
        <v>60</v>
      </c>
      <c r="B63" s="492"/>
      <c r="C63" s="446" t="s">
        <v>390</v>
      </c>
    </row>
    <row r="64" spans="1:3" x14ac:dyDescent="0.25">
      <c r="A64" s="469">
        <f t="shared" si="0"/>
        <v>61</v>
      </c>
      <c r="B64" s="492"/>
      <c r="C64" s="52" t="s">
        <v>392</v>
      </c>
    </row>
    <row r="65" spans="1:3" ht="24.75" x14ac:dyDescent="0.25">
      <c r="A65" s="469">
        <f t="shared" si="0"/>
        <v>62</v>
      </c>
      <c r="B65" s="492"/>
      <c r="C65" s="446" t="s">
        <v>393</v>
      </c>
    </row>
    <row r="66" spans="1:3" ht="24.75" x14ac:dyDescent="0.25">
      <c r="A66" s="469">
        <f t="shared" si="0"/>
        <v>63</v>
      </c>
      <c r="B66" s="492"/>
      <c r="C66" s="446" t="s">
        <v>394</v>
      </c>
    </row>
    <row r="67" spans="1:3" x14ac:dyDescent="0.25">
      <c r="A67" s="469">
        <f t="shared" si="0"/>
        <v>64</v>
      </c>
      <c r="B67" s="493" t="s">
        <v>451</v>
      </c>
      <c r="C67" s="52" t="s">
        <v>414</v>
      </c>
    </row>
    <row r="68" spans="1:3" x14ac:dyDescent="0.25">
      <c r="A68" s="469">
        <f t="shared" si="0"/>
        <v>65</v>
      </c>
      <c r="B68" s="493"/>
      <c r="C68" s="52" t="s">
        <v>415</v>
      </c>
    </row>
    <row r="69" spans="1:3" x14ac:dyDescent="0.25">
      <c r="A69" s="469">
        <f t="shared" si="0"/>
        <v>66</v>
      </c>
      <c r="B69" s="493"/>
      <c r="C69" s="52" t="s">
        <v>416</v>
      </c>
    </row>
    <row r="70" spans="1:3" x14ac:dyDescent="0.25">
      <c r="A70" s="469">
        <f t="shared" ref="A70:A77" si="1">+A69+1</f>
        <v>67</v>
      </c>
      <c r="B70" s="493"/>
      <c r="C70" s="52" t="s">
        <v>422</v>
      </c>
    </row>
    <row r="71" spans="1:3" x14ac:dyDescent="0.25">
      <c r="A71" s="469">
        <f t="shared" si="1"/>
        <v>68</v>
      </c>
      <c r="B71" s="493"/>
      <c r="C71" s="52" t="s">
        <v>424</v>
      </c>
    </row>
    <row r="72" spans="1:3" ht="24.75" x14ac:dyDescent="0.25">
      <c r="A72" s="469">
        <f t="shared" si="1"/>
        <v>69</v>
      </c>
      <c r="B72" s="493"/>
      <c r="C72" s="446" t="s">
        <v>426</v>
      </c>
    </row>
    <row r="73" spans="1:3" x14ac:dyDescent="0.25">
      <c r="A73" s="469">
        <f t="shared" si="1"/>
        <v>70</v>
      </c>
      <c r="B73" s="493"/>
      <c r="C73" s="52" t="s">
        <v>431</v>
      </c>
    </row>
    <row r="74" spans="1:3" x14ac:dyDescent="0.25">
      <c r="A74" s="469">
        <f t="shared" si="1"/>
        <v>71</v>
      </c>
      <c r="B74" s="493"/>
      <c r="C74" s="52" t="s">
        <v>433</v>
      </c>
    </row>
    <row r="75" spans="1:3" ht="24.75" x14ac:dyDescent="0.25">
      <c r="A75" s="469">
        <f t="shared" si="1"/>
        <v>72</v>
      </c>
      <c r="B75" s="493"/>
      <c r="C75" s="446" t="s">
        <v>436</v>
      </c>
    </row>
    <row r="76" spans="1:3" ht="24.75" x14ac:dyDescent="0.25">
      <c r="A76" s="469">
        <f t="shared" si="1"/>
        <v>73</v>
      </c>
      <c r="B76" s="493"/>
      <c r="C76" s="446" t="s">
        <v>438</v>
      </c>
    </row>
    <row r="77" spans="1:3" ht="24.75" x14ac:dyDescent="0.25">
      <c r="A77" s="469">
        <f t="shared" si="1"/>
        <v>74</v>
      </c>
      <c r="B77" s="493"/>
      <c r="C77" s="446" t="s">
        <v>446</v>
      </c>
    </row>
  </sheetData>
  <mergeCells count="8">
    <mergeCell ref="B62:B66"/>
    <mergeCell ref="B67:B77"/>
    <mergeCell ref="B55:B61"/>
    <mergeCell ref="B4:B5"/>
    <mergeCell ref="B6:B12"/>
    <mergeCell ref="B13:B18"/>
    <mergeCell ref="B19:B39"/>
    <mergeCell ref="B40:B54"/>
  </mergeCells>
  <hyperlinks>
    <hyperlink ref="A4" location="'1'!A1" display="'1'!A1" xr:uid="{FE05C24B-71FE-4155-9362-F34886CAD39A}"/>
    <hyperlink ref="A5" location="'2'!A1" display="'2'!A1" xr:uid="{AB93BBE7-A544-49BB-8C9C-C0DF887AB747}"/>
    <hyperlink ref="A6" location="'3'!A1" display="'3'!A1" xr:uid="{6E9F989F-3C65-4601-9028-AFD9A1BA1285}"/>
    <hyperlink ref="A7" location="'4'!A1" display="'4'!A1" xr:uid="{4809B56B-EA2C-49FE-A876-942E1652370B}"/>
    <hyperlink ref="A8" location="'5'!A1" display="'5'!A1" xr:uid="{19154E69-ECB2-4130-A738-7384B0EAA210}"/>
    <hyperlink ref="A9" location="'6'!A1" display="'6'!A1" xr:uid="{37716EFD-E862-401B-9CF6-352FF95AEB4C}"/>
    <hyperlink ref="A10" location="'7'!A1" display="'7'!A1" xr:uid="{3DE944D0-D7E7-4D26-9C01-3A8FCAC2AAFC}"/>
    <hyperlink ref="A11" location="'8'!A1" display="'8'!A1" xr:uid="{DF5BC0F3-DB85-45DC-881E-160A3C82D9DC}"/>
    <hyperlink ref="A12" location="'9'!A1" display="'9'!A1" xr:uid="{90539150-3FCE-4D8A-9090-E735BA06991D}"/>
    <hyperlink ref="A13" location="'10'!A1" display="'10'!A1" xr:uid="{480FAB7F-7FD1-4CE7-BE47-7C4DD5D4D425}"/>
    <hyperlink ref="A14" location="'11'!A1" display="'11'!A1" xr:uid="{6771A6E0-4E91-41D2-887F-75F5FA7B7DCF}"/>
    <hyperlink ref="A15" location="'12'!A1" display="'12'!A1" xr:uid="{DEED961A-6A2D-4AEC-B1BE-2520F3B13FAF}"/>
    <hyperlink ref="A16" location="'13'!A1" display="'13'!A1" xr:uid="{DE015132-0941-4F6E-9E4C-FA777BDBFD72}"/>
    <hyperlink ref="A17" location="'14'!A1" display="'14'!A1" xr:uid="{5B1639DC-91A2-4085-A5C0-2E89BEB8F4AB}"/>
    <hyperlink ref="A18" location="'15'!A1" display="'15'!A1" xr:uid="{086AE0F8-0ED4-4B8C-9B69-25C47E670115}"/>
    <hyperlink ref="A19" location="'16'!A1" display="'16'!A1" xr:uid="{B102F782-8A2A-4596-91AE-94D2CA88CCB5}"/>
    <hyperlink ref="A20" location="'17'!A1" display="'17'!A1" xr:uid="{B2EAF80C-8961-44F0-B0F7-EC0853D79A54}"/>
    <hyperlink ref="A21" location="'18'!A1" display="'18'!A1" xr:uid="{03D7DE71-14E0-4C0D-9523-9949E8B36A10}"/>
    <hyperlink ref="A22" location="'19'!A1" display="'19'!A1" xr:uid="{3317DF9E-C0AA-4BE7-8681-3825386900EA}"/>
    <hyperlink ref="A23" location="'20'!A1" display="'20'!A1" xr:uid="{389791F6-1A83-40B3-B46F-54A303D08583}"/>
    <hyperlink ref="A24" location="'21'!A1" display="'21'!A1" xr:uid="{D25BAD09-EDF1-4ACA-8A5C-AD1DB7FDE633}"/>
    <hyperlink ref="A25:A29" location="'21.'!A1" display="'21.'!A1" xr:uid="{EC82D76E-DA52-41F0-A2BB-0F13CDADBFDF}"/>
    <hyperlink ref="A30" location="'27'!A1" display="'27'!A1" xr:uid="{CA7341D0-AA92-4AD5-A7BC-B6F357FEA508}"/>
    <hyperlink ref="A36" location="'33'!A1" display="'33'!A1" xr:uid="{F4E1FE6E-1C99-4FA8-8CB5-11B3A3283765}"/>
    <hyperlink ref="A31:A35" location="'21.'!A1" display="'21.'!A1" xr:uid="{E6BE1465-B0AD-4C89-9D3C-F3FF45886C5D}"/>
    <hyperlink ref="A37:A39" location="'21.'!A1" display="'21.'!A1" xr:uid="{BE4F2A3D-7646-4051-A7AD-AB232A777D0E}"/>
    <hyperlink ref="A40" location="'37'!A1" display="'37'!A1" xr:uid="{80BCF983-3E9D-48F1-BF33-3E78CDD732FD}"/>
    <hyperlink ref="A41:A42" location="'21.'!A1" display="'21.'!A1" xr:uid="{79F71383-F0B1-474F-ABA6-B99598DA80EA}"/>
    <hyperlink ref="A43" location="'40'!A1" display="'40'!A1" xr:uid="{6834BAE9-A677-47EF-B9B2-941507BA09A1}"/>
    <hyperlink ref="A44" location="'41'!A1" display="'41'!A1" xr:uid="{97537033-C48A-4838-B927-D2AA30CA29E4}"/>
    <hyperlink ref="A45" location="'42'!A1" display="'42'!A1" xr:uid="{C307FCEC-7901-4DE8-A921-50E8166BC40E}"/>
    <hyperlink ref="A46" location="'43'!A1" display="'43'!A1" xr:uid="{90DD2C47-2651-4E90-A9A9-FE9898515C7D}"/>
    <hyperlink ref="A47" location="'44'!A1" display="'44'!A1" xr:uid="{A649A4D5-AC43-4676-A2ED-D19532302677}"/>
    <hyperlink ref="A48" location="'45'!A1" display="'45'!A1" xr:uid="{901089D1-50F6-47F8-B9A0-E9317532C1E8}"/>
    <hyperlink ref="A49" location="'46'!A1" display="'46'!A1" xr:uid="{ECE5D5CF-8444-43FE-8337-45B156D93389}"/>
    <hyperlink ref="A50" location="'47'!A1" display="'47'!A1" xr:uid="{223555F7-27F8-4BFE-9664-62EA1D7ABE5C}"/>
    <hyperlink ref="A51" location="'48'!A1" display="'48'!A1" xr:uid="{9760D27A-6E3B-4055-97E4-5727B1217194}"/>
    <hyperlink ref="A52" location="'49'!A1" display="'49'!A1" xr:uid="{AF9F24B1-11E2-46B7-9711-336B01E92992}"/>
    <hyperlink ref="A53" location="'50'!A1" display="'50'!A1" xr:uid="{8D40F093-1B5A-4B3C-84DA-7D033608DDF9}"/>
    <hyperlink ref="A54" location="'51'!A1" display="'51'!A1" xr:uid="{4483C9B7-363B-4812-A83C-70484143C616}"/>
    <hyperlink ref="A55" location="'52'!A1" display="'52'!A1" xr:uid="{B8405914-E17F-4037-B962-144111077329}"/>
    <hyperlink ref="A56" location="'53'!A1" display="'53'!A1" xr:uid="{50B18CB0-4D89-4FA8-A037-BD1C7E44A1F7}"/>
    <hyperlink ref="A57" location="'54'!A1" display="'54'!A1" xr:uid="{869B7963-891C-4C81-AA56-B2FD128569F2}"/>
    <hyperlink ref="A58" location="'55'!A1" display="'55'!A1" xr:uid="{10F975E0-A499-47CB-860B-ADD602FC4C03}"/>
    <hyperlink ref="A59" location="'56'!A1" display="'56'!A1" xr:uid="{656B2CF9-BAFA-416C-A9C1-54F90C46568A}"/>
    <hyperlink ref="A60" location="'57'!A1" display="'57'!A1" xr:uid="{500E225F-FB6A-4F98-8E4E-9DA0E24F2F11}"/>
    <hyperlink ref="A61" location="'58'!A1" display="'58'!A1" xr:uid="{BEBFD5A9-9ADE-43A9-9F65-CEA23975315C}"/>
    <hyperlink ref="A62" location="'59'!A1" display="'59'!A1" xr:uid="{F363BD05-35DF-4EEB-A4D2-787C1056E46A}"/>
    <hyperlink ref="A63" location="'60'!A1" display="'60'!A1" xr:uid="{D02146C0-E01C-4160-AD24-B27AB620B720}"/>
    <hyperlink ref="A64" location="'61'!A1" display="'61'!A1" xr:uid="{4E2D87F4-7577-4A8D-8D9D-8707FA610C96}"/>
    <hyperlink ref="A65" location="'62'!A1" display="'62'!A1" xr:uid="{D8837460-F7D8-474E-BCB6-5210E55525B4}"/>
    <hyperlink ref="A66" location="'63'!A1" display="'63'!A1" xr:uid="{F6839F60-582E-47BD-BA38-01637FA7EF3A}"/>
    <hyperlink ref="A67" location="'64'!A1" display="'64'!A1" xr:uid="{576C4B3A-41CC-432B-972F-5991A0FBD45E}"/>
    <hyperlink ref="A68" location="'65'!A1" display="'65'!A1" xr:uid="{F2B50383-BFC5-40B2-B9F3-5DC28342ED0A}"/>
    <hyperlink ref="A69" location="'66'!A1" display="'66'!A1" xr:uid="{C126E760-1D9E-4A8E-AA3F-6F87A17C97D4}"/>
    <hyperlink ref="A70" location="'67'!A1" display="'67'!A1" xr:uid="{F1B119D0-E8CF-41A4-800A-E97265347281}"/>
    <hyperlink ref="A71" location="'68'!A1" display="'68'!A1" xr:uid="{758E4CBE-B67B-4DF3-A37D-976374BF8587}"/>
    <hyperlink ref="A72" location="'69'!A1" display="'69'!A1" xr:uid="{9E6B3404-8AEF-49F8-B382-1CCA0D1F2CB4}"/>
    <hyperlink ref="A73" location="'70'!A1" display="'70'!A1" xr:uid="{ACD8C6B6-FB53-4EA5-92B4-D58A5EFDCA0D}"/>
    <hyperlink ref="A74" location="'71'!A1" display="'71'!A1" xr:uid="{908AF2B3-90DF-4CE7-AC4E-460676185CDC}"/>
    <hyperlink ref="A75" location="'72'!A1" display="'72'!A1" xr:uid="{A1DA9535-86C5-4424-94BC-8B495C0E551F}"/>
    <hyperlink ref="A76" location="'73'!A1" display="'73'!A1" xr:uid="{9945E1F0-14B6-452D-BF10-BF4CD0905E72}"/>
    <hyperlink ref="A77" location="'74'!A1" display="'74'!A1" xr:uid="{4B5AEB0C-99BF-43E5-BDB3-B55302D2FDD1}"/>
    <hyperlink ref="A25" location="'22'!A1" display="'22'!A1" xr:uid="{AD65A534-4A77-4796-8290-2B5C6EDDC901}"/>
    <hyperlink ref="A26" location="'23'!A1" display="'23'!A1" xr:uid="{61C7FB4D-E0CA-48E6-847F-8C14DFC9241F}"/>
    <hyperlink ref="A27" location="'24'!A1" display="'24'!A1" xr:uid="{76F3856A-69B9-4651-87A7-5F3A8F4BFE18}"/>
    <hyperlink ref="A28" location="'25'!A1" display="'25'!A1" xr:uid="{4643D5A0-5C4C-43E2-A0DB-9766811C390E}"/>
    <hyperlink ref="A29" location="'26'!A1" display="'26'!A1" xr:uid="{5E475EC0-9C71-4CB9-A345-A13ED361A84B}"/>
    <hyperlink ref="A31" location="'28'!A1" display="'28'!A1" xr:uid="{6E49BE5E-7E3D-49E0-9A24-3CA869CE0E25}"/>
    <hyperlink ref="A32" location="'29'!A1" display="'29'!A1" xr:uid="{30794A02-D0C7-4C63-9B9A-B7A03838BBC5}"/>
    <hyperlink ref="A33" location="'30'!A1" display="'30'!A1" xr:uid="{57754D3C-5BEC-439B-8A5E-A550C6007A92}"/>
    <hyperlink ref="A34" location="'31'!A1" display="'31'!A1" xr:uid="{31A87736-3C14-498B-A739-5707E5670E04}"/>
    <hyperlink ref="A35" location="'32'!A1" display="'32'!A1" xr:uid="{26169665-476F-40E8-BC78-E42290A07BD9}"/>
    <hyperlink ref="A37" location="'34'!A1" display="'34'!A1" xr:uid="{17948585-9342-4000-9C55-E02A04BBCD4E}"/>
    <hyperlink ref="A38" location="'35'!A1" display="'35'!A1" xr:uid="{C3C5819E-A70D-4EF4-8DAC-2D9879DFE0F2}"/>
    <hyperlink ref="A39" location="'36'!A1" display="'36'!A1" xr:uid="{11A18537-864F-461E-9E56-A96C0AAC62CD}"/>
    <hyperlink ref="A41" location="'38'!A1" display="'38'!A1" xr:uid="{E53B89BB-E1A8-41CB-82D0-11F4AD3C58F7}"/>
    <hyperlink ref="A42" location="'39'!A1" display="'39'!A1" xr:uid="{70895081-EE32-4E1E-AB76-407641655B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B0BB-963B-4314-A44D-442F7D1A0F3A}">
  <dimension ref="A1:I20"/>
  <sheetViews>
    <sheetView workbookViewId="0">
      <selection activeCell="F26" sqref="F26"/>
    </sheetView>
  </sheetViews>
  <sheetFormatPr baseColWidth="10" defaultRowHeight="15" x14ac:dyDescent="0.25"/>
  <cols>
    <col min="1" max="1" width="20.85546875" style="48" customWidth="1"/>
    <col min="2" max="2" width="25.85546875" style="48" customWidth="1"/>
    <col min="3" max="3" width="15.28515625" style="48" customWidth="1"/>
    <col min="4" max="6" width="13.85546875" style="48" customWidth="1"/>
    <col min="7" max="7" width="18.85546875" style="48" customWidth="1"/>
    <col min="8" max="9" width="11.42578125" style="48"/>
  </cols>
  <sheetData>
    <row r="1" spans="1:7" x14ac:dyDescent="0.25">
      <c r="A1" s="47" t="s">
        <v>220</v>
      </c>
    </row>
    <row r="2" spans="1:7" x14ac:dyDescent="0.25">
      <c r="A2" s="48" t="s">
        <v>33</v>
      </c>
    </row>
    <row r="5" spans="1:7" ht="24" x14ac:dyDescent="0.25">
      <c r="A5" s="116" t="s">
        <v>8</v>
      </c>
      <c r="B5" s="101" t="s">
        <v>17</v>
      </c>
      <c r="C5" s="101" t="s">
        <v>226</v>
      </c>
      <c r="D5" s="101" t="s">
        <v>0</v>
      </c>
      <c r="E5" s="101" t="s">
        <v>1</v>
      </c>
      <c r="F5" s="101" t="s">
        <v>18</v>
      </c>
      <c r="G5" s="101" t="s">
        <v>13</v>
      </c>
    </row>
    <row r="6" spans="1:7" x14ac:dyDescent="0.25">
      <c r="A6" s="493" t="s">
        <v>225</v>
      </c>
      <c r="B6" s="512" t="s">
        <v>218</v>
      </c>
      <c r="C6" s="6" t="s">
        <v>89</v>
      </c>
      <c r="D6" s="7">
        <v>207329.21974718827</v>
      </c>
      <c r="E6" s="7">
        <v>1993.9758733864819</v>
      </c>
      <c r="F6" s="7">
        <v>11484</v>
      </c>
      <c r="G6" s="7">
        <v>828047</v>
      </c>
    </row>
    <row r="7" spans="1:7" x14ac:dyDescent="0.25">
      <c r="A7" s="493"/>
      <c r="B7" s="512"/>
      <c r="C7" s="6" t="s">
        <v>90</v>
      </c>
      <c r="D7" s="7">
        <v>444975.32979769039</v>
      </c>
      <c r="E7" s="7">
        <v>2643.1467065196748</v>
      </c>
      <c r="F7" s="7">
        <v>11818</v>
      </c>
      <c r="G7" s="7">
        <v>912611</v>
      </c>
    </row>
    <row r="8" spans="1:7" x14ac:dyDescent="0.25">
      <c r="A8" s="493"/>
      <c r="B8" s="512"/>
      <c r="C8" s="6" t="s">
        <v>91</v>
      </c>
      <c r="D8" s="7">
        <v>660351.11771241797</v>
      </c>
      <c r="E8" s="7">
        <v>4762.8322779674427</v>
      </c>
      <c r="F8" s="7">
        <v>11162</v>
      </c>
      <c r="G8" s="7">
        <v>911705</v>
      </c>
    </row>
    <row r="9" spans="1:7" x14ac:dyDescent="0.25">
      <c r="A9" s="493"/>
      <c r="B9" s="512"/>
      <c r="C9" s="6" t="s">
        <v>92</v>
      </c>
      <c r="D9" s="7">
        <v>923740.45431234373</v>
      </c>
      <c r="E9" s="7">
        <v>6529.3961064045934</v>
      </c>
      <c r="F9" s="7">
        <v>11235</v>
      </c>
      <c r="G9" s="7">
        <v>969496</v>
      </c>
    </row>
    <row r="10" spans="1:7" x14ac:dyDescent="0.25">
      <c r="A10" s="493"/>
      <c r="B10" s="512"/>
      <c r="C10" s="6" t="s">
        <v>93</v>
      </c>
      <c r="D10" s="7">
        <v>2330847.262656705</v>
      </c>
      <c r="E10" s="7">
        <v>52268.040564245843</v>
      </c>
      <c r="F10" s="7">
        <v>11137</v>
      </c>
      <c r="G10" s="7">
        <v>1041207</v>
      </c>
    </row>
    <row r="11" spans="1:7" x14ac:dyDescent="0.25">
      <c r="A11" s="493"/>
      <c r="B11" s="512"/>
      <c r="C11" s="6" t="s">
        <v>2</v>
      </c>
      <c r="D11" s="7">
        <v>965517.17179276468</v>
      </c>
      <c r="E11" s="7">
        <v>16758.742135693108</v>
      </c>
      <c r="F11" s="7">
        <v>56836</v>
      </c>
      <c r="G11" s="7">
        <v>4663066</v>
      </c>
    </row>
    <row r="12" spans="1:7" x14ac:dyDescent="0.25">
      <c r="A12" s="493"/>
      <c r="B12" s="512" t="s">
        <v>219</v>
      </c>
      <c r="C12" s="6" t="s">
        <v>89</v>
      </c>
      <c r="D12" s="7">
        <v>184027.02074282322</v>
      </c>
      <c r="E12" s="7">
        <v>3420.8472697140201</v>
      </c>
      <c r="F12" s="7">
        <v>4101</v>
      </c>
      <c r="G12" s="7">
        <v>298079</v>
      </c>
    </row>
    <row r="13" spans="1:7" x14ac:dyDescent="0.25">
      <c r="A13" s="493"/>
      <c r="B13" s="512"/>
      <c r="C13" s="6" t="s">
        <v>90</v>
      </c>
      <c r="D13" s="7">
        <v>451046.85310369678</v>
      </c>
      <c r="E13" s="7">
        <v>5266.2931942211781</v>
      </c>
      <c r="F13" s="7">
        <v>3489</v>
      </c>
      <c r="G13" s="7">
        <v>280327</v>
      </c>
    </row>
    <row r="14" spans="1:7" x14ac:dyDescent="0.25">
      <c r="A14" s="493"/>
      <c r="B14" s="512"/>
      <c r="C14" s="6" t="s">
        <v>91</v>
      </c>
      <c r="D14" s="7">
        <v>670809.62880747009</v>
      </c>
      <c r="E14" s="7">
        <v>9867.0154699502</v>
      </c>
      <c r="F14" s="7">
        <v>2902</v>
      </c>
      <c r="G14" s="7">
        <v>244388</v>
      </c>
    </row>
    <row r="15" spans="1:7" x14ac:dyDescent="0.25">
      <c r="A15" s="493"/>
      <c r="B15" s="512"/>
      <c r="C15" s="6" t="s">
        <v>92</v>
      </c>
      <c r="D15" s="7">
        <v>995221.2244755245</v>
      </c>
      <c r="E15" s="7">
        <v>14849.864954922239</v>
      </c>
      <c r="F15" s="7">
        <v>2184</v>
      </c>
      <c r="G15" s="7">
        <v>187330</v>
      </c>
    </row>
    <row r="16" spans="1:7" x14ac:dyDescent="0.25">
      <c r="A16" s="493"/>
      <c r="B16" s="512"/>
      <c r="C16" s="6" t="s">
        <v>93</v>
      </c>
      <c r="D16" s="7">
        <v>2253896.8969824058</v>
      </c>
      <c r="E16" s="7">
        <v>74300.886775863968</v>
      </c>
      <c r="F16" s="7">
        <v>1414</v>
      </c>
      <c r="G16" s="7">
        <v>119698</v>
      </c>
    </row>
    <row r="17" spans="1:7" x14ac:dyDescent="0.25">
      <c r="A17" s="493"/>
      <c r="B17" s="512"/>
      <c r="C17" s="6" t="s">
        <v>2</v>
      </c>
      <c r="D17" s="7">
        <v>709363.74741065409</v>
      </c>
      <c r="E17" s="7">
        <v>12595.716225539809</v>
      </c>
      <c r="F17" s="7">
        <v>1129822</v>
      </c>
      <c r="G17" s="7">
        <v>14090</v>
      </c>
    </row>
    <row r="18" spans="1:7" x14ac:dyDescent="0.25">
      <c r="A18" s="493"/>
      <c r="B18" s="511" t="s">
        <v>2</v>
      </c>
      <c r="C18" s="511"/>
      <c r="D18" s="7">
        <v>915558.01942485338</v>
      </c>
      <c r="E18" s="7">
        <v>14648.733311125721</v>
      </c>
      <c r="F18" s="7">
        <v>70926</v>
      </c>
      <c r="G18" s="7">
        <v>5792888</v>
      </c>
    </row>
    <row r="19" spans="1:7" x14ac:dyDescent="0.25">
      <c r="A19" s="122" t="s">
        <v>109</v>
      </c>
    </row>
    <row r="20" spans="1:7" x14ac:dyDescent="0.25">
      <c r="A20" s="121" t="s">
        <v>78</v>
      </c>
    </row>
  </sheetData>
  <mergeCells count="4">
    <mergeCell ref="A6:A18"/>
    <mergeCell ref="B18:C18"/>
    <mergeCell ref="B6:B11"/>
    <mergeCell ref="B12:B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5E2A8-7101-4A59-BFB9-FEBA8898A08A}">
  <dimension ref="A1:T24"/>
  <sheetViews>
    <sheetView zoomScale="90" zoomScaleNormal="90" workbookViewId="0">
      <selection activeCell="F26" sqref="F26"/>
    </sheetView>
  </sheetViews>
  <sheetFormatPr baseColWidth="10" defaultRowHeight="15" x14ac:dyDescent="0.25"/>
  <cols>
    <col min="1" max="1" width="14.85546875" style="48" customWidth="1"/>
    <col min="2" max="2" width="21.7109375" style="48" customWidth="1"/>
    <col min="3" max="20" width="11.42578125" style="48"/>
  </cols>
  <sheetData>
    <row r="1" spans="1:20" x14ac:dyDescent="0.25">
      <c r="A1" s="47" t="s">
        <v>228</v>
      </c>
    </row>
    <row r="2" spans="1:20" x14ac:dyDescent="0.25">
      <c r="A2" s="48" t="s">
        <v>229</v>
      </c>
    </row>
    <row r="4" spans="1:20" ht="15.75" customHeight="1" x14ac:dyDescent="0.25">
      <c r="A4" s="507" t="s">
        <v>8</v>
      </c>
      <c r="B4" s="507" t="s">
        <v>12</v>
      </c>
      <c r="C4" s="514" t="s">
        <v>0</v>
      </c>
      <c r="D4" s="514"/>
      <c r="E4" s="514"/>
      <c r="F4" s="514" t="s">
        <v>1</v>
      </c>
      <c r="G4" s="514"/>
      <c r="H4" s="514"/>
      <c r="I4" s="514" t="s">
        <v>11</v>
      </c>
      <c r="J4" s="514"/>
      <c r="K4" s="514"/>
      <c r="L4" s="514" t="s">
        <v>13</v>
      </c>
      <c r="M4" s="514"/>
      <c r="N4" s="514"/>
    </row>
    <row r="5" spans="1:20" ht="15" customHeight="1" x14ac:dyDescent="0.25">
      <c r="A5" s="507"/>
      <c r="B5" s="507"/>
      <c r="C5" s="515" t="s">
        <v>3</v>
      </c>
      <c r="D5" s="515"/>
      <c r="E5" s="515"/>
      <c r="F5" s="515" t="s">
        <v>3</v>
      </c>
      <c r="G5" s="515"/>
      <c r="H5" s="515"/>
      <c r="I5" s="515" t="s">
        <v>3</v>
      </c>
      <c r="J5" s="515"/>
      <c r="K5" s="515"/>
      <c r="L5" s="515" t="s">
        <v>3</v>
      </c>
      <c r="M5" s="515"/>
      <c r="N5" s="515"/>
    </row>
    <row r="6" spans="1:20" s="9" customFormat="1" ht="15.75" customHeight="1" x14ac:dyDescent="0.25">
      <c r="A6" s="507"/>
      <c r="B6" s="507"/>
      <c r="C6" s="123" t="s">
        <v>5</v>
      </c>
      <c r="D6" s="123" t="s">
        <v>6</v>
      </c>
      <c r="E6" s="123" t="s">
        <v>2</v>
      </c>
      <c r="F6" s="123" t="s">
        <v>5</v>
      </c>
      <c r="G6" s="123" t="s">
        <v>6</v>
      </c>
      <c r="H6" s="123" t="s">
        <v>2</v>
      </c>
      <c r="I6" s="123" t="s">
        <v>5</v>
      </c>
      <c r="J6" s="123" t="s">
        <v>6</v>
      </c>
      <c r="K6" s="123" t="s">
        <v>2</v>
      </c>
      <c r="L6" s="123" t="s">
        <v>5</v>
      </c>
      <c r="M6" s="123" t="s">
        <v>6</v>
      </c>
      <c r="N6" s="123" t="s">
        <v>2</v>
      </c>
      <c r="O6" s="47"/>
      <c r="P6" s="47"/>
      <c r="Q6" s="47"/>
      <c r="R6" s="47"/>
      <c r="S6" s="47"/>
      <c r="T6" s="47"/>
    </row>
    <row r="7" spans="1:20" x14ac:dyDescent="0.25">
      <c r="A7" s="513" t="s">
        <v>21</v>
      </c>
      <c r="B7" s="10" t="s">
        <v>137</v>
      </c>
      <c r="C7" s="124">
        <v>0.9725391940649315</v>
      </c>
      <c r="D7" s="124">
        <v>0.86784383987929647</v>
      </c>
      <c r="E7" s="124">
        <v>0.96326995818899108</v>
      </c>
      <c r="F7" s="125">
        <v>6.2570973976224225E-4</v>
      </c>
      <c r="G7" s="125">
        <v>4.0346565610940733E-3</v>
      </c>
      <c r="H7" s="125">
        <v>7.4145917172827784E-4</v>
      </c>
      <c r="I7" s="12">
        <v>153615</v>
      </c>
      <c r="J7" s="12">
        <v>13674</v>
      </c>
      <c r="K7" s="12">
        <v>167289</v>
      </c>
      <c r="L7" s="12">
        <v>12740952</v>
      </c>
      <c r="M7" s="12">
        <v>1104366</v>
      </c>
      <c r="N7" s="12">
        <v>13845318</v>
      </c>
    </row>
    <row r="8" spans="1:20" x14ac:dyDescent="0.25">
      <c r="A8" s="513"/>
      <c r="B8" s="10" t="s">
        <v>138</v>
      </c>
      <c r="C8" s="124">
        <v>2.673107438162884E-2</v>
      </c>
      <c r="D8" s="124">
        <v>0.13094912537130463</v>
      </c>
      <c r="E8" s="124">
        <v>3.5958052070067949E-2</v>
      </c>
      <c r="F8" s="125">
        <v>6.189147239381704E-4</v>
      </c>
      <c r="G8" s="125">
        <v>4.0447079138470751E-3</v>
      </c>
      <c r="H8" s="125">
        <v>7.3789196425735675E-4</v>
      </c>
      <c r="I8" s="12">
        <v>5198</v>
      </c>
      <c r="J8" s="12">
        <v>2329</v>
      </c>
      <c r="K8" s="12">
        <v>7527</v>
      </c>
      <c r="L8" s="12">
        <v>350196</v>
      </c>
      <c r="M8" s="12">
        <v>166638</v>
      </c>
      <c r="N8" s="12">
        <v>516834</v>
      </c>
    </row>
    <row r="9" spans="1:20" x14ac:dyDescent="0.25">
      <c r="A9" s="513"/>
      <c r="B9" s="10" t="s">
        <v>139</v>
      </c>
      <c r="C9" s="124">
        <v>7.2973155343970721E-4</v>
      </c>
      <c r="D9" s="124">
        <v>1.2070347493988401E-3</v>
      </c>
      <c r="E9" s="124">
        <v>7.7198974094094808E-4</v>
      </c>
      <c r="F9" s="125">
        <v>9.6562289222217873E-5</v>
      </c>
      <c r="G9" s="125">
        <v>3.2920547897239549E-4</v>
      </c>
      <c r="H9" s="125">
        <v>9.9291071903148375E-5</v>
      </c>
      <c r="I9" s="12">
        <v>118</v>
      </c>
      <c r="J9" s="12">
        <v>22</v>
      </c>
      <c r="K9" s="12">
        <v>140</v>
      </c>
      <c r="L9" s="12">
        <v>9560</v>
      </c>
      <c r="M9" s="12">
        <v>1536</v>
      </c>
      <c r="N9" s="12">
        <v>11096</v>
      </c>
    </row>
    <row r="10" spans="1:20" x14ac:dyDescent="0.25">
      <c r="A10" s="513"/>
      <c r="B10" s="10" t="s">
        <v>2</v>
      </c>
      <c r="C10" s="124">
        <v>1</v>
      </c>
      <c r="D10" s="124">
        <v>1</v>
      </c>
      <c r="E10" s="124">
        <v>1</v>
      </c>
      <c r="F10" s="125">
        <v>0</v>
      </c>
      <c r="G10" s="125">
        <v>0</v>
      </c>
      <c r="H10" s="125">
        <v>0</v>
      </c>
      <c r="I10" s="12">
        <v>158931</v>
      </c>
      <c r="J10" s="12">
        <v>16025</v>
      </c>
      <c r="K10" s="12">
        <v>174956</v>
      </c>
      <c r="L10" s="12">
        <v>13100708</v>
      </c>
      <c r="M10" s="12">
        <v>1272540</v>
      </c>
      <c r="N10" s="12">
        <v>14373248</v>
      </c>
    </row>
    <row r="11" spans="1:20" x14ac:dyDescent="0.25">
      <c r="A11" s="53" t="s">
        <v>78</v>
      </c>
    </row>
    <row r="15" spans="1:20" ht="15.75" customHeight="1" x14ac:dyDescent="0.25"/>
    <row r="24" ht="15.75" customHeight="1" x14ac:dyDescent="0.25"/>
  </sheetData>
  <mergeCells count="11">
    <mergeCell ref="L4:N4"/>
    <mergeCell ref="C5:E5"/>
    <mergeCell ref="F5:H5"/>
    <mergeCell ref="L5:N5"/>
    <mergeCell ref="I5:K5"/>
    <mergeCell ref="A7:A10"/>
    <mergeCell ref="I4:K4"/>
    <mergeCell ref="A4:A6"/>
    <mergeCell ref="B4:B6"/>
    <mergeCell ref="C4:E4"/>
    <mergeCell ref="F4:H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722B-9938-41A9-8E20-27394A224F90}">
  <dimension ref="A1:R11"/>
  <sheetViews>
    <sheetView workbookViewId="0">
      <selection activeCell="F26" sqref="F26"/>
    </sheetView>
  </sheetViews>
  <sheetFormatPr baseColWidth="10" defaultRowHeight="15" x14ac:dyDescent="0.25"/>
  <cols>
    <col min="1" max="1" width="11.42578125" style="48"/>
    <col min="2" max="2" width="14.28515625" style="48" customWidth="1"/>
    <col min="3" max="18" width="11.42578125" style="48"/>
  </cols>
  <sheetData>
    <row r="1" spans="1:18" x14ac:dyDescent="0.25">
      <c r="A1" s="47" t="s">
        <v>230</v>
      </c>
    </row>
    <row r="2" spans="1:18" x14ac:dyDescent="0.25">
      <c r="A2" s="48" t="s">
        <v>231</v>
      </c>
    </row>
    <row r="4" spans="1:18" x14ac:dyDescent="0.25">
      <c r="A4" s="507" t="s">
        <v>8</v>
      </c>
      <c r="B4" s="507" t="s">
        <v>12</v>
      </c>
      <c r="C4" s="515" t="s">
        <v>0</v>
      </c>
      <c r="D4" s="515"/>
      <c r="E4" s="515"/>
      <c r="F4" s="515"/>
      <c r="G4" s="515" t="s">
        <v>1</v>
      </c>
      <c r="H4" s="515"/>
      <c r="I4" s="515"/>
      <c r="J4" s="515"/>
      <c r="K4" s="515" t="s">
        <v>11</v>
      </c>
      <c r="L4" s="515"/>
      <c r="M4" s="515"/>
      <c r="N4" s="515"/>
      <c r="O4" s="514" t="s">
        <v>13</v>
      </c>
      <c r="P4" s="514"/>
      <c r="Q4" s="514"/>
      <c r="R4" s="514"/>
    </row>
    <row r="5" spans="1:18" x14ac:dyDescent="0.25">
      <c r="A5" s="507"/>
      <c r="B5" s="507"/>
      <c r="C5" s="515" t="s">
        <v>21</v>
      </c>
      <c r="D5" s="515"/>
      <c r="E5" s="515"/>
      <c r="F5" s="515"/>
      <c r="G5" s="515" t="s">
        <v>21</v>
      </c>
      <c r="H5" s="515"/>
      <c r="I5" s="515"/>
      <c r="J5" s="515"/>
      <c r="K5" s="515" t="s">
        <v>21</v>
      </c>
      <c r="L5" s="515"/>
      <c r="M5" s="515"/>
      <c r="N5" s="515"/>
      <c r="O5" s="515" t="s">
        <v>21</v>
      </c>
      <c r="P5" s="515"/>
      <c r="Q5" s="515"/>
      <c r="R5" s="515"/>
    </row>
    <row r="6" spans="1:18" ht="24.75" x14ac:dyDescent="0.25">
      <c r="A6" s="507"/>
      <c r="B6" s="507"/>
      <c r="C6" s="123" t="s">
        <v>137</v>
      </c>
      <c r="D6" s="123" t="s">
        <v>138</v>
      </c>
      <c r="E6" s="123" t="s">
        <v>139</v>
      </c>
      <c r="F6" s="123" t="s">
        <v>2</v>
      </c>
      <c r="G6" s="123" t="s">
        <v>137</v>
      </c>
      <c r="H6" s="123" t="s">
        <v>138</v>
      </c>
      <c r="I6" s="123" t="s">
        <v>139</v>
      </c>
      <c r="J6" s="123" t="s">
        <v>2</v>
      </c>
      <c r="K6" s="123" t="s">
        <v>137</v>
      </c>
      <c r="L6" s="123" t="s">
        <v>138</v>
      </c>
      <c r="M6" s="123" t="s">
        <v>139</v>
      </c>
      <c r="N6" s="123" t="s">
        <v>2</v>
      </c>
      <c r="O6" s="123" t="s">
        <v>137</v>
      </c>
      <c r="P6" s="123" t="s">
        <v>138</v>
      </c>
      <c r="Q6" s="123" t="s">
        <v>139</v>
      </c>
      <c r="R6" s="123" t="s">
        <v>2</v>
      </c>
    </row>
    <row r="7" spans="1:18" x14ac:dyDescent="0.25">
      <c r="A7" s="516" t="s">
        <v>22</v>
      </c>
      <c r="B7" s="10" t="s">
        <v>140</v>
      </c>
      <c r="C7" s="93">
        <v>11.164686344925505</v>
      </c>
      <c r="D7" s="93">
        <v>9.5608444652480227</v>
      </c>
      <c r="E7" s="93">
        <v>15.234375</v>
      </c>
      <c r="F7" s="93">
        <v>10.959576909173778</v>
      </c>
      <c r="G7" s="11">
        <v>0.40125878553170219</v>
      </c>
      <c r="H7" s="11">
        <v>0.76708408657462834</v>
      </c>
      <c r="I7" s="11">
        <v>8.3481311227057322</v>
      </c>
      <c r="J7" s="11">
        <v>0.3651385170010249</v>
      </c>
      <c r="K7" s="12">
        <v>1524</v>
      </c>
      <c r="L7" s="12">
        <v>220</v>
      </c>
      <c r="M7" s="12">
        <v>4</v>
      </c>
      <c r="N7" s="12">
        <v>1748</v>
      </c>
      <c r="O7" s="12">
        <v>123299</v>
      </c>
      <c r="P7" s="12">
        <v>15932</v>
      </c>
      <c r="Q7" s="12">
        <v>234</v>
      </c>
      <c r="R7" s="12">
        <v>139465</v>
      </c>
    </row>
    <row r="8" spans="1:18" x14ac:dyDescent="0.25">
      <c r="A8" s="516"/>
      <c r="B8" s="10" t="s">
        <v>86</v>
      </c>
      <c r="C8" s="93">
        <v>11.192032351593584</v>
      </c>
      <c r="D8" s="93">
        <v>10.494004968854643</v>
      </c>
      <c r="E8" s="93">
        <v>17.252604166666664</v>
      </c>
      <c r="F8" s="93">
        <v>11.107941597120719</v>
      </c>
      <c r="G8" s="11">
        <v>0.55577076627341249</v>
      </c>
      <c r="H8" s="11">
        <v>0.93903030713024838</v>
      </c>
      <c r="I8" s="11">
        <v>9.0338773537199515</v>
      </c>
      <c r="J8" s="11">
        <v>0.50279125560376048</v>
      </c>
      <c r="K8" s="12">
        <v>1437</v>
      </c>
      <c r="L8" s="12">
        <v>238</v>
      </c>
      <c r="M8" s="12">
        <v>4</v>
      </c>
      <c r="N8" s="12">
        <v>1679</v>
      </c>
      <c r="O8" s="12">
        <v>123601</v>
      </c>
      <c r="P8" s="12">
        <v>17487</v>
      </c>
      <c r="Q8" s="12">
        <v>265</v>
      </c>
      <c r="R8" s="12">
        <v>141353</v>
      </c>
    </row>
    <row r="9" spans="1:18" x14ac:dyDescent="0.25">
      <c r="A9" s="516"/>
      <c r="B9" s="10" t="s">
        <v>87</v>
      </c>
      <c r="C9" s="93">
        <v>21.259890289994441</v>
      </c>
      <c r="D9" s="93">
        <v>18.094312221702133</v>
      </c>
      <c r="E9" s="93">
        <v>9.2447916666666679</v>
      </c>
      <c r="F9" s="93">
        <v>20.830857969101167</v>
      </c>
      <c r="G9" s="11">
        <v>0.4931551771422909</v>
      </c>
      <c r="H9" s="11">
        <v>1.1158389874243957</v>
      </c>
      <c r="I9" s="11">
        <v>5.4825187311473274</v>
      </c>
      <c r="J9" s="11">
        <v>0.45042666418843302</v>
      </c>
      <c r="K9" s="12">
        <v>2980</v>
      </c>
      <c r="L9" s="12">
        <v>383</v>
      </c>
      <c r="M9" s="12">
        <v>4</v>
      </c>
      <c r="N9" s="12">
        <v>3367</v>
      </c>
      <c r="O9" s="12">
        <v>234787</v>
      </c>
      <c r="P9" s="12">
        <v>30152</v>
      </c>
      <c r="Q9" s="12">
        <v>142</v>
      </c>
      <c r="R9" s="12">
        <v>265081</v>
      </c>
    </row>
    <row r="10" spans="1:18" x14ac:dyDescent="0.25">
      <c r="A10" s="516"/>
      <c r="B10" s="10" t="s">
        <v>136</v>
      </c>
      <c r="C10" s="93">
        <v>56.383391013486474</v>
      </c>
      <c r="D10" s="93">
        <v>61.850838344195203</v>
      </c>
      <c r="E10" s="93">
        <v>58.268229166666664</v>
      </c>
      <c r="F10" s="93">
        <v>57.101623524604342</v>
      </c>
      <c r="G10" s="11">
        <v>0.70226896682100459</v>
      </c>
      <c r="H10" s="11">
        <v>1.3560043883545247</v>
      </c>
      <c r="I10" s="11">
        <v>12.688898129063638</v>
      </c>
      <c r="J10" s="11">
        <v>0.64626487629225837</v>
      </c>
      <c r="K10" s="12">
        <v>7733</v>
      </c>
      <c r="L10" s="12">
        <v>1488</v>
      </c>
      <c r="M10" s="12">
        <v>10</v>
      </c>
      <c r="N10" s="12">
        <v>9231</v>
      </c>
      <c r="O10" s="12">
        <v>622679</v>
      </c>
      <c r="P10" s="12">
        <v>103067</v>
      </c>
      <c r="Q10" s="12">
        <v>895</v>
      </c>
      <c r="R10" s="12">
        <v>726641</v>
      </c>
    </row>
    <row r="11" spans="1:18" x14ac:dyDescent="0.25">
      <c r="A11" s="121" t="s">
        <v>78</v>
      </c>
    </row>
  </sheetData>
  <mergeCells count="11">
    <mergeCell ref="A7:A10"/>
    <mergeCell ref="B4:B6"/>
    <mergeCell ref="A4:A6"/>
    <mergeCell ref="O4:R4"/>
    <mergeCell ref="O5:R5"/>
    <mergeCell ref="C5:F5"/>
    <mergeCell ref="G5:J5"/>
    <mergeCell ref="K5:N5"/>
    <mergeCell ref="C4:F4"/>
    <mergeCell ref="G4:J4"/>
    <mergeCell ref="K4:N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A0A1-A635-4461-AAA1-AC1BD96218FA}">
  <dimension ref="A1:V18"/>
  <sheetViews>
    <sheetView workbookViewId="0">
      <selection activeCell="F26" sqref="F26"/>
    </sheetView>
  </sheetViews>
  <sheetFormatPr baseColWidth="10" defaultRowHeight="15" x14ac:dyDescent="0.25"/>
  <cols>
    <col min="1" max="1" width="14.140625" style="75" customWidth="1"/>
    <col min="2" max="2" width="12.28515625" style="75" customWidth="1"/>
    <col min="3" max="19" width="11.42578125" style="75"/>
    <col min="20" max="22" width="11.42578125" style="68"/>
  </cols>
  <sheetData>
    <row r="1" spans="1:18" x14ac:dyDescent="0.25">
      <c r="A1" s="74" t="s">
        <v>232</v>
      </c>
    </row>
    <row r="2" spans="1:18" x14ac:dyDescent="0.25">
      <c r="A2" s="75" t="s">
        <v>231</v>
      </c>
    </row>
    <row r="5" spans="1:18" x14ac:dyDescent="0.25">
      <c r="A5" s="518" t="s">
        <v>8</v>
      </c>
      <c r="B5" s="518" t="s">
        <v>12</v>
      </c>
      <c r="C5" s="519" t="s">
        <v>0</v>
      </c>
      <c r="D5" s="519"/>
      <c r="E5" s="519"/>
      <c r="F5" s="519"/>
      <c r="G5" s="519" t="s">
        <v>1</v>
      </c>
      <c r="H5" s="519"/>
      <c r="I5" s="519"/>
      <c r="J5" s="519"/>
      <c r="K5" s="519" t="s">
        <v>11</v>
      </c>
      <c r="L5" s="519"/>
      <c r="M5" s="519"/>
      <c r="N5" s="519"/>
      <c r="O5" s="520" t="s">
        <v>13</v>
      </c>
      <c r="P5" s="520"/>
      <c r="Q5" s="520"/>
      <c r="R5" s="520"/>
    </row>
    <row r="6" spans="1:18" x14ac:dyDescent="0.25">
      <c r="A6" s="518"/>
      <c r="B6" s="518"/>
      <c r="C6" s="519" t="s">
        <v>21</v>
      </c>
      <c r="D6" s="519"/>
      <c r="E6" s="519"/>
      <c r="F6" s="519"/>
      <c r="G6" s="519" t="s">
        <v>21</v>
      </c>
      <c r="H6" s="519"/>
      <c r="I6" s="519"/>
      <c r="J6" s="519"/>
      <c r="K6" s="519" t="s">
        <v>21</v>
      </c>
      <c r="L6" s="519"/>
      <c r="M6" s="519"/>
      <c r="N6" s="519"/>
      <c r="O6" s="519" t="s">
        <v>21</v>
      </c>
      <c r="P6" s="519"/>
      <c r="Q6" s="519"/>
      <c r="R6" s="519"/>
    </row>
    <row r="7" spans="1:18" ht="24.75" x14ac:dyDescent="0.25">
      <c r="A7" s="518"/>
      <c r="B7" s="518"/>
      <c r="C7" s="131" t="s">
        <v>137</v>
      </c>
      <c r="D7" s="131" t="s">
        <v>138</v>
      </c>
      <c r="E7" s="131" t="s">
        <v>139</v>
      </c>
      <c r="F7" s="131" t="s">
        <v>2</v>
      </c>
      <c r="G7" s="131" t="s">
        <v>137</v>
      </c>
      <c r="H7" s="131" t="s">
        <v>138</v>
      </c>
      <c r="I7" s="131" t="s">
        <v>139</v>
      </c>
      <c r="J7" s="131" t="s">
        <v>2</v>
      </c>
      <c r="K7" s="131" t="s">
        <v>137</v>
      </c>
      <c r="L7" s="131" t="s">
        <v>138</v>
      </c>
      <c r="M7" s="131" t="s">
        <v>139</v>
      </c>
      <c r="N7" s="131" t="s">
        <v>2</v>
      </c>
      <c r="O7" s="131" t="s">
        <v>137</v>
      </c>
      <c r="P7" s="131" t="s">
        <v>138</v>
      </c>
      <c r="Q7" s="131" t="s">
        <v>139</v>
      </c>
      <c r="R7" s="131" t="s">
        <v>2</v>
      </c>
    </row>
    <row r="8" spans="1:18" x14ac:dyDescent="0.25">
      <c r="A8" s="517" t="s">
        <v>14</v>
      </c>
      <c r="B8" s="126" t="s">
        <v>112</v>
      </c>
      <c r="C8" s="132">
        <v>0.88552598197942611</v>
      </c>
      <c r="D8" s="132">
        <v>0.11326373525450945</v>
      </c>
      <c r="E8" s="132">
        <v>1.210282766064435E-3</v>
      </c>
      <c r="F8" s="127">
        <v>1</v>
      </c>
      <c r="G8" s="134">
        <v>4.2442966270692028E-3</v>
      </c>
      <c r="H8" s="134">
        <v>4.2574886654099557E-3</v>
      </c>
      <c r="I8" s="134">
        <v>3.6015764372100071E-4</v>
      </c>
      <c r="J8" s="134">
        <v>0</v>
      </c>
      <c r="K8" s="128">
        <v>11314</v>
      </c>
      <c r="L8" s="128">
        <v>1591</v>
      </c>
      <c r="M8" s="128">
        <v>19</v>
      </c>
      <c r="N8" s="129">
        <v>12924</v>
      </c>
      <c r="O8" s="129">
        <v>973851</v>
      </c>
      <c r="P8" s="129">
        <v>124561</v>
      </c>
      <c r="Q8" s="129">
        <v>1331</v>
      </c>
      <c r="R8" s="129">
        <v>1099743</v>
      </c>
    </row>
    <row r="9" spans="1:18" x14ac:dyDescent="0.25">
      <c r="A9" s="517"/>
      <c r="B9" s="126" t="s">
        <v>113</v>
      </c>
      <c r="C9" s="132">
        <v>0.755308251879373</v>
      </c>
      <c r="D9" s="132">
        <v>0.24350538493145135</v>
      </c>
      <c r="E9" s="132">
        <v>1.186363189175738E-3</v>
      </c>
      <c r="F9" s="127">
        <v>1</v>
      </c>
      <c r="G9" s="134">
        <v>1.0494008515189052E-2</v>
      </c>
      <c r="H9" s="134">
        <v>1.0502936622035251E-2</v>
      </c>
      <c r="I9" s="134">
        <v>7.8967595347045579E-4</v>
      </c>
      <c r="J9" s="134">
        <v>0</v>
      </c>
      <c r="K9" s="128">
        <v>2360</v>
      </c>
      <c r="L9" s="128">
        <v>738</v>
      </c>
      <c r="M9" s="128">
        <v>3</v>
      </c>
      <c r="N9" s="129">
        <v>3101</v>
      </c>
      <c r="O9" s="129">
        <v>130515</v>
      </c>
      <c r="P9" s="129">
        <v>42077</v>
      </c>
      <c r="Q9" s="129">
        <v>205</v>
      </c>
      <c r="R9" s="129">
        <v>172797</v>
      </c>
    </row>
    <row r="10" spans="1:18" x14ac:dyDescent="0.25">
      <c r="A10" s="517"/>
      <c r="B10" s="126" t="s">
        <v>2</v>
      </c>
      <c r="C10" s="132">
        <v>0.86784383987929647</v>
      </c>
      <c r="D10" s="132">
        <v>0.13094912537130463</v>
      </c>
      <c r="E10" s="132">
        <v>1.2070347493988401E-3</v>
      </c>
      <c r="F10" s="127">
        <v>1</v>
      </c>
      <c r="G10" s="134">
        <v>4.0348633639870563E-3</v>
      </c>
      <c r="H10" s="134">
        <v>4.0449187748774814E-3</v>
      </c>
      <c r="I10" s="134">
        <v>3.2920347467350084E-4</v>
      </c>
      <c r="J10" s="134">
        <v>0</v>
      </c>
      <c r="K10" s="128">
        <v>13674</v>
      </c>
      <c r="L10" s="128">
        <v>2329</v>
      </c>
      <c r="M10" s="128">
        <v>22</v>
      </c>
      <c r="N10" s="129">
        <f>+N8+N9</f>
        <v>16025</v>
      </c>
      <c r="O10" s="129">
        <f t="shared" ref="O10:R10" si="0">+O8+O9</f>
        <v>1104366</v>
      </c>
      <c r="P10" s="129">
        <f t="shared" si="0"/>
        <v>166638</v>
      </c>
      <c r="Q10" s="129">
        <f t="shared" si="0"/>
        <v>1536</v>
      </c>
      <c r="R10" s="129">
        <f t="shared" si="0"/>
        <v>1272540</v>
      </c>
    </row>
    <row r="11" spans="1:18" ht="15" customHeight="1" x14ac:dyDescent="0.25">
      <c r="A11" s="517" t="s">
        <v>226</v>
      </c>
      <c r="B11" s="126" t="s">
        <v>89</v>
      </c>
      <c r="C11" s="133">
        <v>0.79605343863727962</v>
      </c>
      <c r="D11" s="133">
        <v>0.20250369478990812</v>
      </c>
      <c r="E11" s="133">
        <v>1.4428665728121878E-3</v>
      </c>
      <c r="F11" s="127">
        <v>1</v>
      </c>
      <c r="G11" s="135">
        <v>8.3608241502951715E-3</v>
      </c>
      <c r="H11" s="135">
        <v>8.4077601067250769E-3</v>
      </c>
      <c r="I11" s="135">
        <v>7.2053961535811675E-4</v>
      </c>
      <c r="J11" s="135">
        <v>0</v>
      </c>
      <c r="K11" s="129">
        <v>3684</v>
      </c>
      <c r="L11" s="129">
        <v>1058</v>
      </c>
      <c r="M11" s="129">
        <v>6</v>
      </c>
      <c r="N11" s="129">
        <v>4748</v>
      </c>
      <c r="O11" s="129">
        <v>272548</v>
      </c>
      <c r="P11" s="129">
        <v>69332</v>
      </c>
      <c r="Q11" s="129">
        <v>494</v>
      </c>
      <c r="R11" s="129">
        <v>342374</v>
      </c>
    </row>
    <row r="12" spans="1:18" x14ac:dyDescent="0.25">
      <c r="A12" s="517"/>
      <c r="B12" s="126" t="s">
        <v>90</v>
      </c>
      <c r="C12" s="133">
        <v>0.84907152323326895</v>
      </c>
      <c r="D12" s="133">
        <v>0.15053943693601085</v>
      </c>
      <c r="E12" s="133">
        <v>3.8903983072022973E-4</v>
      </c>
      <c r="F12" s="127">
        <v>1</v>
      </c>
      <c r="G12" s="135">
        <v>7.7260572615930464E-3</v>
      </c>
      <c r="H12" s="135">
        <v>7.7895332482518561E-3</v>
      </c>
      <c r="I12" s="135">
        <v>3.8775022645645381E-4</v>
      </c>
      <c r="J12" s="135">
        <v>0</v>
      </c>
      <c r="K12" s="129">
        <v>3337</v>
      </c>
      <c r="L12" s="129">
        <v>631</v>
      </c>
      <c r="M12" s="129">
        <v>1</v>
      </c>
      <c r="N12" s="129">
        <v>3969</v>
      </c>
      <c r="O12" s="129">
        <v>268445</v>
      </c>
      <c r="P12" s="129">
        <v>47595</v>
      </c>
      <c r="Q12" s="129">
        <v>123</v>
      </c>
      <c r="R12" s="129">
        <v>316163</v>
      </c>
    </row>
    <row r="13" spans="1:18" x14ac:dyDescent="0.25">
      <c r="A13" s="517"/>
      <c r="B13" s="126" t="s">
        <v>91</v>
      </c>
      <c r="C13" s="133">
        <v>0.88842917662234866</v>
      </c>
      <c r="D13" s="133">
        <v>0.10925841774285755</v>
      </c>
      <c r="E13" s="133">
        <v>2.3124056347938256E-3</v>
      </c>
      <c r="F13" s="127">
        <v>1</v>
      </c>
      <c r="G13" s="135">
        <v>7.7568125804075598E-3</v>
      </c>
      <c r="H13" s="135">
        <v>7.699366327969334E-3</v>
      </c>
      <c r="I13" s="135">
        <v>1.0249417438583949E-3</v>
      </c>
      <c r="J13" s="135">
        <v>0</v>
      </c>
      <c r="K13" s="129">
        <v>2908</v>
      </c>
      <c r="L13" s="129">
        <v>374</v>
      </c>
      <c r="M13" s="129">
        <v>10</v>
      </c>
      <c r="N13" s="129">
        <v>3292</v>
      </c>
      <c r="O13" s="129">
        <v>242431</v>
      </c>
      <c r="P13" s="129">
        <v>29814</v>
      </c>
      <c r="Q13" s="129">
        <v>631</v>
      </c>
      <c r="R13" s="129">
        <v>272876</v>
      </c>
    </row>
    <row r="14" spans="1:18" x14ac:dyDescent="0.25">
      <c r="A14" s="517"/>
      <c r="B14" s="126" t="s">
        <v>92</v>
      </c>
      <c r="C14" s="133">
        <v>0.93244176794843103</v>
      </c>
      <c r="D14" s="133">
        <v>6.7153263805843924E-2</v>
      </c>
      <c r="E14" s="133">
        <v>4.0496824572520284E-4</v>
      </c>
      <c r="F14" s="127">
        <v>1</v>
      </c>
      <c r="G14" s="135">
        <v>6.2098755621512415E-3</v>
      </c>
      <c r="H14" s="135">
        <v>6.1768292011962576E-3</v>
      </c>
      <c r="I14" s="135">
        <v>3.2063966660879649E-4</v>
      </c>
      <c r="J14" s="135">
        <v>0</v>
      </c>
      <c r="K14" s="129">
        <v>2286</v>
      </c>
      <c r="L14" s="129">
        <v>182</v>
      </c>
      <c r="M14" s="129">
        <v>2</v>
      </c>
      <c r="N14" s="129">
        <v>2470</v>
      </c>
      <c r="O14" s="129">
        <v>195713</v>
      </c>
      <c r="P14" s="129">
        <v>14095</v>
      </c>
      <c r="Q14" s="129">
        <v>85</v>
      </c>
      <c r="R14" s="129">
        <v>209893</v>
      </c>
    </row>
    <row r="15" spans="1:18" x14ac:dyDescent="0.25">
      <c r="A15" s="517"/>
      <c r="B15" s="126" t="s">
        <v>93</v>
      </c>
      <c r="C15" s="133">
        <v>0.95413544745625489</v>
      </c>
      <c r="D15" s="133">
        <v>4.4314093898219643E-2</v>
      </c>
      <c r="E15" s="133">
        <v>1.5504586455254374E-3</v>
      </c>
      <c r="F15" s="127">
        <v>1</v>
      </c>
      <c r="G15" s="135">
        <v>7.6701734690979026E-3</v>
      </c>
      <c r="H15" s="135">
        <v>7.5828936582438711E-3</v>
      </c>
      <c r="I15" s="135">
        <v>9.9076287367620632E-4</v>
      </c>
      <c r="J15" s="135">
        <v>0</v>
      </c>
      <c r="K15" s="129">
        <v>1454</v>
      </c>
      <c r="L15" s="129">
        <v>84</v>
      </c>
      <c r="M15" s="129">
        <v>3</v>
      </c>
      <c r="N15" s="129">
        <v>1541</v>
      </c>
      <c r="O15" s="129">
        <v>124924</v>
      </c>
      <c r="P15" s="129">
        <v>5802</v>
      </c>
      <c r="Q15" s="129">
        <v>203</v>
      </c>
      <c r="R15" s="129">
        <v>130929</v>
      </c>
    </row>
    <row r="16" spans="1:18" x14ac:dyDescent="0.25">
      <c r="A16" s="517"/>
      <c r="B16" s="126" t="s">
        <v>2</v>
      </c>
      <c r="C16" s="133">
        <v>0.86781215734514461</v>
      </c>
      <c r="D16" s="133">
        <v>0.13098051853627671</v>
      </c>
      <c r="E16" s="133">
        <v>1.2073241185787218E-3</v>
      </c>
      <c r="F16" s="127">
        <v>1</v>
      </c>
      <c r="G16" s="135">
        <v>4.0355584803584872E-3</v>
      </c>
      <c r="H16" s="135">
        <v>4.0456159811903493E-3</v>
      </c>
      <c r="I16" s="135">
        <v>3.2928279025373893E-4</v>
      </c>
      <c r="J16" s="135">
        <v>0</v>
      </c>
      <c r="K16" s="130">
        <f>SUM(K11:K15)</f>
        <v>13669</v>
      </c>
      <c r="L16" s="130">
        <f t="shared" ref="L16:R16" si="1">SUM(L11:L15)</f>
        <v>2329</v>
      </c>
      <c r="M16" s="130">
        <f t="shared" si="1"/>
        <v>22</v>
      </c>
      <c r="N16" s="130">
        <f t="shared" si="1"/>
        <v>16020</v>
      </c>
      <c r="O16" s="130">
        <f t="shared" si="1"/>
        <v>1104061</v>
      </c>
      <c r="P16" s="130">
        <f t="shared" si="1"/>
        <v>166638</v>
      </c>
      <c r="Q16" s="130">
        <f t="shared" si="1"/>
        <v>1536</v>
      </c>
      <c r="R16" s="130">
        <f t="shared" si="1"/>
        <v>1272235</v>
      </c>
    </row>
    <row r="17" spans="1:1" x14ac:dyDescent="0.25">
      <c r="A17" s="122" t="s">
        <v>109</v>
      </c>
    </row>
    <row r="18" spans="1:1" x14ac:dyDescent="0.25">
      <c r="A18" s="121" t="s">
        <v>78</v>
      </c>
    </row>
  </sheetData>
  <mergeCells count="12">
    <mergeCell ref="G5:J5"/>
    <mergeCell ref="K5:N5"/>
    <mergeCell ref="O5:R5"/>
    <mergeCell ref="C6:F6"/>
    <mergeCell ref="G6:J6"/>
    <mergeCell ref="K6:N6"/>
    <mergeCell ref="O6:R6"/>
    <mergeCell ref="A8:A10"/>
    <mergeCell ref="A11:A16"/>
    <mergeCell ref="A5:A7"/>
    <mergeCell ref="B5:B7"/>
    <mergeCell ref="C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FEDF-3955-4DBB-9CF4-E12EF232B372}">
  <dimension ref="A1:L30"/>
  <sheetViews>
    <sheetView workbookViewId="0"/>
  </sheetViews>
  <sheetFormatPr baseColWidth="10" defaultRowHeight="15" x14ac:dyDescent="0.25"/>
  <cols>
    <col min="1" max="1" width="14.28515625" style="48" customWidth="1"/>
    <col min="2" max="2" width="16" style="48" customWidth="1"/>
    <col min="3" max="3" width="11.42578125" style="48"/>
    <col min="4" max="4" width="14.28515625" style="48" customWidth="1"/>
    <col min="5" max="5" width="15" style="48" customWidth="1"/>
    <col min="6" max="6" width="14.5703125" style="48" customWidth="1"/>
    <col min="7" max="10" width="15.42578125" style="48" customWidth="1"/>
    <col min="11" max="12" width="11.42578125" style="48"/>
  </cols>
  <sheetData>
    <row r="1" spans="1:10" x14ac:dyDescent="0.25">
      <c r="A1" s="47" t="s">
        <v>235</v>
      </c>
    </row>
    <row r="2" spans="1:10" x14ac:dyDescent="0.25">
      <c r="A2" s="48" t="s">
        <v>233</v>
      </c>
    </row>
    <row r="5" spans="1:10" ht="49.5" customHeight="1" x14ac:dyDescent="0.25">
      <c r="A5" s="136" t="s">
        <v>3</v>
      </c>
      <c r="B5" s="136" t="s">
        <v>0</v>
      </c>
      <c r="C5" s="136" t="s">
        <v>1</v>
      </c>
      <c r="D5" s="118" t="s">
        <v>11</v>
      </c>
      <c r="E5" s="118" t="s">
        <v>13</v>
      </c>
    </row>
    <row r="6" spans="1:10" x14ac:dyDescent="0.25">
      <c r="A6" s="13" t="s">
        <v>5</v>
      </c>
      <c r="B6" s="16">
        <v>11.541806603394548</v>
      </c>
      <c r="C6" s="94">
        <v>4.1867400618253496E-2</v>
      </c>
      <c r="D6" s="15">
        <v>149420</v>
      </c>
      <c r="E6" s="15">
        <v>12332657</v>
      </c>
    </row>
    <row r="7" spans="1:10" x14ac:dyDescent="0.25">
      <c r="A7" s="13" t="s">
        <v>6</v>
      </c>
      <c r="B7" s="16">
        <v>8.2223894534734097</v>
      </c>
      <c r="C7" s="94">
        <v>6.9632228673708066E-2</v>
      </c>
      <c r="D7" s="15">
        <v>15600</v>
      </c>
      <c r="E7" s="15">
        <v>1241129</v>
      </c>
    </row>
    <row r="8" spans="1:10" x14ac:dyDescent="0.25">
      <c r="A8" s="52" t="s">
        <v>2</v>
      </c>
      <c r="B8" s="16">
        <v>11.238293280887145</v>
      </c>
      <c r="C8" s="94">
        <v>4.18262363899711E-2</v>
      </c>
      <c r="D8" s="15">
        <v>165020</v>
      </c>
      <c r="E8" s="15">
        <v>13573786</v>
      </c>
    </row>
    <row r="9" spans="1:10" x14ac:dyDescent="0.25">
      <c r="A9" s="121" t="s">
        <v>78</v>
      </c>
    </row>
    <row r="10" spans="1:10" x14ac:dyDescent="0.25">
      <c r="A10" s="121"/>
    </row>
    <row r="12" spans="1:10" x14ac:dyDescent="0.25">
      <c r="A12" s="507" t="s">
        <v>8</v>
      </c>
      <c r="B12" s="507" t="s">
        <v>12</v>
      </c>
      <c r="C12" s="523" t="s">
        <v>0</v>
      </c>
      <c r="D12" s="523"/>
      <c r="E12" s="523" t="s">
        <v>1</v>
      </c>
      <c r="F12" s="523"/>
      <c r="G12" s="523" t="s">
        <v>11</v>
      </c>
      <c r="H12" s="523"/>
      <c r="I12" s="523" t="s">
        <v>13</v>
      </c>
      <c r="J12" s="523"/>
    </row>
    <row r="13" spans="1:10" x14ac:dyDescent="0.25">
      <c r="A13" s="507"/>
      <c r="B13" s="507"/>
      <c r="C13" s="523"/>
      <c r="D13" s="523"/>
      <c r="E13" s="523"/>
      <c r="F13" s="523"/>
      <c r="G13" s="523"/>
      <c r="H13" s="523"/>
      <c r="I13" s="523"/>
      <c r="J13" s="523"/>
    </row>
    <row r="14" spans="1:10" x14ac:dyDescent="0.25">
      <c r="A14" s="507"/>
      <c r="B14" s="507"/>
      <c r="C14" s="523" t="s">
        <v>3</v>
      </c>
      <c r="D14" s="523"/>
      <c r="E14" s="523" t="s">
        <v>3</v>
      </c>
      <c r="F14" s="523"/>
      <c r="G14" s="523" t="s">
        <v>3</v>
      </c>
      <c r="H14" s="523"/>
      <c r="I14" s="523" t="s">
        <v>3</v>
      </c>
      <c r="J14" s="523"/>
    </row>
    <row r="15" spans="1:10" x14ac:dyDescent="0.25">
      <c r="A15" s="507"/>
      <c r="B15" s="507"/>
      <c r="C15" s="136" t="s">
        <v>5</v>
      </c>
      <c r="D15" s="136" t="s">
        <v>6</v>
      </c>
      <c r="E15" s="136" t="s">
        <v>5</v>
      </c>
      <c r="F15" s="136" t="s">
        <v>6</v>
      </c>
      <c r="G15" s="136" t="s">
        <v>5</v>
      </c>
      <c r="H15" s="136" t="s">
        <v>6</v>
      </c>
      <c r="I15" s="136" t="s">
        <v>5</v>
      </c>
      <c r="J15" s="136" t="s">
        <v>6</v>
      </c>
    </row>
    <row r="16" spans="1:10" x14ac:dyDescent="0.25">
      <c r="A16" s="522" t="s">
        <v>7</v>
      </c>
      <c r="B16" s="17" t="s">
        <v>81</v>
      </c>
      <c r="C16" s="16">
        <v>11.624371338406469</v>
      </c>
      <c r="D16" s="16">
        <v>8.4177292810175537</v>
      </c>
      <c r="E16" s="94">
        <v>4.4482414076945039E-2</v>
      </c>
      <c r="F16" s="94">
        <v>9.1679208824188965E-2</v>
      </c>
      <c r="G16" s="15">
        <v>70553</v>
      </c>
      <c r="H16" s="15">
        <v>6423</v>
      </c>
      <c r="I16" s="15">
        <v>5785903</v>
      </c>
      <c r="J16" s="15">
        <v>500652</v>
      </c>
    </row>
    <row r="17" spans="1:10" x14ac:dyDescent="0.25">
      <c r="A17" s="522"/>
      <c r="B17" s="17" t="s">
        <v>82</v>
      </c>
      <c r="C17" s="16">
        <v>11.468837381089926</v>
      </c>
      <c r="D17" s="16">
        <v>8.0903161070499152</v>
      </c>
      <c r="E17" s="94">
        <v>4.242811296193167E-2</v>
      </c>
      <c r="F17" s="94">
        <v>8.4395028949170905E-2</v>
      </c>
      <c r="G17" s="15">
        <v>78867</v>
      </c>
      <c r="H17" s="15">
        <v>9177</v>
      </c>
      <c r="I17" s="15">
        <v>6546754</v>
      </c>
      <c r="J17" s="15">
        <v>740477</v>
      </c>
    </row>
    <row r="18" spans="1:10" x14ac:dyDescent="0.25">
      <c r="A18" s="516" t="s">
        <v>22</v>
      </c>
      <c r="B18" s="13" t="s">
        <v>85</v>
      </c>
      <c r="C18" s="16">
        <v>13.182879290353837</v>
      </c>
      <c r="D18" s="16">
        <v>11.168290207576138</v>
      </c>
      <c r="E18" s="94">
        <v>3.694759544992815E-2</v>
      </c>
      <c r="F18" s="94">
        <v>0.19850804199633121</v>
      </c>
      <c r="G18" s="15">
        <v>38126</v>
      </c>
      <c r="H18" s="15">
        <v>1415</v>
      </c>
      <c r="I18" s="15">
        <v>3306662</v>
      </c>
      <c r="J18" s="15">
        <v>115283</v>
      </c>
    </row>
    <row r="19" spans="1:10" x14ac:dyDescent="0.25">
      <c r="A19" s="516"/>
      <c r="B19" s="13" t="s">
        <v>86</v>
      </c>
      <c r="C19" s="16">
        <v>12.825459718589913</v>
      </c>
      <c r="D19" s="16">
        <v>10.813099349966748</v>
      </c>
      <c r="E19" s="94">
        <v>5.2447877841722175E-2</v>
      </c>
      <c r="F19" s="94">
        <v>0.19219964634758208</v>
      </c>
      <c r="G19" s="15">
        <v>37531</v>
      </c>
      <c r="H19" s="15">
        <v>1664</v>
      </c>
      <c r="I19" s="15">
        <v>3174442</v>
      </c>
      <c r="J19" s="15">
        <v>139839</v>
      </c>
    </row>
    <row r="20" spans="1:10" x14ac:dyDescent="0.25">
      <c r="A20" s="516"/>
      <c r="B20" s="13" t="s">
        <v>87</v>
      </c>
      <c r="C20" s="16">
        <v>10.947186056944156</v>
      </c>
      <c r="D20" s="16">
        <v>9.401027467478718</v>
      </c>
      <c r="E20" s="94">
        <v>4.8359544341884574E-2</v>
      </c>
      <c r="F20" s="94">
        <v>0.10760100758912418</v>
      </c>
      <c r="G20" s="15">
        <v>39214</v>
      </c>
      <c r="H20" s="15">
        <v>3344</v>
      </c>
      <c r="I20" s="15">
        <v>3156496</v>
      </c>
      <c r="J20" s="15">
        <v>263366</v>
      </c>
    </row>
    <row r="21" spans="1:10" x14ac:dyDescent="0.25">
      <c r="A21" s="516"/>
      <c r="B21" s="13" t="s">
        <v>136</v>
      </c>
      <c r="C21" s="16">
        <v>8.7127615482715211</v>
      </c>
      <c r="D21" s="16">
        <v>6.8215448611412857</v>
      </c>
      <c r="E21" s="94">
        <v>6.3128293224044868E-2</v>
      </c>
      <c r="F21" s="94">
        <v>7.6961195130294494E-2</v>
      </c>
      <c r="G21" s="15">
        <v>34549</v>
      </c>
      <c r="H21" s="15">
        <v>9177</v>
      </c>
      <c r="I21" s="15">
        <v>2695057</v>
      </c>
      <c r="J21" s="15">
        <v>722641</v>
      </c>
    </row>
    <row r="22" spans="1:10" x14ac:dyDescent="0.25">
      <c r="A22" s="522" t="s">
        <v>14</v>
      </c>
      <c r="B22" s="13" t="s">
        <v>112</v>
      </c>
      <c r="C22" s="14">
        <v>11.889964514382376</v>
      </c>
      <c r="D22" s="14">
        <v>8.6033837533550095</v>
      </c>
      <c r="E22" s="94">
        <v>4.5451267858342047E-2</v>
      </c>
      <c r="F22" s="94">
        <v>7.6549567668823731E-2</v>
      </c>
      <c r="G22" s="15">
        <v>121175</v>
      </c>
      <c r="H22" s="15">
        <v>12551</v>
      </c>
      <c r="I22" s="15">
        <v>10774506</v>
      </c>
      <c r="J22" s="15">
        <v>1071532</v>
      </c>
    </row>
    <row r="23" spans="1:10" x14ac:dyDescent="0.25">
      <c r="A23" s="522"/>
      <c r="B23" s="13" t="s">
        <v>113</v>
      </c>
      <c r="C23" s="14">
        <v>9.1343188176242229</v>
      </c>
      <c r="D23" s="14">
        <v>5.8152266844342764</v>
      </c>
      <c r="E23" s="94">
        <v>7.4251149933626762E-2</v>
      </c>
      <c r="F23" s="94">
        <v>0.10391001677412819</v>
      </c>
      <c r="G23" s="15">
        <v>28245</v>
      </c>
      <c r="H23" s="15">
        <v>3049</v>
      </c>
      <c r="I23" s="15">
        <v>1558151</v>
      </c>
      <c r="J23" s="15">
        <v>169597</v>
      </c>
    </row>
    <row r="24" spans="1:10" ht="15.75" customHeight="1" x14ac:dyDescent="0.25">
      <c r="A24" s="521" t="s">
        <v>234</v>
      </c>
      <c r="B24" s="18" t="s">
        <v>89</v>
      </c>
      <c r="C24" s="19">
        <v>9.4685501897502071</v>
      </c>
      <c r="D24" s="19">
        <v>6.2707019439096667</v>
      </c>
      <c r="E24" s="95">
        <v>4.260276391163785E-2</v>
      </c>
      <c r="F24" s="95">
        <v>9.479673740141481E-2</v>
      </c>
      <c r="G24" s="20">
        <v>30883</v>
      </c>
      <c r="H24" s="20">
        <v>4604</v>
      </c>
      <c r="I24" s="20">
        <v>2224767</v>
      </c>
      <c r="J24" s="20">
        <v>331394</v>
      </c>
    </row>
    <row r="25" spans="1:10" x14ac:dyDescent="0.25">
      <c r="A25" s="521"/>
      <c r="B25" s="18" t="s">
        <v>90</v>
      </c>
      <c r="C25" s="19">
        <v>10.399502524263765</v>
      </c>
      <c r="D25" s="19">
        <v>7.3290234375000001</v>
      </c>
      <c r="E25" s="95">
        <v>3.7402819852607905E-2</v>
      </c>
      <c r="F25" s="95">
        <v>9.9447825287354005E-2</v>
      </c>
      <c r="G25" s="20">
        <v>33752</v>
      </c>
      <c r="H25" s="20">
        <v>3852</v>
      </c>
      <c r="I25" s="20">
        <v>2643345</v>
      </c>
      <c r="J25" s="20">
        <v>307200</v>
      </c>
    </row>
    <row r="26" spans="1:10" x14ac:dyDescent="0.25">
      <c r="A26" s="521"/>
      <c r="B26" s="18" t="s">
        <v>91</v>
      </c>
      <c r="C26" s="19">
        <v>11.076981210360975</v>
      </c>
      <c r="D26" s="19">
        <v>8.3434860669534316</v>
      </c>
      <c r="E26" s="95">
        <v>3.9008728098636543E-2</v>
      </c>
      <c r="F26" s="95">
        <v>0.1259417905256813</v>
      </c>
      <c r="G26" s="20">
        <v>31524</v>
      </c>
      <c r="H26" s="20">
        <v>3216</v>
      </c>
      <c r="I26" s="20">
        <v>2631876</v>
      </c>
      <c r="J26" s="20">
        <v>267350</v>
      </c>
    </row>
    <row r="27" spans="1:10" x14ac:dyDescent="0.25">
      <c r="A27" s="521"/>
      <c r="B27" s="18" t="s">
        <v>92</v>
      </c>
      <c r="C27" s="19">
        <v>12.152755659517421</v>
      </c>
      <c r="D27" s="19">
        <v>9.8090783309464289</v>
      </c>
      <c r="E27" s="95">
        <v>5.1022100500086424E-2</v>
      </c>
      <c r="F27" s="95">
        <v>0.13843109081490459</v>
      </c>
      <c r="G27" s="20">
        <v>28736</v>
      </c>
      <c r="H27" s="20">
        <v>2411</v>
      </c>
      <c r="I27" s="20">
        <v>2528705</v>
      </c>
      <c r="J27" s="20">
        <v>205985</v>
      </c>
    </row>
    <row r="28" spans="1:10" x14ac:dyDescent="0.25">
      <c r="A28" s="521"/>
      <c r="B28" s="18" t="s">
        <v>93</v>
      </c>
      <c r="C28" s="19">
        <v>14.759240780218324</v>
      </c>
      <c r="D28" s="19">
        <v>12.582404282555569</v>
      </c>
      <c r="E28" s="95">
        <v>5.9321564502003134E-2</v>
      </c>
      <c r="F28" s="95">
        <v>0.18722066320649003</v>
      </c>
      <c r="G28" s="20">
        <v>24342</v>
      </c>
      <c r="H28" s="20">
        <v>1512</v>
      </c>
      <c r="I28" s="20">
        <v>2285873</v>
      </c>
      <c r="J28" s="20">
        <v>128895</v>
      </c>
    </row>
    <row r="29" spans="1:10" x14ac:dyDescent="0.25">
      <c r="A29" s="122" t="s">
        <v>109</v>
      </c>
    </row>
    <row r="30" spans="1:10" x14ac:dyDescent="0.25">
      <c r="A30" s="121" t="s">
        <v>78</v>
      </c>
    </row>
  </sheetData>
  <mergeCells count="14">
    <mergeCell ref="C14:D14"/>
    <mergeCell ref="E14:F14"/>
    <mergeCell ref="I14:J14"/>
    <mergeCell ref="G14:H14"/>
    <mergeCell ref="C12:D13"/>
    <mergeCell ref="E12:F13"/>
    <mergeCell ref="I12:J13"/>
    <mergeCell ref="G12:H13"/>
    <mergeCell ref="A24:A28"/>
    <mergeCell ref="A22:A23"/>
    <mergeCell ref="B12:B15"/>
    <mergeCell ref="A12:A15"/>
    <mergeCell ref="A18:A21"/>
    <mergeCell ref="A16:A1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4680-71A5-48CB-B5DE-C647E285EC4B}">
  <dimension ref="A1:O45"/>
  <sheetViews>
    <sheetView workbookViewId="0">
      <selection activeCell="F26" sqref="F26"/>
    </sheetView>
  </sheetViews>
  <sheetFormatPr baseColWidth="10" defaultRowHeight="15" x14ac:dyDescent="0.25"/>
  <cols>
    <col min="1" max="1" width="19.5703125" style="48" customWidth="1"/>
    <col min="2" max="10" width="11.42578125" style="48"/>
    <col min="11" max="13" width="13.42578125" style="48" customWidth="1"/>
    <col min="14" max="15" width="11.42578125" style="48"/>
  </cols>
  <sheetData>
    <row r="1" spans="1:13" ht="17.25" customHeight="1" x14ac:dyDescent="0.25">
      <c r="A1" s="47" t="s">
        <v>236</v>
      </c>
    </row>
    <row r="2" spans="1:13" x14ac:dyDescent="0.25">
      <c r="A2" s="48" t="s">
        <v>233</v>
      </c>
    </row>
    <row r="3" spans="1:13" ht="12" customHeight="1" x14ac:dyDescent="0.25"/>
    <row r="5" spans="1:13" ht="14.25" customHeight="1" x14ac:dyDescent="0.25">
      <c r="A5" s="524" t="s">
        <v>25</v>
      </c>
      <c r="B5" s="506" t="s">
        <v>0</v>
      </c>
      <c r="C5" s="506"/>
      <c r="D5" s="506"/>
      <c r="E5" s="506" t="s">
        <v>1</v>
      </c>
      <c r="F5" s="506"/>
      <c r="G5" s="506"/>
      <c r="H5" s="506" t="s">
        <v>11</v>
      </c>
      <c r="I5" s="506"/>
      <c r="J5" s="506"/>
      <c r="K5" s="506" t="s">
        <v>13</v>
      </c>
      <c r="L5" s="506"/>
      <c r="M5" s="506"/>
    </row>
    <row r="6" spans="1:13" x14ac:dyDescent="0.25">
      <c r="A6" s="524"/>
      <c r="B6" s="506" t="s">
        <v>3</v>
      </c>
      <c r="C6" s="506"/>
      <c r="D6" s="506"/>
      <c r="E6" s="506" t="s">
        <v>3</v>
      </c>
      <c r="F6" s="506"/>
      <c r="G6" s="506"/>
      <c r="H6" s="506" t="s">
        <v>3</v>
      </c>
      <c r="I6" s="506"/>
      <c r="J6" s="506"/>
      <c r="K6" s="506" t="s">
        <v>3</v>
      </c>
      <c r="L6" s="506"/>
      <c r="M6" s="506"/>
    </row>
    <row r="7" spans="1:13" ht="15.75" customHeight="1" x14ac:dyDescent="0.25">
      <c r="A7" s="524"/>
      <c r="B7" s="98" t="s">
        <v>5</v>
      </c>
      <c r="C7" s="98" t="s">
        <v>6</v>
      </c>
      <c r="D7" s="98" t="s">
        <v>2</v>
      </c>
      <c r="E7" s="98" t="s">
        <v>5</v>
      </c>
      <c r="F7" s="98" t="s">
        <v>6</v>
      </c>
      <c r="G7" s="98" t="s">
        <v>2</v>
      </c>
      <c r="H7" s="98" t="s">
        <v>5</v>
      </c>
      <c r="I7" s="98" t="s">
        <v>6</v>
      </c>
      <c r="J7" s="98" t="s">
        <v>2</v>
      </c>
      <c r="K7" s="98" t="s">
        <v>5</v>
      </c>
      <c r="L7" s="98" t="s">
        <v>6</v>
      </c>
      <c r="M7" s="98" t="s">
        <v>2</v>
      </c>
    </row>
    <row r="8" spans="1:13" x14ac:dyDescent="0.25">
      <c r="A8" s="137" t="s">
        <v>237</v>
      </c>
      <c r="B8" s="96">
        <v>1.6059593653837876</v>
      </c>
      <c r="C8" s="96">
        <v>10.041585734347702</v>
      </c>
      <c r="D8" s="96">
        <v>2.3775734067412952</v>
      </c>
      <c r="E8" s="97">
        <v>5.1081617869541476E-2</v>
      </c>
      <c r="F8" s="97">
        <v>0.34462280665186801</v>
      </c>
      <c r="G8" s="97">
        <v>6.0251850925978803E-2</v>
      </c>
      <c r="H8" s="21">
        <v>2949</v>
      </c>
      <c r="I8" s="21">
        <v>1695</v>
      </c>
      <c r="J8" s="21">
        <v>4644</v>
      </c>
      <c r="K8" s="21">
        <v>199227</v>
      </c>
      <c r="L8" s="21">
        <v>125418</v>
      </c>
      <c r="M8" s="21">
        <v>324645</v>
      </c>
    </row>
    <row r="9" spans="1:13" x14ac:dyDescent="0.25">
      <c r="A9" s="137" t="s">
        <v>238</v>
      </c>
      <c r="B9" s="96">
        <v>10.667856355762719</v>
      </c>
      <c r="C9" s="96">
        <v>24.46944961752974</v>
      </c>
      <c r="D9" s="96">
        <v>11.930300030729867</v>
      </c>
      <c r="E9" s="97">
        <v>0.17311922631059065</v>
      </c>
      <c r="F9" s="97">
        <v>0.51627847738300514</v>
      </c>
      <c r="G9" s="97">
        <v>0.17534654672463368</v>
      </c>
      <c r="H9" s="21">
        <v>18891</v>
      </c>
      <c r="I9" s="21">
        <v>4202</v>
      </c>
      <c r="J9" s="21">
        <v>23093</v>
      </c>
      <c r="K9" s="21">
        <v>1323399</v>
      </c>
      <c r="L9" s="21">
        <v>305620</v>
      </c>
      <c r="M9" s="21">
        <v>1629019</v>
      </c>
    </row>
    <row r="10" spans="1:13" x14ac:dyDescent="0.25">
      <c r="A10" s="137" t="s">
        <v>239</v>
      </c>
      <c r="B10" s="96">
        <v>9.868854753084161</v>
      </c>
      <c r="C10" s="96">
        <v>14.168933839130302</v>
      </c>
      <c r="D10" s="96">
        <v>10.262186706944568</v>
      </c>
      <c r="E10" s="97">
        <v>0.14193036727355976</v>
      </c>
      <c r="F10" s="97">
        <v>0.39036349554129091</v>
      </c>
      <c r="G10" s="97">
        <v>0.13544084643692927</v>
      </c>
      <c r="H10" s="21">
        <v>16226</v>
      </c>
      <c r="I10" s="21">
        <v>2255</v>
      </c>
      <c r="J10" s="21">
        <v>18481</v>
      </c>
      <c r="K10" s="21">
        <v>1224279</v>
      </c>
      <c r="L10" s="21">
        <v>176968</v>
      </c>
      <c r="M10" s="21">
        <v>1401247</v>
      </c>
    </row>
    <row r="11" spans="1:13" x14ac:dyDescent="0.25">
      <c r="A11" s="137" t="s">
        <v>141</v>
      </c>
      <c r="B11" s="96">
        <v>12.040338295601897</v>
      </c>
      <c r="C11" s="96">
        <v>14.673262950905775</v>
      </c>
      <c r="D11" s="96">
        <v>12.281174191480766</v>
      </c>
      <c r="E11" s="97">
        <v>0.16369201943776043</v>
      </c>
      <c r="F11" s="97">
        <v>0.41438334544692446</v>
      </c>
      <c r="G11" s="97">
        <v>0.15641530223977287</v>
      </c>
      <c r="H11" s="21">
        <v>18224</v>
      </c>
      <c r="I11" s="21">
        <v>2150</v>
      </c>
      <c r="J11" s="21">
        <v>20374</v>
      </c>
      <c r="K11" s="21">
        <v>1493662</v>
      </c>
      <c r="L11" s="21">
        <v>183267</v>
      </c>
      <c r="M11" s="21">
        <v>1676929</v>
      </c>
    </row>
    <row r="12" spans="1:13" x14ac:dyDescent="0.25">
      <c r="A12" s="137" t="s">
        <v>142</v>
      </c>
      <c r="B12" s="96">
        <v>31.674230795707896</v>
      </c>
      <c r="C12" s="96">
        <v>21.356764607449563</v>
      </c>
      <c r="D12" s="96">
        <v>30.730483238160577</v>
      </c>
      <c r="E12" s="97">
        <v>0.26490062442940865</v>
      </c>
      <c r="F12" s="97">
        <v>0.52996814005762982</v>
      </c>
      <c r="G12" s="97">
        <v>0.24917351819395755</v>
      </c>
      <c r="H12" s="21">
        <v>47431</v>
      </c>
      <c r="I12" s="21">
        <v>3161</v>
      </c>
      <c r="J12" s="21">
        <v>50592</v>
      </c>
      <c r="K12" s="21">
        <v>3929341</v>
      </c>
      <c r="L12" s="21">
        <v>266743</v>
      </c>
      <c r="M12" s="21">
        <v>4196084</v>
      </c>
    </row>
    <row r="13" spans="1:13" x14ac:dyDescent="0.25">
      <c r="A13" s="137" t="s">
        <v>143</v>
      </c>
      <c r="B13" s="96">
        <v>12.773377124725988</v>
      </c>
      <c r="C13" s="96">
        <v>4.8516156305995422</v>
      </c>
      <c r="D13" s="96">
        <v>12.048766747997798</v>
      </c>
      <c r="E13" s="97">
        <v>0.18000342231609512</v>
      </c>
      <c r="F13" s="97">
        <v>0.22816347629240263</v>
      </c>
      <c r="G13" s="97">
        <v>0.16904463064295294</v>
      </c>
      <c r="H13" s="21">
        <v>17801</v>
      </c>
      <c r="I13" s="21">
        <v>742</v>
      </c>
      <c r="J13" s="21">
        <v>18543</v>
      </c>
      <c r="K13" s="21">
        <v>1584599</v>
      </c>
      <c r="L13" s="21">
        <v>60596</v>
      </c>
      <c r="M13" s="21">
        <v>1645195</v>
      </c>
    </row>
    <row r="14" spans="1:13" x14ac:dyDescent="0.25">
      <c r="A14" s="137" t="s">
        <v>144</v>
      </c>
      <c r="B14" s="96">
        <v>20.782344450622716</v>
      </c>
      <c r="C14" s="96">
        <v>9.8093173182085316</v>
      </c>
      <c r="D14" s="96">
        <v>19.778632166408826</v>
      </c>
      <c r="E14" s="97">
        <v>0.41189076643732297</v>
      </c>
      <c r="F14" s="97">
        <v>0.41426570423934839</v>
      </c>
      <c r="G14" s="97">
        <v>0.39108039475531187</v>
      </c>
      <c r="H14" s="21">
        <v>27898</v>
      </c>
      <c r="I14" s="21">
        <v>1395</v>
      </c>
      <c r="J14" s="21">
        <v>29293</v>
      </c>
      <c r="K14" s="21">
        <v>2578150</v>
      </c>
      <c r="L14" s="21">
        <v>122517</v>
      </c>
      <c r="M14" s="21">
        <v>2700667</v>
      </c>
    </row>
    <row r="15" spans="1:13" x14ac:dyDescent="0.25">
      <c r="A15" s="137" t="s">
        <v>139</v>
      </c>
      <c r="B15" s="96">
        <v>0.58703885911083509</v>
      </c>
      <c r="C15" s="96">
        <v>0.6290703018288436</v>
      </c>
      <c r="D15" s="96">
        <v>0.59088351153629715</v>
      </c>
      <c r="E15" s="97">
        <v>3.5151798205306915E-2</v>
      </c>
      <c r="F15" s="97">
        <v>8.2877368487726782E-2</v>
      </c>
      <c r="G15" s="97">
        <v>3.3725277560840469E-2</v>
      </c>
      <c r="H15" s="21">
        <v>898</v>
      </c>
      <c r="I15" s="21">
        <v>102</v>
      </c>
      <c r="J15" s="21">
        <v>1000</v>
      </c>
      <c r="K15" s="21">
        <v>72825</v>
      </c>
      <c r="L15" s="21">
        <v>7857</v>
      </c>
      <c r="M15" s="21">
        <v>80682</v>
      </c>
    </row>
    <row r="16" spans="1:13" x14ac:dyDescent="0.25">
      <c r="A16" s="137" t="s">
        <v>2</v>
      </c>
      <c r="B16" s="96">
        <v>100</v>
      </c>
      <c r="C16" s="96">
        <v>100</v>
      </c>
      <c r="D16" s="96">
        <v>100</v>
      </c>
      <c r="E16" s="97">
        <v>0</v>
      </c>
      <c r="F16" s="97">
        <v>0</v>
      </c>
      <c r="G16" s="97">
        <v>0</v>
      </c>
      <c r="H16" s="21">
        <v>150318</v>
      </c>
      <c r="I16" s="21">
        <v>15702</v>
      </c>
      <c r="J16" s="21">
        <v>166020</v>
      </c>
      <c r="K16" s="21">
        <v>12405482</v>
      </c>
      <c r="L16" s="21">
        <v>1248986</v>
      </c>
      <c r="M16" s="21">
        <v>13654468</v>
      </c>
    </row>
    <row r="17" spans="1:1" ht="15.75" customHeight="1" x14ac:dyDescent="0.25">
      <c r="A17" s="121" t="s">
        <v>78</v>
      </c>
    </row>
    <row r="23" spans="1:1" ht="15.75" customHeight="1" x14ac:dyDescent="0.25"/>
    <row r="29" spans="1:1" ht="15.75" customHeight="1" x14ac:dyDescent="0.25"/>
    <row r="39" ht="14.25" customHeight="1" x14ac:dyDescent="0.25"/>
    <row r="40" ht="17.25" customHeight="1" x14ac:dyDescent="0.25"/>
    <row r="41" ht="18" customHeight="1" x14ac:dyDescent="0.25"/>
    <row r="42" ht="15" customHeight="1" x14ac:dyDescent="0.25"/>
    <row r="43" ht="18.75" customHeight="1" x14ac:dyDescent="0.25"/>
    <row r="44" ht="16.5" customHeight="1" x14ac:dyDescent="0.25"/>
    <row r="45" ht="21" customHeight="1" x14ac:dyDescent="0.25"/>
  </sheetData>
  <mergeCells count="9">
    <mergeCell ref="B6:D6"/>
    <mergeCell ref="E6:G6"/>
    <mergeCell ref="A5:A7"/>
    <mergeCell ref="K5:M5"/>
    <mergeCell ref="K6:M6"/>
    <mergeCell ref="B5:D5"/>
    <mergeCell ref="E5:G5"/>
    <mergeCell ref="H5:J5"/>
    <mergeCell ref="H6:J6"/>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D5E8-5851-4CC1-862D-A0AF52F93B34}">
  <dimension ref="A1:O16"/>
  <sheetViews>
    <sheetView workbookViewId="0">
      <selection activeCell="F26" sqref="F26"/>
    </sheetView>
  </sheetViews>
  <sheetFormatPr baseColWidth="10" defaultRowHeight="15" x14ac:dyDescent="0.25"/>
  <cols>
    <col min="1" max="1" width="25.5703125" style="48" customWidth="1"/>
    <col min="2" max="8" width="11.42578125" style="48"/>
    <col min="9" max="14" width="13.140625" style="48" customWidth="1"/>
    <col min="15" max="15" width="11.42578125" style="48"/>
  </cols>
  <sheetData>
    <row r="1" spans="1:15" x14ac:dyDescent="0.25">
      <c r="A1" s="47" t="s">
        <v>245</v>
      </c>
    </row>
    <row r="2" spans="1:15" s="25" customFormat="1" x14ac:dyDescent="0.25">
      <c r="A2" s="48" t="s">
        <v>240</v>
      </c>
      <c r="B2" s="48"/>
      <c r="C2" s="48"/>
      <c r="D2" s="48"/>
      <c r="E2" s="48"/>
      <c r="F2" s="48"/>
      <c r="G2" s="48"/>
      <c r="H2" s="48"/>
      <c r="I2" s="48"/>
      <c r="J2" s="48"/>
      <c r="K2" s="48"/>
      <c r="L2" s="48"/>
      <c r="M2" s="48"/>
      <c r="N2" s="48"/>
      <c r="O2" s="48"/>
    </row>
    <row r="4" spans="1:15" ht="15.75" customHeight="1" x14ac:dyDescent="0.25">
      <c r="A4" s="492" t="s">
        <v>26</v>
      </c>
      <c r="B4" s="492" t="s">
        <v>241</v>
      </c>
      <c r="C4" s="506" t="s">
        <v>0</v>
      </c>
      <c r="D4" s="506"/>
      <c r="E4" s="506"/>
      <c r="F4" s="506" t="s">
        <v>1</v>
      </c>
      <c r="G4" s="506"/>
      <c r="H4" s="506"/>
      <c r="I4" s="506" t="s">
        <v>11</v>
      </c>
      <c r="J4" s="506"/>
      <c r="K4" s="506"/>
      <c r="L4" s="506" t="s">
        <v>13</v>
      </c>
      <c r="M4" s="506"/>
      <c r="N4" s="506"/>
    </row>
    <row r="5" spans="1:15" ht="15" customHeight="1" x14ac:dyDescent="0.25">
      <c r="A5" s="492"/>
      <c r="B5" s="492"/>
      <c r="C5" s="506" t="s">
        <v>3</v>
      </c>
      <c r="D5" s="506"/>
      <c r="E5" s="506"/>
      <c r="F5" s="506" t="s">
        <v>3</v>
      </c>
      <c r="G5" s="506"/>
      <c r="H5" s="506"/>
      <c r="I5" s="506" t="s">
        <v>3</v>
      </c>
      <c r="J5" s="506"/>
      <c r="K5" s="506"/>
      <c r="L5" s="506" t="s">
        <v>3</v>
      </c>
      <c r="M5" s="506"/>
      <c r="N5" s="506"/>
    </row>
    <row r="6" spans="1:15" x14ac:dyDescent="0.25">
      <c r="A6" s="492"/>
      <c r="B6" s="492"/>
      <c r="C6" s="98" t="s">
        <v>5</v>
      </c>
      <c r="D6" s="98" t="s">
        <v>6</v>
      </c>
      <c r="E6" s="98" t="s">
        <v>2</v>
      </c>
      <c r="F6" s="98" t="s">
        <v>5</v>
      </c>
      <c r="G6" s="98" t="s">
        <v>6</v>
      </c>
      <c r="H6" s="98" t="s">
        <v>2</v>
      </c>
      <c r="I6" s="98" t="s">
        <v>5</v>
      </c>
      <c r="J6" s="98" t="s">
        <v>6</v>
      </c>
      <c r="K6" s="98" t="s">
        <v>2</v>
      </c>
      <c r="L6" s="98" t="s">
        <v>5</v>
      </c>
      <c r="M6" s="98" t="s">
        <v>6</v>
      </c>
      <c r="N6" s="98" t="s">
        <v>2</v>
      </c>
    </row>
    <row r="7" spans="1:15" x14ac:dyDescent="0.25">
      <c r="A7" s="526" t="s">
        <v>242</v>
      </c>
      <c r="B7" s="24" t="s">
        <v>5</v>
      </c>
      <c r="C7" s="102">
        <v>8.3102097786716289</v>
      </c>
      <c r="D7" s="102">
        <v>17.689338479968058</v>
      </c>
      <c r="E7" s="102">
        <v>8.6508777650229387</v>
      </c>
      <c r="F7" s="104">
        <v>0.43387726737322246</v>
      </c>
      <c r="G7" s="104">
        <v>1.8413928344025947</v>
      </c>
      <c r="H7" s="104">
        <v>0.42533759843175661</v>
      </c>
      <c r="I7" s="22">
        <v>1627</v>
      </c>
      <c r="J7" s="22">
        <v>140</v>
      </c>
      <c r="K7" s="22">
        <v>1767</v>
      </c>
      <c r="L7" s="22">
        <v>149084</v>
      </c>
      <c r="M7" s="22">
        <v>11961</v>
      </c>
      <c r="N7" s="22">
        <v>161045</v>
      </c>
    </row>
    <row r="8" spans="1:15" x14ac:dyDescent="0.25">
      <c r="A8" s="526"/>
      <c r="B8" s="24" t="s">
        <v>6</v>
      </c>
      <c r="C8" s="102">
        <v>91.689790221328366</v>
      </c>
      <c r="D8" s="102">
        <v>82.310661520031942</v>
      </c>
      <c r="E8" s="102">
        <v>91.34912223497706</v>
      </c>
      <c r="F8" s="104">
        <v>0.43387726737322246</v>
      </c>
      <c r="G8" s="104">
        <v>1.8413928344025947</v>
      </c>
      <c r="H8" s="104">
        <v>0.42533759843175661</v>
      </c>
      <c r="I8" s="22">
        <v>20249</v>
      </c>
      <c r="J8" s="22">
        <v>728</v>
      </c>
      <c r="K8" s="22">
        <v>20977</v>
      </c>
      <c r="L8" s="22">
        <v>1644902</v>
      </c>
      <c r="M8" s="22">
        <v>55656</v>
      </c>
      <c r="N8" s="22">
        <v>1700558</v>
      </c>
    </row>
    <row r="9" spans="1:15" x14ac:dyDescent="0.25">
      <c r="A9" s="526"/>
      <c r="B9" s="24" t="s">
        <v>2</v>
      </c>
      <c r="C9" s="102">
        <v>100</v>
      </c>
      <c r="D9" s="102">
        <v>100</v>
      </c>
      <c r="E9" s="102">
        <v>100</v>
      </c>
      <c r="F9" s="104">
        <v>0</v>
      </c>
      <c r="G9" s="104">
        <v>0</v>
      </c>
      <c r="H9" s="104">
        <v>0</v>
      </c>
      <c r="I9" s="22">
        <v>21876</v>
      </c>
      <c r="J9" s="22">
        <v>868</v>
      </c>
      <c r="K9" s="22">
        <v>22744</v>
      </c>
      <c r="L9" s="22">
        <v>1793986</v>
      </c>
      <c r="M9" s="22">
        <v>67617</v>
      </c>
      <c r="N9" s="22">
        <v>1861603</v>
      </c>
    </row>
    <row r="10" spans="1:15" x14ac:dyDescent="0.25">
      <c r="A10" s="525" t="s">
        <v>243</v>
      </c>
      <c r="B10" s="24" t="s">
        <v>5</v>
      </c>
      <c r="C10" s="103">
        <v>25.983080875767346</v>
      </c>
      <c r="D10" s="103">
        <v>43.064650553637343</v>
      </c>
      <c r="E10" s="103">
        <v>26.586284678790882</v>
      </c>
      <c r="F10" s="105">
        <v>0.718385044459663</v>
      </c>
      <c r="G10" s="105">
        <v>3.1045042016490263</v>
      </c>
      <c r="H10" s="105">
        <v>0.7054713620396128</v>
      </c>
      <c r="I10" s="23">
        <v>2735</v>
      </c>
      <c r="J10" s="23">
        <v>170</v>
      </c>
      <c r="K10" s="23">
        <v>2905</v>
      </c>
      <c r="L10" s="23">
        <v>238467</v>
      </c>
      <c r="M10" s="23">
        <v>14468</v>
      </c>
      <c r="N10" s="23">
        <v>252935</v>
      </c>
    </row>
    <row r="11" spans="1:15" x14ac:dyDescent="0.25">
      <c r="A11" s="525"/>
      <c r="B11" s="24" t="s">
        <v>6</v>
      </c>
      <c r="C11" s="103">
        <v>74.016919124232658</v>
      </c>
      <c r="D11" s="103">
        <v>56.935349446362657</v>
      </c>
      <c r="E11" s="103">
        <v>73.413715321209111</v>
      </c>
      <c r="F11" s="105">
        <v>0.718385044459663</v>
      </c>
      <c r="G11" s="105">
        <v>3.1045042016490263</v>
      </c>
      <c r="H11" s="105">
        <v>0.7054713620396128</v>
      </c>
      <c r="I11" s="23">
        <v>8537</v>
      </c>
      <c r="J11" s="23">
        <v>268</v>
      </c>
      <c r="K11" s="23">
        <v>8805</v>
      </c>
      <c r="L11" s="23">
        <v>679311</v>
      </c>
      <c r="M11" s="23">
        <v>19128</v>
      </c>
      <c r="N11" s="23">
        <v>698439</v>
      </c>
    </row>
    <row r="12" spans="1:15" x14ac:dyDescent="0.25">
      <c r="A12" s="525"/>
      <c r="B12" s="24" t="s">
        <v>2</v>
      </c>
      <c r="C12" s="103">
        <v>100</v>
      </c>
      <c r="D12" s="103">
        <v>100</v>
      </c>
      <c r="E12" s="103">
        <v>100</v>
      </c>
      <c r="F12" s="105">
        <v>0</v>
      </c>
      <c r="G12" s="105">
        <v>0</v>
      </c>
      <c r="H12" s="105">
        <v>0</v>
      </c>
      <c r="I12" s="23">
        <v>11272</v>
      </c>
      <c r="J12" s="23">
        <v>438</v>
      </c>
      <c r="K12" s="23">
        <v>11710</v>
      </c>
      <c r="L12" s="23">
        <v>917778</v>
      </c>
      <c r="M12" s="23">
        <v>33596</v>
      </c>
      <c r="N12" s="23">
        <v>951374</v>
      </c>
    </row>
    <row r="13" spans="1:15" x14ac:dyDescent="0.25">
      <c r="A13" s="525" t="s">
        <v>244</v>
      </c>
      <c r="B13" s="24" t="s">
        <v>5</v>
      </c>
      <c r="C13" s="103">
        <v>62.18573058695592</v>
      </c>
      <c r="D13" s="103">
        <v>73.249583502183796</v>
      </c>
      <c r="E13" s="103">
        <v>62.55320273219521</v>
      </c>
      <c r="F13" s="105">
        <v>0.57526298154912037</v>
      </c>
      <c r="G13" s="105">
        <v>1.9115507745365694</v>
      </c>
      <c r="H13" s="105">
        <v>0.56494944212318621</v>
      </c>
      <c r="I13" s="23">
        <v>14563</v>
      </c>
      <c r="J13" s="23">
        <v>597</v>
      </c>
      <c r="K13" s="23">
        <v>15160</v>
      </c>
      <c r="L13" s="23">
        <v>1206017</v>
      </c>
      <c r="M13" s="23">
        <v>48804</v>
      </c>
      <c r="N13" s="23">
        <v>1254821</v>
      </c>
    </row>
    <row r="14" spans="1:15" x14ac:dyDescent="0.25">
      <c r="A14" s="525"/>
      <c r="B14" s="24" t="s">
        <v>6</v>
      </c>
      <c r="C14" s="103">
        <v>37.814269413044073</v>
      </c>
      <c r="D14" s="103">
        <v>26.750416497816197</v>
      </c>
      <c r="E14" s="103">
        <v>37.446797267804783</v>
      </c>
      <c r="F14" s="105">
        <v>0.57526298154912026</v>
      </c>
      <c r="G14" s="105">
        <v>1.9115507745365694</v>
      </c>
      <c r="H14" s="105">
        <v>0.56494944212318632</v>
      </c>
      <c r="I14" s="23">
        <v>8466</v>
      </c>
      <c r="J14" s="23">
        <v>238</v>
      </c>
      <c r="K14" s="23">
        <v>8704</v>
      </c>
      <c r="L14" s="23">
        <v>733362</v>
      </c>
      <c r="M14" s="23">
        <v>17823</v>
      </c>
      <c r="N14" s="23">
        <v>751185</v>
      </c>
    </row>
    <row r="15" spans="1:15" x14ac:dyDescent="0.25">
      <c r="A15" s="525"/>
      <c r="B15" s="24" t="s">
        <v>2</v>
      </c>
      <c r="C15" s="103">
        <v>100</v>
      </c>
      <c r="D15" s="103">
        <v>100</v>
      </c>
      <c r="E15" s="103">
        <v>100</v>
      </c>
      <c r="F15" s="105">
        <v>0</v>
      </c>
      <c r="G15" s="105">
        <v>0</v>
      </c>
      <c r="H15" s="105">
        <v>0</v>
      </c>
      <c r="I15" s="23">
        <v>23029</v>
      </c>
      <c r="J15" s="23">
        <v>835</v>
      </c>
      <c r="K15" s="23">
        <v>23864</v>
      </c>
      <c r="L15" s="23">
        <v>1939379</v>
      </c>
      <c r="M15" s="23">
        <v>66627</v>
      </c>
      <c r="N15" s="23">
        <v>2006006</v>
      </c>
    </row>
    <row r="16" spans="1:15" x14ac:dyDescent="0.25">
      <c r="A16" s="121" t="s">
        <v>78</v>
      </c>
    </row>
  </sheetData>
  <mergeCells count="13">
    <mergeCell ref="A10:A12"/>
    <mergeCell ref="A13:A15"/>
    <mergeCell ref="L4:N4"/>
    <mergeCell ref="L5:N5"/>
    <mergeCell ref="A4:A6"/>
    <mergeCell ref="B4:B6"/>
    <mergeCell ref="A7:A9"/>
    <mergeCell ref="C4:E4"/>
    <mergeCell ref="F4:H4"/>
    <mergeCell ref="I4:K4"/>
    <mergeCell ref="C5:E5"/>
    <mergeCell ref="F5:H5"/>
    <mergeCell ref="I5:K5"/>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AF26-54DA-4116-B580-5F514F5559E0}">
  <dimension ref="A1:N11"/>
  <sheetViews>
    <sheetView workbookViewId="0">
      <selection activeCell="F26" sqref="F26"/>
    </sheetView>
  </sheetViews>
  <sheetFormatPr baseColWidth="10" defaultRowHeight="15" x14ac:dyDescent="0.25"/>
  <cols>
    <col min="1" max="1" width="22.28515625" style="48" customWidth="1"/>
    <col min="2" max="7" width="11.42578125" style="48"/>
    <col min="8" max="13" width="14.5703125" style="48" customWidth="1"/>
    <col min="14" max="14" width="11.42578125" style="48"/>
  </cols>
  <sheetData>
    <row r="1" spans="1:14" x14ac:dyDescent="0.25">
      <c r="A1" s="47" t="s">
        <v>247</v>
      </c>
    </row>
    <row r="2" spans="1:14" s="25" customFormat="1" x14ac:dyDescent="0.25">
      <c r="A2" s="48" t="s">
        <v>248</v>
      </c>
      <c r="B2" s="48"/>
      <c r="C2" s="48"/>
      <c r="D2" s="48"/>
      <c r="E2" s="48"/>
      <c r="F2" s="48"/>
      <c r="G2" s="48"/>
      <c r="H2" s="48"/>
      <c r="I2" s="48"/>
      <c r="J2" s="48"/>
      <c r="K2" s="48"/>
      <c r="L2" s="48"/>
      <c r="M2" s="48"/>
      <c r="N2" s="48"/>
    </row>
    <row r="4" spans="1:14" ht="15.75" customHeight="1" x14ac:dyDescent="0.25">
      <c r="A4" s="527" t="s">
        <v>27</v>
      </c>
      <c r="B4" s="506" t="s">
        <v>0</v>
      </c>
      <c r="C4" s="506"/>
      <c r="D4" s="506"/>
      <c r="E4" s="506" t="s">
        <v>1</v>
      </c>
      <c r="F4" s="506"/>
      <c r="G4" s="506"/>
      <c r="H4" s="506" t="s">
        <v>11</v>
      </c>
      <c r="I4" s="506"/>
      <c r="J4" s="506"/>
      <c r="K4" s="506" t="s">
        <v>13</v>
      </c>
      <c r="L4" s="506"/>
      <c r="M4" s="506"/>
    </row>
    <row r="5" spans="1:14" ht="15" customHeight="1" x14ac:dyDescent="0.25">
      <c r="A5" s="527"/>
      <c r="B5" s="506" t="s">
        <v>3</v>
      </c>
      <c r="C5" s="506"/>
      <c r="D5" s="506"/>
      <c r="E5" s="506" t="s">
        <v>3</v>
      </c>
      <c r="F5" s="506"/>
      <c r="G5" s="506"/>
      <c r="H5" s="506" t="s">
        <v>3</v>
      </c>
      <c r="I5" s="506"/>
      <c r="J5" s="506"/>
      <c r="K5" s="506" t="s">
        <v>3</v>
      </c>
      <c r="L5" s="506"/>
      <c r="M5" s="506"/>
    </row>
    <row r="6" spans="1:14" x14ac:dyDescent="0.25">
      <c r="A6" s="527"/>
      <c r="B6" s="98" t="s">
        <v>5</v>
      </c>
      <c r="C6" s="98" t="s">
        <v>6</v>
      </c>
      <c r="D6" s="98" t="s">
        <v>2</v>
      </c>
      <c r="E6" s="98" t="s">
        <v>5</v>
      </c>
      <c r="F6" s="98" t="s">
        <v>6</v>
      </c>
      <c r="G6" s="98" t="s">
        <v>2</v>
      </c>
      <c r="H6" s="98" t="s">
        <v>5</v>
      </c>
      <c r="I6" s="98" t="s">
        <v>6</v>
      </c>
      <c r="J6" s="98" t="s">
        <v>2</v>
      </c>
      <c r="K6" s="98" t="s">
        <v>5</v>
      </c>
      <c r="L6" s="98" t="s">
        <v>6</v>
      </c>
      <c r="M6" s="98" t="s">
        <v>2</v>
      </c>
    </row>
    <row r="7" spans="1:14" x14ac:dyDescent="0.25">
      <c r="A7" s="138" t="s">
        <v>145</v>
      </c>
      <c r="B7" s="106">
        <v>60.279528034460895</v>
      </c>
      <c r="C7" s="106">
        <v>30.343814902649029</v>
      </c>
      <c r="D7" s="106">
        <v>57.541282457873862</v>
      </c>
      <c r="E7" s="107">
        <v>0.26404167025455139</v>
      </c>
      <c r="F7" s="107">
        <v>0.56258863934024883</v>
      </c>
      <c r="G7" s="107">
        <v>0.25973814127238876</v>
      </c>
      <c r="H7" s="26">
        <v>87640</v>
      </c>
      <c r="I7" s="26">
        <v>4507</v>
      </c>
      <c r="J7" s="26">
        <v>92147</v>
      </c>
      <c r="K7" s="26">
        <v>7477966</v>
      </c>
      <c r="L7" s="26">
        <v>378990</v>
      </c>
      <c r="M7" s="26">
        <v>7856956</v>
      </c>
    </row>
    <row r="8" spans="1:14" x14ac:dyDescent="0.25">
      <c r="A8" s="138" t="s">
        <v>146</v>
      </c>
      <c r="B8" s="106">
        <v>5.0587957807685342</v>
      </c>
      <c r="C8" s="106">
        <v>2.642623696342473</v>
      </c>
      <c r="D8" s="106">
        <v>4.8377864300535176</v>
      </c>
      <c r="E8" s="107">
        <v>9.0708323874502547E-2</v>
      </c>
      <c r="F8" s="107">
        <v>0.40848329899170605</v>
      </c>
      <c r="G8" s="107">
        <v>8.7980448156445082E-2</v>
      </c>
      <c r="H8" s="26">
        <v>7308</v>
      </c>
      <c r="I8" s="26">
        <v>355</v>
      </c>
      <c r="J8" s="26">
        <v>7663</v>
      </c>
      <c r="K8" s="26">
        <v>627568</v>
      </c>
      <c r="L8" s="26">
        <v>33006</v>
      </c>
      <c r="M8" s="26">
        <v>660574</v>
      </c>
    </row>
    <row r="9" spans="1:14" x14ac:dyDescent="0.25">
      <c r="A9" s="138" t="s">
        <v>147</v>
      </c>
      <c r="B9" s="106">
        <v>34.66167618477057</v>
      </c>
      <c r="C9" s="106">
        <v>67.013561401008502</v>
      </c>
      <c r="D9" s="106">
        <v>37.620931112072618</v>
      </c>
      <c r="E9" s="107">
        <v>0.24855027540002977</v>
      </c>
      <c r="F9" s="107">
        <v>0.6384663066266002</v>
      </c>
      <c r="G9" s="107">
        <v>0.24904124246292425</v>
      </c>
      <c r="H9" s="26">
        <v>55370</v>
      </c>
      <c r="I9" s="26">
        <v>10840</v>
      </c>
      <c r="J9" s="26">
        <v>66210</v>
      </c>
      <c r="K9" s="26">
        <v>4299948</v>
      </c>
      <c r="L9" s="26">
        <v>836990</v>
      </c>
      <c r="M9" s="26">
        <v>5136938</v>
      </c>
    </row>
    <row r="10" spans="1:14" x14ac:dyDescent="0.25">
      <c r="A10" s="138" t="s">
        <v>2</v>
      </c>
      <c r="B10" s="106">
        <v>100</v>
      </c>
      <c r="C10" s="106">
        <v>100</v>
      </c>
      <c r="D10" s="106">
        <v>100</v>
      </c>
      <c r="E10" s="107">
        <v>0</v>
      </c>
      <c r="F10" s="107">
        <v>0</v>
      </c>
      <c r="G10" s="107">
        <v>0</v>
      </c>
      <c r="H10" s="26">
        <v>150318</v>
      </c>
      <c r="I10" s="26">
        <v>15702</v>
      </c>
      <c r="J10" s="26">
        <v>166020</v>
      </c>
      <c r="K10" s="26">
        <v>12405482</v>
      </c>
      <c r="L10" s="26">
        <v>1248986</v>
      </c>
      <c r="M10" s="26">
        <v>13654468</v>
      </c>
    </row>
    <row r="11" spans="1:14" x14ac:dyDescent="0.25">
      <c r="A11" s="121" t="s">
        <v>78</v>
      </c>
    </row>
  </sheetData>
  <mergeCells count="9">
    <mergeCell ref="K4:M4"/>
    <mergeCell ref="K5:M5"/>
    <mergeCell ref="A4:A6"/>
    <mergeCell ref="B4:D4"/>
    <mergeCell ref="E4:G4"/>
    <mergeCell ref="H4:J4"/>
    <mergeCell ref="B5:D5"/>
    <mergeCell ref="E5:G5"/>
    <mergeCell ref="H5:J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7ABC-7AA0-4EB6-8E6D-7BAB3699C1D6}">
  <dimension ref="A1:AX17"/>
  <sheetViews>
    <sheetView workbookViewId="0">
      <selection activeCell="F26" sqref="F26"/>
    </sheetView>
  </sheetViews>
  <sheetFormatPr baseColWidth="10" defaultRowHeight="15" x14ac:dyDescent="0.25"/>
  <cols>
    <col min="1" max="1" width="11.42578125" style="53"/>
    <col min="2" max="2" width="13.28515625" style="53" customWidth="1"/>
    <col min="3" max="14" width="9.140625" style="53" customWidth="1"/>
    <col min="15" max="26" width="9.28515625" style="53" customWidth="1"/>
    <col min="27" max="38" width="9.85546875" style="53" customWidth="1"/>
    <col min="39" max="43" width="11.42578125" style="53"/>
    <col min="44" max="50" width="11.42578125" style="48"/>
  </cols>
  <sheetData>
    <row r="1" spans="1:50" x14ac:dyDescent="0.25">
      <c r="A1" s="67" t="s">
        <v>249</v>
      </c>
    </row>
    <row r="2" spans="1:50" x14ac:dyDescent="0.25">
      <c r="A2" s="53" t="s">
        <v>248</v>
      </c>
    </row>
    <row r="4" spans="1:50" ht="15" customHeight="1" x14ac:dyDescent="0.25">
      <c r="A4" s="497" t="s">
        <v>8</v>
      </c>
      <c r="B4" s="530" t="s">
        <v>250</v>
      </c>
      <c r="C4" s="528" t="s">
        <v>0</v>
      </c>
      <c r="D4" s="528"/>
      <c r="E4" s="528"/>
      <c r="F4" s="528"/>
      <c r="G4" s="528"/>
      <c r="H4" s="528"/>
      <c r="I4" s="528"/>
      <c r="J4" s="528"/>
      <c r="K4" s="528"/>
      <c r="L4" s="528"/>
      <c r="M4" s="528"/>
      <c r="N4" s="528"/>
      <c r="O4" s="528" t="s">
        <v>1</v>
      </c>
      <c r="P4" s="528"/>
      <c r="Q4" s="528"/>
      <c r="R4" s="528"/>
      <c r="S4" s="528"/>
      <c r="T4" s="528"/>
      <c r="U4" s="528"/>
      <c r="V4" s="528"/>
      <c r="W4" s="528"/>
      <c r="X4" s="528"/>
      <c r="Y4" s="528"/>
      <c r="Z4" s="528"/>
      <c r="AA4" s="528" t="s">
        <v>18</v>
      </c>
      <c r="AB4" s="528"/>
      <c r="AC4" s="528"/>
      <c r="AD4" s="528"/>
      <c r="AE4" s="528"/>
      <c r="AF4" s="528"/>
      <c r="AG4" s="528"/>
      <c r="AH4" s="528"/>
      <c r="AI4" s="528"/>
      <c r="AJ4" s="528"/>
      <c r="AK4" s="528"/>
      <c r="AL4" s="528"/>
      <c r="AM4" s="528" t="s">
        <v>13</v>
      </c>
      <c r="AN4" s="528"/>
      <c r="AO4" s="528"/>
      <c r="AP4" s="528"/>
      <c r="AQ4" s="528"/>
      <c r="AR4" s="528"/>
      <c r="AS4" s="528"/>
      <c r="AT4" s="528"/>
      <c r="AU4" s="528"/>
      <c r="AV4" s="528"/>
      <c r="AW4" s="528"/>
      <c r="AX4" s="528"/>
    </row>
    <row r="5" spans="1:50" ht="15" customHeight="1" x14ac:dyDescent="0.25">
      <c r="A5" s="497"/>
      <c r="B5" s="530"/>
      <c r="C5" s="528" t="s">
        <v>27</v>
      </c>
      <c r="D5" s="528"/>
      <c r="E5" s="528"/>
      <c r="F5" s="528"/>
      <c r="G5" s="528"/>
      <c r="H5" s="528"/>
      <c r="I5" s="528"/>
      <c r="J5" s="528"/>
      <c r="K5" s="528"/>
      <c r="L5" s="528"/>
      <c r="M5" s="528"/>
      <c r="N5" s="528"/>
      <c r="O5" s="528" t="s">
        <v>27</v>
      </c>
      <c r="P5" s="528"/>
      <c r="Q5" s="528"/>
      <c r="R5" s="528"/>
      <c r="S5" s="528"/>
      <c r="T5" s="528"/>
      <c r="U5" s="528"/>
      <c r="V5" s="528"/>
      <c r="W5" s="528"/>
      <c r="X5" s="528"/>
      <c r="Y5" s="528"/>
      <c r="Z5" s="528"/>
      <c r="AA5" s="528" t="s">
        <v>27</v>
      </c>
      <c r="AB5" s="528"/>
      <c r="AC5" s="528"/>
      <c r="AD5" s="528"/>
      <c r="AE5" s="528"/>
      <c r="AF5" s="528"/>
      <c r="AG5" s="528"/>
      <c r="AH5" s="528"/>
      <c r="AI5" s="528"/>
      <c r="AJ5" s="528"/>
      <c r="AK5" s="528"/>
      <c r="AL5" s="528"/>
      <c r="AM5" s="528" t="s">
        <v>27</v>
      </c>
      <c r="AN5" s="528"/>
      <c r="AO5" s="528"/>
      <c r="AP5" s="528"/>
      <c r="AQ5" s="528"/>
      <c r="AR5" s="528"/>
      <c r="AS5" s="528"/>
      <c r="AT5" s="528"/>
      <c r="AU5" s="528"/>
      <c r="AV5" s="528"/>
      <c r="AW5" s="528"/>
      <c r="AX5" s="528"/>
    </row>
    <row r="6" spans="1:50" ht="15" customHeight="1" x14ac:dyDescent="0.25">
      <c r="A6" s="497"/>
      <c r="B6" s="530"/>
      <c r="C6" s="528" t="s">
        <v>145</v>
      </c>
      <c r="D6" s="528"/>
      <c r="E6" s="528"/>
      <c r="F6" s="528" t="s">
        <v>146</v>
      </c>
      <c r="G6" s="528"/>
      <c r="H6" s="528"/>
      <c r="I6" s="528" t="s">
        <v>147</v>
      </c>
      <c r="J6" s="528"/>
      <c r="K6" s="528"/>
      <c r="L6" s="528" t="s">
        <v>2</v>
      </c>
      <c r="M6" s="528"/>
      <c r="N6" s="528"/>
      <c r="O6" s="528" t="s">
        <v>145</v>
      </c>
      <c r="P6" s="528"/>
      <c r="Q6" s="528"/>
      <c r="R6" s="528" t="s">
        <v>146</v>
      </c>
      <c r="S6" s="528"/>
      <c r="T6" s="528"/>
      <c r="U6" s="528" t="s">
        <v>147</v>
      </c>
      <c r="V6" s="528"/>
      <c r="W6" s="528"/>
      <c r="X6" s="528" t="s">
        <v>2</v>
      </c>
      <c r="Y6" s="528"/>
      <c r="Z6" s="528"/>
      <c r="AA6" s="528" t="s">
        <v>145</v>
      </c>
      <c r="AB6" s="528"/>
      <c r="AC6" s="528"/>
      <c r="AD6" s="528" t="s">
        <v>146</v>
      </c>
      <c r="AE6" s="528"/>
      <c r="AF6" s="528"/>
      <c r="AG6" s="528" t="s">
        <v>147</v>
      </c>
      <c r="AH6" s="528"/>
      <c r="AI6" s="528"/>
      <c r="AJ6" s="528" t="s">
        <v>2</v>
      </c>
      <c r="AK6" s="528"/>
      <c r="AL6" s="528"/>
      <c r="AM6" s="528" t="s">
        <v>145</v>
      </c>
      <c r="AN6" s="528"/>
      <c r="AO6" s="528"/>
      <c r="AP6" s="528" t="s">
        <v>146</v>
      </c>
      <c r="AQ6" s="528"/>
      <c r="AR6" s="528"/>
      <c r="AS6" s="528" t="s">
        <v>147</v>
      </c>
      <c r="AT6" s="528"/>
      <c r="AU6" s="528"/>
      <c r="AV6" s="528" t="s">
        <v>2</v>
      </c>
      <c r="AW6" s="528"/>
      <c r="AX6" s="528"/>
    </row>
    <row r="7" spans="1:50" ht="15" customHeight="1" x14ac:dyDescent="0.25">
      <c r="A7" s="497"/>
      <c r="B7" s="530"/>
      <c r="C7" s="528" t="s">
        <v>3</v>
      </c>
      <c r="D7" s="528"/>
      <c r="E7" s="528"/>
      <c r="F7" s="528" t="s">
        <v>3</v>
      </c>
      <c r="G7" s="528"/>
      <c r="H7" s="528"/>
      <c r="I7" s="528" t="s">
        <v>3</v>
      </c>
      <c r="J7" s="528"/>
      <c r="K7" s="528"/>
      <c r="L7" s="528" t="s">
        <v>3</v>
      </c>
      <c r="M7" s="528"/>
      <c r="N7" s="528"/>
      <c r="O7" s="528" t="s">
        <v>3</v>
      </c>
      <c r="P7" s="528"/>
      <c r="Q7" s="528"/>
      <c r="R7" s="528" t="s">
        <v>3</v>
      </c>
      <c r="S7" s="528"/>
      <c r="T7" s="528"/>
      <c r="U7" s="528" t="s">
        <v>3</v>
      </c>
      <c r="V7" s="528"/>
      <c r="W7" s="528"/>
      <c r="X7" s="528" t="s">
        <v>3</v>
      </c>
      <c r="Y7" s="528"/>
      <c r="Z7" s="528"/>
      <c r="AA7" s="528" t="s">
        <v>3</v>
      </c>
      <c r="AB7" s="528"/>
      <c r="AC7" s="528"/>
      <c r="AD7" s="528" t="s">
        <v>3</v>
      </c>
      <c r="AE7" s="528"/>
      <c r="AF7" s="528"/>
      <c r="AG7" s="528" t="s">
        <v>3</v>
      </c>
      <c r="AH7" s="528"/>
      <c r="AI7" s="528"/>
      <c r="AJ7" s="528" t="s">
        <v>3</v>
      </c>
      <c r="AK7" s="528"/>
      <c r="AL7" s="528"/>
      <c r="AM7" s="528" t="s">
        <v>3</v>
      </c>
      <c r="AN7" s="528"/>
      <c r="AO7" s="528"/>
      <c r="AP7" s="528" t="s">
        <v>3</v>
      </c>
      <c r="AQ7" s="528"/>
      <c r="AR7" s="528"/>
      <c r="AS7" s="528" t="s">
        <v>3</v>
      </c>
      <c r="AT7" s="528"/>
      <c r="AU7" s="528"/>
      <c r="AV7" s="528" t="s">
        <v>3</v>
      </c>
      <c r="AW7" s="528"/>
      <c r="AX7" s="528"/>
    </row>
    <row r="8" spans="1:50" x14ac:dyDescent="0.25">
      <c r="A8" s="497"/>
      <c r="B8" s="530"/>
      <c r="C8" s="139" t="s">
        <v>5</v>
      </c>
      <c r="D8" s="139" t="s">
        <v>6</v>
      </c>
      <c r="E8" s="139" t="s">
        <v>2</v>
      </c>
      <c r="F8" s="139" t="s">
        <v>5</v>
      </c>
      <c r="G8" s="139" t="s">
        <v>6</v>
      </c>
      <c r="H8" s="139" t="s">
        <v>2</v>
      </c>
      <c r="I8" s="139" t="s">
        <v>5</v>
      </c>
      <c r="J8" s="139" t="s">
        <v>6</v>
      </c>
      <c r="K8" s="139" t="s">
        <v>2</v>
      </c>
      <c r="L8" s="139" t="s">
        <v>5</v>
      </c>
      <c r="M8" s="139" t="s">
        <v>6</v>
      </c>
      <c r="N8" s="139" t="s">
        <v>2</v>
      </c>
      <c r="O8" s="139" t="s">
        <v>5</v>
      </c>
      <c r="P8" s="139" t="s">
        <v>6</v>
      </c>
      <c r="Q8" s="139" t="s">
        <v>2</v>
      </c>
      <c r="R8" s="139" t="s">
        <v>5</v>
      </c>
      <c r="S8" s="139" t="s">
        <v>6</v>
      </c>
      <c r="T8" s="139" t="s">
        <v>2</v>
      </c>
      <c r="U8" s="139" t="s">
        <v>5</v>
      </c>
      <c r="V8" s="139" t="s">
        <v>6</v>
      </c>
      <c r="W8" s="139" t="s">
        <v>2</v>
      </c>
      <c r="X8" s="139" t="s">
        <v>5</v>
      </c>
      <c r="Y8" s="139" t="s">
        <v>6</v>
      </c>
      <c r="Z8" s="139" t="s">
        <v>2</v>
      </c>
      <c r="AA8" s="139" t="s">
        <v>5</v>
      </c>
      <c r="AB8" s="139" t="s">
        <v>6</v>
      </c>
      <c r="AC8" s="139" t="s">
        <v>2</v>
      </c>
      <c r="AD8" s="139" t="s">
        <v>5</v>
      </c>
      <c r="AE8" s="139" t="s">
        <v>6</v>
      </c>
      <c r="AF8" s="139" t="s">
        <v>2</v>
      </c>
      <c r="AG8" s="139" t="s">
        <v>5</v>
      </c>
      <c r="AH8" s="139" t="s">
        <v>6</v>
      </c>
      <c r="AI8" s="139" t="s">
        <v>2</v>
      </c>
      <c r="AJ8" s="139" t="s">
        <v>5</v>
      </c>
      <c r="AK8" s="139" t="s">
        <v>6</v>
      </c>
      <c r="AL8" s="139" t="s">
        <v>2</v>
      </c>
      <c r="AM8" s="365" t="s">
        <v>5</v>
      </c>
      <c r="AN8" s="365" t="s">
        <v>6</v>
      </c>
      <c r="AO8" s="365" t="s">
        <v>2</v>
      </c>
      <c r="AP8" s="365" t="s">
        <v>5</v>
      </c>
      <c r="AQ8" s="365" t="s">
        <v>6</v>
      </c>
      <c r="AR8" s="365" t="s">
        <v>2</v>
      </c>
      <c r="AS8" s="365" t="s">
        <v>5</v>
      </c>
      <c r="AT8" s="365" t="s">
        <v>6</v>
      </c>
      <c r="AU8" s="365" t="s">
        <v>2</v>
      </c>
      <c r="AV8" s="365" t="s">
        <v>5</v>
      </c>
      <c r="AW8" s="365" t="s">
        <v>6</v>
      </c>
      <c r="AX8" s="365" t="s">
        <v>2</v>
      </c>
    </row>
    <row r="9" spans="1:50" x14ac:dyDescent="0.25">
      <c r="A9" s="529" t="s">
        <v>7</v>
      </c>
      <c r="B9" s="140" t="s">
        <v>81</v>
      </c>
      <c r="C9" s="145">
        <v>0.72820302484251442</v>
      </c>
      <c r="D9" s="145">
        <v>0.3979486752108769</v>
      </c>
      <c r="E9" s="145">
        <v>0.70188345192409263</v>
      </c>
      <c r="F9" s="145">
        <v>5.5180977985102776E-2</v>
      </c>
      <c r="G9" s="145">
        <v>2.5767560177551309E-2</v>
      </c>
      <c r="H9" s="145">
        <v>5.2836879881234235E-2</v>
      </c>
      <c r="I9" s="145">
        <v>0.21661599717238275</v>
      </c>
      <c r="J9" s="145">
        <v>0.57628376461157182</v>
      </c>
      <c r="K9" s="145">
        <v>0.24527966819467312</v>
      </c>
      <c r="L9" s="141">
        <v>1</v>
      </c>
      <c r="M9" s="141">
        <v>1</v>
      </c>
      <c r="N9" s="141">
        <v>1</v>
      </c>
      <c r="O9" s="144">
        <v>2.7680415256503858E-3</v>
      </c>
      <c r="P9" s="144">
        <v>8.7502407103609604E-3</v>
      </c>
      <c r="Q9" s="144">
        <v>2.7085897914598915E-3</v>
      </c>
      <c r="R9" s="144">
        <v>1.2613063268654607E-3</v>
      </c>
      <c r="S9" s="144">
        <v>2.2945282134722677E-3</v>
      </c>
      <c r="T9" s="144">
        <v>1.1867550576672272E-3</v>
      </c>
      <c r="U9" s="144">
        <v>2.4739055889635275E-3</v>
      </c>
      <c r="V9" s="144">
        <v>8.6787550400288099E-3</v>
      </c>
      <c r="W9" s="144">
        <v>2.4548770105663619E-3</v>
      </c>
      <c r="X9" s="144">
        <v>0</v>
      </c>
      <c r="Y9" s="144">
        <v>0</v>
      </c>
      <c r="Z9" s="144">
        <v>0</v>
      </c>
      <c r="AA9" s="142">
        <v>50739</v>
      </c>
      <c r="AB9" s="142">
        <v>2478</v>
      </c>
      <c r="AC9" s="142">
        <v>53217</v>
      </c>
      <c r="AD9" s="142">
        <v>3774</v>
      </c>
      <c r="AE9" s="142">
        <v>171</v>
      </c>
      <c r="AF9" s="142">
        <v>3945</v>
      </c>
      <c r="AG9" s="142">
        <v>16467</v>
      </c>
      <c r="AH9" s="142">
        <v>3816</v>
      </c>
      <c r="AI9" s="142">
        <v>20283</v>
      </c>
      <c r="AJ9" s="142">
        <v>70980</v>
      </c>
      <c r="AK9" s="142">
        <v>6465</v>
      </c>
      <c r="AL9" s="142">
        <v>77445</v>
      </c>
      <c r="AM9" s="450">
        <v>4237953</v>
      </c>
      <c r="AN9" s="450">
        <v>200553</v>
      </c>
      <c r="AO9" s="142">
        <f>SUM(AM9:AN9)</f>
        <v>4438506</v>
      </c>
      <c r="AP9" s="450">
        <v>321139</v>
      </c>
      <c r="AQ9" s="450">
        <v>12986</v>
      </c>
      <c r="AR9" s="142">
        <f>SUM(AP9:AQ9)</f>
        <v>334125</v>
      </c>
      <c r="AS9" s="450">
        <v>1260649</v>
      </c>
      <c r="AT9" s="450">
        <v>290428</v>
      </c>
      <c r="AU9" s="142">
        <f>SUM(AS9:AT9)</f>
        <v>1551077</v>
      </c>
      <c r="AV9" s="450">
        <v>5819741</v>
      </c>
      <c r="AW9" s="450">
        <v>503967</v>
      </c>
      <c r="AX9" s="142">
        <f>SUM(AV9:AW9)</f>
        <v>6323708</v>
      </c>
    </row>
    <row r="10" spans="1:50" x14ac:dyDescent="0.25">
      <c r="A10" s="529"/>
      <c r="B10" s="140" t="s">
        <v>82</v>
      </c>
      <c r="C10" s="145">
        <v>0.49197394795817201</v>
      </c>
      <c r="D10" s="145">
        <v>0.23950664345473069</v>
      </c>
      <c r="E10" s="145">
        <v>0.46631590721835114</v>
      </c>
      <c r="F10" s="145">
        <v>4.6529160499934628E-2</v>
      </c>
      <c r="G10" s="145">
        <v>2.687179790045623E-2</v>
      </c>
      <c r="H10" s="145">
        <v>4.4531399200082936E-2</v>
      </c>
      <c r="I10" s="145">
        <v>0.46149689154189333</v>
      </c>
      <c r="J10" s="145">
        <v>0.73362155864481304</v>
      </c>
      <c r="K10" s="145">
        <v>0.48915269358156588</v>
      </c>
      <c r="L10" s="141">
        <v>1</v>
      </c>
      <c r="M10" s="141">
        <v>1</v>
      </c>
      <c r="N10" s="141">
        <v>1</v>
      </c>
      <c r="O10" s="144">
        <v>3.3884823508416569E-3</v>
      </c>
      <c r="P10" s="144">
        <v>6.5405806277035296E-3</v>
      </c>
      <c r="Q10" s="144">
        <v>3.2516852085961181E-3</v>
      </c>
      <c r="R10" s="144">
        <v>1.1259025923391322E-3</v>
      </c>
      <c r="S10" s="144">
        <v>6.6799198529219009E-3</v>
      </c>
      <c r="T10" s="144">
        <v>1.1757350871034068E-3</v>
      </c>
      <c r="U10" s="144">
        <v>3.3178786570098617E-3</v>
      </c>
      <c r="V10" s="144">
        <v>8.7069866088316395E-3</v>
      </c>
      <c r="W10" s="144">
        <v>3.2722199300604092E-3</v>
      </c>
      <c r="X10" s="144">
        <v>0</v>
      </c>
      <c r="Y10" s="144">
        <v>0</v>
      </c>
      <c r="Z10" s="144">
        <v>0</v>
      </c>
      <c r="AA10" s="142">
        <v>36901</v>
      </c>
      <c r="AB10" s="142">
        <v>2029</v>
      </c>
      <c r="AC10" s="142">
        <v>38930</v>
      </c>
      <c r="AD10" s="142">
        <v>3534</v>
      </c>
      <c r="AE10" s="142">
        <v>184</v>
      </c>
      <c r="AF10" s="142">
        <v>3718</v>
      </c>
      <c r="AG10" s="142">
        <v>38903</v>
      </c>
      <c r="AH10" s="142">
        <v>7024</v>
      </c>
      <c r="AI10" s="142">
        <v>45927</v>
      </c>
      <c r="AJ10" s="142">
        <v>79338</v>
      </c>
      <c r="AK10" s="142">
        <v>9237</v>
      </c>
      <c r="AL10" s="142">
        <v>88575</v>
      </c>
      <c r="AM10" s="450">
        <v>3240013</v>
      </c>
      <c r="AN10" s="450">
        <v>178437</v>
      </c>
      <c r="AO10" s="142">
        <f t="shared" ref="AO10:AO16" si="0">SUM(AM10:AN10)</f>
        <v>3418450</v>
      </c>
      <c r="AP10" s="450">
        <v>306429</v>
      </c>
      <c r="AQ10" s="450">
        <v>20020</v>
      </c>
      <c r="AR10" s="142">
        <f t="shared" ref="AR10:AR16" si="1">SUM(AP10:AQ10)</f>
        <v>326449</v>
      </c>
      <c r="AS10" s="450">
        <v>3039299</v>
      </c>
      <c r="AT10" s="450">
        <v>546562</v>
      </c>
      <c r="AU10" s="142">
        <f t="shared" ref="AU10:AU16" si="2">SUM(AS10:AT10)</f>
        <v>3585861</v>
      </c>
      <c r="AV10" s="450">
        <v>6585741</v>
      </c>
      <c r="AW10" s="450">
        <v>745019</v>
      </c>
      <c r="AX10" s="142">
        <f t="shared" ref="AX10:AX16" si="3">SUM(AV10:AW10)</f>
        <v>7330760</v>
      </c>
    </row>
    <row r="11" spans="1:50" x14ac:dyDescent="0.25">
      <c r="A11" s="529"/>
      <c r="B11" s="143" t="s">
        <v>2</v>
      </c>
      <c r="C11" s="145">
        <v>0.60279528034460894</v>
      </c>
      <c r="D11" s="145">
        <v>0.3034381490264903</v>
      </c>
      <c r="E11" s="145">
        <v>0.57541282457873866</v>
      </c>
      <c r="F11" s="145">
        <v>5.0587957807685345E-2</v>
      </c>
      <c r="G11" s="145">
        <v>2.6426236963424731E-2</v>
      </c>
      <c r="H11" s="145">
        <v>4.8377864300535173E-2</v>
      </c>
      <c r="I11" s="145">
        <v>0.34661676184770568</v>
      </c>
      <c r="J11" s="145">
        <v>0.67013561401008503</v>
      </c>
      <c r="K11" s="145">
        <v>0.3762093111207262</v>
      </c>
      <c r="L11" s="141">
        <v>1</v>
      </c>
      <c r="M11" s="141">
        <v>1</v>
      </c>
      <c r="N11" s="141">
        <v>1</v>
      </c>
      <c r="O11" s="144">
        <v>2.640416702545514E-3</v>
      </c>
      <c r="P11" s="144">
        <v>5.6258863934024886E-3</v>
      </c>
      <c r="Q11" s="144">
        <v>2.5973814127238874E-3</v>
      </c>
      <c r="R11" s="144">
        <v>9.0708323874502542E-4</v>
      </c>
      <c r="S11" s="144">
        <v>4.0848329899170607E-3</v>
      </c>
      <c r="T11" s="144">
        <v>8.7980448156445084E-4</v>
      </c>
      <c r="U11" s="144">
        <v>2.4855027540002976E-3</v>
      </c>
      <c r="V11" s="144">
        <v>6.3846630662660019E-3</v>
      </c>
      <c r="W11" s="144">
        <v>2.4904124246292424E-3</v>
      </c>
      <c r="X11" s="144">
        <v>0</v>
      </c>
      <c r="Y11" s="144">
        <v>0</v>
      </c>
      <c r="Z11" s="144">
        <v>0</v>
      </c>
      <c r="AA11" s="142">
        <v>87640</v>
      </c>
      <c r="AB11" s="142">
        <v>4507</v>
      </c>
      <c r="AC11" s="142">
        <v>92147</v>
      </c>
      <c r="AD11" s="142">
        <v>7308</v>
      </c>
      <c r="AE11" s="142">
        <v>355</v>
      </c>
      <c r="AF11" s="142">
        <v>7663</v>
      </c>
      <c r="AG11" s="142">
        <v>55370</v>
      </c>
      <c r="AH11" s="142">
        <v>10840</v>
      </c>
      <c r="AI11" s="142">
        <v>66210</v>
      </c>
      <c r="AJ11" s="142">
        <v>150318</v>
      </c>
      <c r="AK11" s="142">
        <v>15702</v>
      </c>
      <c r="AL11" s="142">
        <v>166020</v>
      </c>
      <c r="AM11" s="142">
        <f>SUM(AM9:AM10)</f>
        <v>7477966</v>
      </c>
      <c r="AN11" s="142">
        <f>SUM(AN9:AN10)</f>
        <v>378990</v>
      </c>
      <c r="AO11" s="142">
        <f t="shared" si="0"/>
        <v>7856956</v>
      </c>
      <c r="AP11" s="142">
        <f>SUM(AP9:AP10)</f>
        <v>627568</v>
      </c>
      <c r="AQ11" s="142">
        <f>SUM(AQ9:AQ10)</f>
        <v>33006</v>
      </c>
      <c r="AR11" s="142">
        <f t="shared" si="1"/>
        <v>660574</v>
      </c>
      <c r="AS11" s="142">
        <f>SUM(AS9:AS10)</f>
        <v>4299948</v>
      </c>
      <c r="AT11" s="142">
        <f>SUM(AT9:AT10)</f>
        <v>836990</v>
      </c>
      <c r="AU11" s="142">
        <f t="shared" si="2"/>
        <v>5136938</v>
      </c>
      <c r="AV11" s="142">
        <f>SUM(AV9:AV10)</f>
        <v>12405482</v>
      </c>
      <c r="AW11" s="142">
        <f>SUM(AW9:AW10)</f>
        <v>1248986</v>
      </c>
      <c r="AX11" s="142">
        <f t="shared" si="3"/>
        <v>13654468</v>
      </c>
    </row>
    <row r="12" spans="1:50" x14ac:dyDescent="0.25">
      <c r="A12" s="497" t="s">
        <v>23</v>
      </c>
      <c r="B12" s="147" t="s">
        <v>85</v>
      </c>
      <c r="C12" s="146">
        <v>0.51381497363719997</v>
      </c>
      <c r="D12" s="146">
        <v>0.42167697630078249</v>
      </c>
      <c r="E12" s="146">
        <v>0.51071029994072525</v>
      </c>
      <c r="F12" s="146">
        <v>9.1072147369345741E-2</v>
      </c>
      <c r="G12" s="146">
        <v>6.6438905712141214E-2</v>
      </c>
      <c r="H12" s="146">
        <v>9.0242107867262916E-2</v>
      </c>
      <c r="I12" s="146">
        <v>0.39511287899345426</v>
      </c>
      <c r="J12" s="146">
        <v>0.51188411798707634</v>
      </c>
      <c r="K12" s="146">
        <v>0.39904759219201191</v>
      </c>
      <c r="L12" s="148">
        <v>1</v>
      </c>
      <c r="M12" s="148">
        <v>1</v>
      </c>
      <c r="N12" s="148">
        <v>1</v>
      </c>
      <c r="O12" s="149">
        <v>5.6631106379734612E-3</v>
      </c>
      <c r="P12" s="149">
        <v>1.9289024639180408E-2</v>
      </c>
      <c r="Q12" s="149">
        <v>5.5270341139513866E-3</v>
      </c>
      <c r="R12" s="149">
        <v>2.3740723321720239E-3</v>
      </c>
      <c r="S12" s="149">
        <v>7.8372970313351671E-3</v>
      </c>
      <c r="T12" s="149">
        <v>2.3143851351642834E-3</v>
      </c>
      <c r="U12" s="149">
        <v>5.0952826211686534E-3</v>
      </c>
      <c r="V12" s="149">
        <v>1.8830786276707458E-2</v>
      </c>
      <c r="W12" s="149">
        <v>4.9762514053397038E-3</v>
      </c>
      <c r="X12" s="149">
        <v>0</v>
      </c>
      <c r="Y12" s="149">
        <v>0</v>
      </c>
      <c r="Z12" s="149">
        <v>0</v>
      </c>
      <c r="AA12" s="150">
        <v>18720</v>
      </c>
      <c r="AB12" s="150">
        <v>550</v>
      </c>
      <c r="AC12" s="150">
        <v>19270</v>
      </c>
      <c r="AD12" s="150">
        <v>3503</v>
      </c>
      <c r="AE12" s="150">
        <v>106</v>
      </c>
      <c r="AF12" s="150">
        <v>3609</v>
      </c>
      <c r="AG12" s="150">
        <v>16115</v>
      </c>
      <c r="AH12" s="150">
        <v>769</v>
      </c>
      <c r="AI12" s="150">
        <v>16884</v>
      </c>
      <c r="AJ12" s="150">
        <v>38338</v>
      </c>
      <c r="AK12" s="150">
        <v>1425</v>
      </c>
      <c r="AL12" s="150">
        <v>39763</v>
      </c>
      <c r="AM12" s="450">
        <v>1707922</v>
      </c>
      <c r="AN12" s="450">
        <v>48877</v>
      </c>
      <c r="AO12" s="142">
        <f t="shared" si="0"/>
        <v>1756799</v>
      </c>
      <c r="AP12" s="450">
        <v>302724</v>
      </c>
      <c r="AQ12" s="450">
        <v>7701</v>
      </c>
      <c r="AR12" s="142">
        <f t="shared" si="1"/>
        <v>310425</v>
      </c>
      <c r="AS12" s="450">
        <v>1313356</v>
      </c>
      <c r="AT12" s="450">
        <v>59333</v>
      </c>
      <c r="AU12" s="142">
        <f t="shared" si="2"/>
        <v>1372689</v>
      </c>
      <c r="AV12" s="450">
        <v>3324002</v>
      </c>
      <c r="AW12" s="450">
        <v>115911</v>
      </c>
      <c r="AX12" s="142">
        <f t="shared" si="3"/>
        <v>3439913</v>
      </c>
    </row>
    <row r="13" spans="1:50" x14ac:dyDescent="0.25">
      <c r="A13" s="497"/>
      <c r="B13" s="147" t="s">
        <v>86</v>
      </c>
      <c r="C13" s="146">
        <v>0.78310672121888392</v>
      </c>
      <c r="D13" s="146">
        <v>0.56925569319363578</v>
      </c>
      <c r="E13" s="146">
        <v>0.77404367808303576</v>
      </c>
      <c r="F13" s="146">
        <v>5.3977703221411127E-2</v>
      </c>
      <c r="G13" s="146">
        <v>7.4062807298041072E-2</v>
      </c>
      <c r="H13" s="146">
        <v>5.4828913366695077E-2</v>
      </c>
      <c r="I13" s="146">
        <v>0.16291557555970498</v>
      </c>
      <c r="J13" s="146">
        <v>0.35668149950832306</v>
      </c>
      <c r="K13" s="146">
        <v>0.17112740855026914</v>
      </c>
      <c r="L13" s="148">
        <v>1</v>
      </c>
      <c r="M13" s="148">
        <v>1</v>
      </c>
      <c r="N13" s="148">
        <v>1</v>
      </c>
      <c r="O13" s="149">
        <v>3.3671869551188953E-3</v>
      </c>
      <c r="P13" s="149">
        <v>2.4428295882407892E-2</v>
      </c>
      <c r="Q13" s="149">
        <v>3.1989290477663712E-3</v>
      </c>
      <c r="R13" s="149">
        <v>1.747372590501801E-3</v>
      </c>
      <c r="S13" s="149">
        <v>3.2623876641016986E-2</v>
      </c>
      <c r="T13" s="149">
        <v>2.0041898652306523E-3</v>
      </c>
      <c r="U13" s="149">
        <v>2.7619052351758422E-3</v>
      </c>
      <c r="V13" s="149">
        <v>2.1409042961308258E-2</v>
      </c>
      <c r="W13" s="149">
        <v>2.833485233808347E-3</v>
      </c>
      <c r="X13" s="149">
        <v>0</v>
      </c>
      <c r="Y13" s="149">
        <v>0</v>
      </c>
      <c r="Z13" s="149">
        <v>0</v>
      </c>
      <c r="AA13" s="150">
        <v>28997</v>
      </c>
      <c r="AB13" s="150">
        <v>980</v>
      </c>
      <c r="AC13" s="150">
        <v>29977</v>
      </c>
      <c r="AD13" s="150">
        <v>1983</v>
      </c>
      <c r="AE13" s="150">
        <v>70</v>
      </c>
      <c r="AF13" s="150">
        <v>2053</v>
      </c>
      <c r="AG13" s="150">
        <v>6785</v>
      </c>
      <c r="AH13" s="150">
        <v>629</v>
      </c>
      <c r="AI13" s="150">
        <v>7414</v>
      </c>
      <c r="AJ13" s="150">
        <v>37765</v>
      </c>
      <c r="AK13" s="150">
        <v>1679</v>
      </c>
      <c r="AL13" s="150">
        <v>39444</v>
      </c>
      <c r="AM13" s="450">
        <v>2501246</v>
      </c>
      <c r="AN13" s="450">
        <v>80466</v>
      </c>
      <c r="AO13" s="142">
        <f t="shared" si="0"/>
        <v>2581712</v>
      </c>
      <c r="AP13" s="450">
        <v>172405</v>
      </c>
      <c r="AQ13" s="450">
        <v>10469</v>
      </c>
      <c r="AR13" s="142">
        <f t="shared" si="1"/>
        <v>182874</v>
      </c>
      <c r="AS13" s="450">
        <v>520353</v>
      </c>
      <c r="AT13" s="450">
        <v>50418</v>
      </c>
      <c r="AU13" s="142">
        <f t="shared" si="2"/>
        <v>570771</v>
      </c>
      <c r="AV13" s="450">
        <v>3194004</v>
      </c>
      <c r="AW13" s="450">
        <v>141353</v>
      </c>
      <c r="AX13" s="142">
        <f t="shared" si="3"/>
        <v>3335357</v>
      </c>
    </row>
    <row r="14" spans="1:50" x14ac:dyDescent="0.25">
      <c r="A14" s="497"/>
      <c r="B14" s="147" t="s">
        <v>87</v>
      </c>
      <c r="C14" s="146">
        <v>0.72991104252268812</v>
      </c>
      <c r="D14" s="146">
        <v>0.53525526159928472</v>
      </c>
      <c r="E14" s="146">
        <v>0.71491495750490874</v>
      </c>
      <c r="F14" s="146">
        <v>3.8188644263610877E-2</v>
      </c>
      <c r="G14" s="146">
        <v>3.5645708292936874E-2</v>
      </c>
      <c r="H14" s="146">
        <v>3.7992739041427921E-2</v>
      </c>
      <c r="I14" s="146">
        <v>0.23190031321370108</v>
      </c>
      <c r="J14" s="146">
        <v>0.42909903010777839</v>
      </c>
      <c r="K14" s="146">
        <v>0.24709230345366343</v>
      </c>
      <c r="L14" s="148">
        <v>1</v>
      </c>
      <c r="M14" s="148">
        <v>1</v>
      </c>
      <c r="N14" s="148">
        <v>1</v>
      </c>
      <c r="O14" s="149">
        <v>2.9750591879205259E-3</v>
      </c>
      <c r="P14" s="149">
        <v>1.1630088200922779E-2</v>
      </c>
      <c r="Q14" s="149">
        <v>2.839946835895603E-3</v>
      </c>
      <c r="R14" s="149">
        <v>1.3417745801220194E-3</v>
      </c>
      <c r="S14" s="149">
        <v>4.0945924167688098E-3</v>
      </c>
      <c r="T14" s="149">
        <v>1.2799996180651264E-3</v>
      </c>
      <c r="U14" s="149">
        <v>2.8371894071904571E-3</v>
      </c>
      <c r="V14" s="149">
        <v>1.1573257427975367E-2</v>
      </c>
      <c r="W14" s="149">
        <v>2.7417803181796689E-3</v>
      </c>
      <c r="X14" s="149">
        <v>0</v>
      </c>
      <c r="Y14" s="149">
        <v>0</v>
      </c>
      <c r="Z14" s="149">
        <v>0</v>
      </c>
      <c r="AA14" s="150">
        <v>28268</v>
      </c>
      <c r="AB14" s="150">
        <v>1719</v>
      </c>
      <c r="AC14" s="150">
        <v>29987</v>
      </c>
      <c r="AD14" s="150">
        <v>1444</v>
      </c>
      <c r="AE14" s="150">
        <v>121</v>
      </c>
      <c r="AF14" s="150">
        <v>1565</v>
      </c>
      <c r="AG14" s="150">
        <v>9742</v>
      </c>
      <c r="AH14" s="150">
        <v>1527</v>
      </c>
      <c r="AI14" s="150">
        <v>11269</v>
      </c>
      <c r="AJ14" s="150">
        <v>39454</v>
      </c>
      <c r="AK14" s="150">
        <v>3367</v>
      </c>
      <c r="AL14" s="150">
        <v>42821</v>
      </c>
      <c r="AM14" s="450">
        <v>2318042</v>
      </c>
      <c r="AN14" s="450">
        <v>141886</v>
      </c>
      <c r="AO14" s="142">
        <f t="shared" si="0"/>
        <v>2459928</v>
      </c>
      <c r="AP14" s="450">
        <v>121279</v>
      </c>
      <c r="AQ14" s="450">
        <v>9449</v>
      </c>
      <c r="AR14" s="142">
        <f t="shared" si="1"/>
        <v>130728</v>
      </c>
      <c r="AS14" s="450">
        <v>736466</v>
      </c>
      <c r="AT14" s="450">
        <v>113746</v>
      </c>
      <c r="AU14" s="142">
        <f t="shared" si="2"/>
        <v>850212</v>
      </c>
      <c r="AV14" s="450">
        <v>3175787</v>
      </c>
      <c r="AW14" s="450">
        <v>265081</v>
      </c>
      <c r="AX14" s="142">
        <f t="shared" si="3"/>
        <v>3440868</v>
      </c>
    </row>
    <row r="15" spans="1:50" ht="17.25" customHeight="1" x14ac:dyDescent="0.25">
      <c r="A15" s="497"/>
      <c r="B15" s="147" t="s">
        <v>136</v>
      </c>
      <c r="C15" s="146">
        <v>0.3506139531487571</v>
      </c>
      <c r="D15" s="146">
        <v>0.14830019225449706</v>
      </c>
      <c r="E15" s="146">
        <v>0.30785788449625257</v>
      </c>
      <c r="F15" s="146">
        <v>1.1490993251807269E-2</v>
      </c>
      <c r="G15" s="146">
        <v>7.413564607557239E-3</v>
      </c>
      <c r="H15" s="146">
        <v>1.062928805553859E-2</v>
      </c>
      <c r="I15" s="146">
        <v>0.63789505359943566</v>
      </c>
      <c r="J15" s="146">
        <v>0.84428624313794554</v>
      </c>
      <c r="K15" s="146">
        <v>0.68151282744820885</v>
      </c>
      <c r="L15" s="148">
        <v>1</v>
      </c>
      <c r="M15" s="148">
        <v>1</v>
      </c>
      <c r="N15" s="148">
        <v>1</v>
      </c>
      <c r="O15" s="149">
        <v>4.0832543964719201E-3</v>
      </c>
      <c r="P15" s="149">
        <v>5.5494230085456056E-3</v>
      </c>
      <c r="Q15" s="149">
        <v>3.4241143063159685E-3</v>
      </c>
      <c r="R15" s="149">
        <v>7.6090417030233416E-4</v>
      </c>
      <c r="S15" s="149">
        <v>1.2181755899126373E-3</v>
      </c>
      <c r="T15" s="149">
        <v>6.6001105060593747E-4</v>
      </c>
      <c r="U15" s="149">
        <v>4.1204121402027907E-3</v>
      </c>
      <c r="V15" s="149">
        <v>5.578505046321844E-3</v>
      </c>
      <c r="W15" s="149">
        <v>3.4734339184985764E-3</v>
      </c>
      <c r="X15" s="149">
        <v>0</v>
      </c>
      <c r="Y15" s="149">
        <v>0</v>
      </c>
      <c r="Z15" s="149">
        <v>0</v>
      </c>
      <c r="AA15" s="150">
        <v>11655</v>
      </c>
      <c r="AB15" s="150">
        <v>1258</v>
      </c>
      <c r="AC15" s="150">
        <v>12913</v>
      </c>
      <c r="AD15" s="150">
        <v>378</v>
      </c>
      <c r="AE15" s="150">
        <v>58</v>
      </c>
      <c r="AF15" s="150">
        <v>436</v>
      </c>
      <c r="AG15" s="150">
        <v>22728</v>
      </c>
      <c r="AH15" s="150">
        <v>7915</v>
      </c>
      <c r="AI15" s="150">
        <v>30643</v>
      </c>
      <c r="AJ15" s="150">
        <v>34761</v>
      </c>
      <c r="AK15" s="150">
        <v>9231</v>
      </c>
      <c r="AL15" s="150">
        <v>43992</v>
      </c>
      <c r="AM15" s="450">
        <v>950756</v>
      </c>
      <c r="AN15" s="450">
        <v>107761</v>
      </c>
      <c r="AO15" s="142">
        <f t="shared" si="0"/>
        <v>1058517</v>
      </c>
      <c r="AP15" s="450">
        <v>31160</v>
      </c>
      <c r="AQ15" s="450">
        <v>5387</v>
      </c>
      <c r="AR15" s="142">
        <f t="shared" si="1"/>
        <v>36547</v>
      </c>
      <c r="AS15" s="450">
        <v>1729773</v>
      </c>
      <c r="AT15" s="450">
        <v>613493</v>
      </c>
      <c r="AU15" s="142">
        <f t="shared" si="2"/>
        <v>2343266</v>
      </c>
      <c r="AV15" s="450">
        <v>2711689</v>
      </c>
      <c r="AW15" s="450">
        <v>726641</v>
      </c>
      <c r="AX15" s="142">
        <f t="shared" si="3"/>
        <v>3438330</v>
      </c>
    </row>
    <row r="16" spans="1:50" x14ac:dyDescent="0.25">
      <c r="A16" s="497"/>
      <c r="B16" s="147" t="s">
        <v>2</v>
      </c>
      <c r="C16" s="146">
        <v>0.60279528034460894</v>
      </c>
      <c r="D16" s="146">
        <v>0.3034381490264903</v>
      </c>
      <c r="E16" s="146">
        <v>0.57541282457873866</v>
      </c>
      <c r="F16" s="146">
        <v>5.0587957807685345E-2</v>
      </c>
      <c r="G16" s="146">
        <v>2.6426236963424731E-2</v>
      </c>
      <c r="H16" s="146">
        <v>4.8377864300535173E-2</v>
      </c>
      <c r="I16" s="146">
        <v>0.34661676184770568</v>
      </c>
      <c r="J16" s="146">
        <v>0.67013561401008503</v>
      </c>
      <c r="K16" s="146">
        <v>0.3762093111207262</v>
      </c>
      <c r="L16" s="148">
        <v>1</v>
      </c>
      <c r="M16" s="148">
        <v>1</v>
      </c>
      <c r="N16" s="148">
        <v>1</v>
      </c>
      <c r="O16" s="149">
        <v>2.640416702545514E-3</v>
      </c>
      <c r="P16" s="149">
        <v>5.6258863934024886E-3</v>
      </c>
      <c r="Q16" s="149">
        <v>2.5973814127238874E-3</v>
      </c>
      <c r="R16" s="149">
        <v>9.0708323874502542E-4</v>
      </c>
      <c r="S16" s="149">
        <v>4.0848329899170607E-3</v>
      </c>
      <c r="T16" s="149">
        <v>8.7980448156445084E-4</v>
      </c>
      <c r="U16" s="149">
        <v>2.4855027540002976E-3</v>
      </c>
      <c r="V16" s="149">
        <v>6.3846630662660019E-3</v>
      </c>
      <c r="W16" s="149">
        <v>2.4904124246292424E-3</v>
      </c>
      <c r="X16" s="149">
        <v>0</v>
      </c>
      <c r="Y16" s="149">
        <v>0</v>
      </c>
      <c r="Z16" s="149">
        <v>0</v>
      </c>
      <c r="AA16" s="150">
        <v>87640</v>
      </c>
      <c r="AB16" s="150">
        <v>4507</v>
      </c>
      <c r="AC16" s="150">
        <v>92147</v>
      </c>
      <c r="AD16" s="150">
        <v>7308</v>
      </c>
      <c r="AE16" s="150">
        <v>355</v>
      </c>
      <c r="AF16" s="150">
        <v>7663</v>
      </c>
      <c r="AG16" s="150">
        <v>55370</v>
      </c>
      <c r="AH16" s="150">
        <v>10840</v>
      </c>
      <c r="AI16" s="150">
        <v>66210</v>
      </c>
      <c r="AJ16" s="150">
        <v>150318</v>
      </c>
      <c r="AK16" s="150">
        <v>15702</v>
      </c>
      <c r="AL16" s="150">
        <v>166020</v>
      </c>
      <c r="AM16" s="450">
        <v>7477966</v>
      </c>
      <c r="AN16" s="450">
        <v>378990</v>
      </c>
      <c r="AO16" s="142">
        <f t="shared" si="0"/>
        <v>7856956</v>
      </c>
      <c r="AP16" s="450">
        <v>627568</v>
      </c>
      <c r="AQ16" s="450">
        <v>33006</v>
      </c>
      <c r="AR16" s="142">
        <f t="shared" si="1"/>
        <v>660574</v>
      </c>
      <c r="AS16" s="450">
        <v>4299948</v>
      </c>
      <c r="AT16" s="450">
        <v>836990</v>
      </c>
      <c r="AU16" s="142">
        <f t="shared" si="2"/>
        <v>5136938</v>
      </c>
      <c r="AV16" s="450">
        <v>12405482</v>
      </c>
      <c r="AW16" s="450">
        <v>1248986</v>
      </c>
      <c r="AX16" s="142">
        <f t="shared" si="3"/>
        <v>13654468</v>
      </c>
    </row>
    <row r="17" spans="1:1" x14ac:dyDescent="0.25">
      <c r="A17" s="121" t="s">
        <v>78</v>
      </c>
    </row>
  </sheetData>
  <mergeCells count="44">
    <mergeCell ref="X6:Z6"/>
    <mergeCell ref="I6:K6"/>
    <mergeCell ref="AA6:AC6"/>
    <mergeCell ref="C6:E6"/>
    <mergeCell ref="R7:T7"/>
    <mergeCell ref="U7:W7"/>
    <mergeCell ref="L6:N6"/>
    <mergeCell ref="O6:Q6"/>
    <mergeCell ref="R6:T6"/>
    <mergeCell ref="U6:W6"/>
    <mergeCell ref="C7:E7"/>
    <mergeCell ref="F7:H7"/>
    <mergeCell ref="I7:K7"/>
    <mergeCell ref="L7:N7"/>
    <mergeCell ref="O7:Q7"/>
    <mergeCell ref="A12:A16"/>
    <mergeCell ref="A9:A11"/>
    <mergeCell ref="X7:Z7"/>
    <mergeCell ref="AA7:AC7"/>
    <mergeCell ref="AG7:AI7"/>
    <mergeCell ref="AD7:AF7"/>
    <mergeCell ref="A4:A8"/>
    <mergeCell ref="AD6:AF6"/>
    <mergeCell ref="B4:B8"/>
    <mergeCell ref="C4:N4"/>
    <mergeCell ref="O4:Z4"/>
    <mergeCell ref="AA4:AL4"/>
    <mergeCell ref="C5:N5"/>
    <mergeCell ref="O5:Z5"/>
    <mergeCell ref="AA5:AL5"/>
    <mergeCell ref="F6:H6"/>
    <mergeCell ref="AJ7:AL7"/>
    <mergeCell ref="AG6:AI6"/>
    <mergeCell ref="AM7:AO7"/>
    <mergeCell ref="AP7:AR7"/>
    <mergeCell ref="AS7:AU7"/>
    <mergeCell ref="AJ6:AL6"/>
    <mergeCell ref="AV7:AX7"/>
    <mergeCell ref="AM4:AX4"/>
    <mergeCell ref="AM5:AX5"/>
    <mergeCell ref="AM6:AO6"/>
    <mergeCell ref="AP6:AR6"/>
    <mergeCell ref="AS6:AU6"/>
    <mergeCell ref="AV6:AX6"/>
  </mergeCells>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3BEA-D185-4848-A00E-B064FC489885}">
  <dimension ref="A1:N10"/>
  <sheetViews>
    <sheetView workbookViewId="0">
      <selection activeCell="F26" sqref="F26"/>
    </sheetView>
  </sheetViews>
  <sheetFormatPr baseColWidth="10" defaultRowHeight="15" x14ac:dyDescent="0.25"/>
  <cols>
    <col min="1" max="1" width="16" style="48" customWidth="1"/>
    <col min="2" max="13" width="13.42578125" style="48" customWidth="1"/>
    <col min="14" max="14" width="11.42578125" style="48"/>
  </cols>
  <sheetData>
    <row r="1" spans="1:14" x14ac:dyDescent="0.25">
      <c r="A1" s="47" t="s">
        <v>251</v>
      </c>
    </row>
    <row r="2" spans="1:14" s="25" customFormat="1" x14ac:dyDescent="0.25">
      <c r="A2" s="48" t="s">
        <v>248</v>
      </c>
      <c r="B2" s="48"/>
      <c r="C2" s="48"/>
      <c r="D2" s="48"/>
      <c r="E2" s="48"/>
      <c r="F2" s="48"/>
      <c r="G2" s="48"/>
      <c r="H2" s="48"/>
      <c r="I2" s="48"/>
      <c r="J2" s="48"/>
      <c r="K2" s="48"/>
      <c r="L2" s="48"/>
      <c r="M2" s="48"/>
      <c r="N2" s="48"/>
    </row>
    <row r="4" spans="1:14" ht="15.75" customHeight="1" x14ac:dyDescent="0.25">
      <c r="A4" s="531" t="s">
        <v>28</v>
      </c>
      <c r="B4" s="506" t="s">
        <v>0</v>
      </c>
      <c r="C4" s="506"/>
      <c r="D4" s="506"/>
      <c r="E4" s="506" t="s">
        <v>1</v>
      </c>
      <c r="F4" s="506"/>
      <c r="G4" s="506"/>
      <c r="H4" s="506" t="s">
        <v>11</v>
      </c>
      <c r="I4" s="506"/>
      <c r="J4" s="506"/>
      <c r="K4" s="506" t="s">
        <v>13</v>
      </c>
      <c r="L4" s="506"/>
      <c r="M4" s="506"/>
    </row>
    <row r="5" spans="1:14" ht="15" customHeight="1" x14ac:dyDescent="0.25">
      <c r="A5" s="531"/>
      <c r="B5" s="506" t="s">
        <v>3</v>
      </c>
      <c r="C5" s="506"/>
      <c r="D5" s="506"/>
      <c r="E5" s="506" t="s">
        <v>3</v>
      </c>
      <c r="F5" s="506"/>
      <c r="G5" s="506"/>
      <c r="H5" s="506" t="s">
        <v>3</v>
      </c>
      <c r="I5" s="506"/>
      <c r="J5" s="506"/>
      <c r="K5" s="506" t="s">
        <v>3</v>
      </c>
      <c r="L5" s="506"/>
      <c r="M5" s="506"/>
    </row>
    <row r="6" spans="1:14" x14ac:dyDescent="0.25">
      <c r="A6" s="531"/>
      <c r="B6" s="98" t="s">
        <v>5</v>
      </c>
      <c r="C6" s="98" t="s">
        <v>6</v>
      </c>
      <c r="D6" s="98" t="s">
        <v>2</v>
      </c>
      <c r="E6" s="98" t="s">
        <v>5</v>
      </c>
      <c r="F6" s="98" t="s">
        <v>6</v>
      </c>
      <c r="G6" s="98" t="s">
        <v>2</v>
      </c>
      <c r="H6" s="98" t="s">
        <v>5</v>
      </c>
      <c r="I6" s="98" t="s">
        <v>6</v>
      </c>
      <c r="J6" s="98" t="s">
        <v>2</v>
      </c>
      <c r="K6" s="98" t="s">
        <v>5</v>
      </c>
      <c r="L6" s="98" t="s">
        <v>6</v>
      </c>
      <c r="M6" s="98" t="s">
        <v>2</v>
      </c>
    </row>
    <row r="7" spans="1:14" x14ac:dyDescent="0.25">
      <c r="A7" s="151" t="s">
        <v>148</v>
      </c>
      <c r="B7" s="27">
        <v>34.66167618477057</v>
      </c>
      <c r="C7" s="27">
        <v>67.013561401008502</v>
      </c>
      <c r="D7" s="27">
        <v>37.620931112072618</v>
      </c>
      <c r="E7" s="108">
        <v>0.24855027540002977</v>
      </c>
      <c r="F7" s="108">
        <v>0.6384663066266002</v>
      </c>
      <c r="G7" s="108">
        <v>0.24904124246292425</v>
      </c>
      <c r="H7" s="1">
        <v>55370</v>
      </c>
      <c r="I7" s="1">
        <v>10840</v>
      </c>
      <c r="J7" s="1">
        <v>66210</v>
      </c>
      <c r="K7" s="1">
        <v>4299948</v>
      </c>
      <c r="L7" s="1">
        <v>836990</v>
      </c>
      <c r="M7" s="1">
        <v>5136938</v>
      </c>
    </row>
    <row r="8" spans="1:14" x14ac:dyDescent="0.25">
      <c r="A8" s="151" t="s">
        <v>149</v>
      </c>
      <c r="B8" s="27">
        <v>65.33832381522943</v>
      </c>
      <c r="C8" s="27">
        <v>32.986438598991505</v>
      </c>
      <c r="D8" s="27">
        <v>62.379068887927382</v>
      </c>
      <c r="E8" s="108">
        <v>0.24855027540002977</v>
      </c>
      <c r="F8" s="108">
        <v>0.6384663066266002</v>
      </c>
      <c r="G8" s="108">
        <v>0.24904124246292425</v>
      </c>
      <c r="H8" s="1">
        <v>94948</v>
      </c>
      <c r="I8" s="1">
        <v>4862</v>
      </c>
      <c r="J8" s="1">
        <v>99810</v>
      </c>
      <c r="K8" s="1">
        <v>8105534</v>
      </c>
      <c r="L8" s="1">
        <v>411996</v>
      </c>
      <c r="M8" s="1">
        <v>8517530</v>
      </c>
    </row>
    <row r="9" spans="1:14" x14ac:dyDescent="0.25">
      <c r="A9" s="151" t="s">
        <v>2</v>
      </c>
      <c r="B9" s="27">
        <v>100</v>
      </c>
      <c r="C9" s="27">
        <v>100</v>
      </c>
      <c r="D9" s="27">
        <v>100</v>
      </c>
      <c r="E9" s="108">
        <v>0</v>
      </c>
      <c r="F9" s="108">
        <v>0</v>
      </c>
      <c r="G9" s="108">
        <v>0</v>
      </c>
      <c r="H9" s="1">
        <v>150318</v>
      </c>
      <c r="I9" s="1">
        <v>15702</v>
      </c>
      <c r="J9" s="1">
        <v>166020</v>
      </c>
      <c r="K9" s="1">
        <v>12405482</v>
      </c>
      <c r="L9" s="1">
        <v>1248986</v>
      </c>
      <c r="M9" s="1">
        <v>13654468</v>
      </c>
    </row>
    <row r="10" spans="1:14" x14ac:dyDescent="0.25">
      <c r="A10" s="121" t="s">
        <v>78</v>
      </c>
    </row>
  </sheetData>
  <mergeCells count="9">
    <mergeCell ref="K4:M4"/>
    <mergeCell ref="K5:M5"/>
    <mergeCell ref="A4:A6"/>
    <mergeCell ref="B4:D4"/>
    <mergeCell ref="E4:G4"/>
    <mergeCell ref="H4:J4"/>
    <mergeCell ref="B5:D5"/>
    <mergeCell ref="E5:G5"/>
    <mergeCell ref="H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0CD10-9339-48F8-A8DB-014E3DA7A493}">
  <dimension ref="A1:I41"/>
  <sheetViews>
    <sheetView workbookViewId="0">
      <selection activeCell="F26" sqref="F26"/>
    </sheetView>
  </sheetViews>
  <sheetFormatPr baseColWidth="10" defaultRowHeight="15" x14ac:dyDescent="0.25"/>
  <cols>
    <col min="1" max="1" width="31.28515625" style="53" customWidth="1"/>
    <col min="2" max="2" width="26.28515625" style="53" customWidth="1"/>
    <col min="3" max="3" width="15" style="61" customWidth="1"/>
    <col min="4" max="4" width="15" style="64" customWidth="1"/>
    <col min="5" max="5" width="20.140625" style="53" bestFit="1" customWidth="1"/>
    <col min="6" max="6" width="22.28515625" style="53" bestFit="1" customWidth="1"/>
    <col min="7" max="9" width="11.42578125" style="25"/>
  </cols>
  <sheetData>
    <row r="1" spans="1:6" x14ac:dyDescent="0.25">
      <c r="A1" s="67" t="s">
        <v>64</v>
      </c>
    </row>
    <row r="2" spans="1:6" x14ac:dyDescent="0.25">
      <c r="A2" s="53" t="s">
        <v>79</v>
      </c>
    </row>
    <row r="4" spans="1:6" x14ac:dyDescent="0.25">
      <c r="A4" s="60" t="s">
        <v>71</v>
      </c>
      <c r="B4" s="54" t="s">
        <v>70</v>
      </c>
      <c r="C4" s="62" t="s">
        <v>0</v>
      </c>
      <c r="D4" s="65" t="s">
        <v>1</v>
      </c>
      <c r="E4" s="58" t="s">
        <v>18</v>
      </c>
      <c r="F4" s="59" t="s">
        <v>72</v>
      </c>
    </row>
    <row r="5" spans="1:6" x14ac:dyDescent="0.25">
      <c r="A5" s="497" t="s">
        <v>73</v>
      </c>
      <c r="B5" s="55" t="s">
        <v>65</v>
      </c>
      <c r="C5" s="63">
        <v>89.581333478541595</v>
      </c>
      <c r="D5" s="66">
        <v>0.1711340781184934</v>
      </c>
      <c r="E5" s="56">
        <v>180763</v>
      </c>
      <c r="F5" s="57">
        <v>14970501</v>
      </c>
    </row>
    <row r="6" spans="1:6" x14ac:dyDescent="0.25">
      <c r="A6" s="497"/>
      <c r="B6" s="55" t="s">
        <v>66</v>
      </c>
      <c r="C6" s="63">
        <v>7.5643429156820732</v>
      </c>
      <c r="D6" s="66">
        <v>0.14618753322380612</v>
      </c>
      <c r="E6" s="56">
        <v>16442</v>
      </c>
      <c r="F6" s="57">
        <v>1264125</v>
      </c>
    </row>
    <row r="7" spans="1:6" x14ac:dyDescent="0.25">
      <c r="A7" s="497"/>
      <c r="B7" s="55" t="s">
        <v>67</v>
      </c>
      <c r="C7" s="63">
        <v>2.3324894100695146</v>
      </c>
      <c r="D7" s="66">
        <v>5.7662332847518788E-2</v>
      </c>
      <c r="E7" s="56">
        <v>4999</v>
      </c>
      <c r="F7" s="57">
        <v>389797</v>
      </c>
    </row>
    <row r="8" spans="1:6" x14ac:dyDescent="0.25">
      <c r="A8" s="497"/>
      <c r="B8" s="55" t="s">
        <v>68</v>
      </c>
      <c r="C8" s="63">
        <v>0.35814579427620163</v>
      </c>
      <c r="D8" s="66">
        <v>1.6804119153508181E-2</v>
      </c>
      <c r="E8" s="56">
        <v>826</v>
      </c>
      <c r="F8" s="57">
        <v>59852</v>
      </c>
    </row>
    <row r="9" spans="1:6" x14ac:dyDescent="0.25">
      <c r="A9" s="497"/>
      <c r="B9" s="55" t="s">
        <v>69</v>
      </c>
      <c r="C9" s="63">
        <v>0.16368840143062047</v>
      </c>
      <c r="D9" s="66">
        <v>1.3038351389340657E-2</v>
      </c>
      <c r="E9" s="56">
        <v>382</v>
      </c>
      <c r="F9" s="57">
        <v>27355</v>
      </c>
    </row>
    <row r="10" spans="1:6" x14ac:dyDescent="0.25">
      <c r="A10" s="497"/>
      <c r="B10" s="55" t="s">
        <v>2</v>
      </c>
      <c r="C10" s="63">
        <v>100</v>
      </c>
      <c r="D10" s="66">
        <v>0</v>
      </c>
      <c r="E10" s="56">
        <v>203412</v>
      </c>
      <c r="F10" s="57">
        <v>16711630</v>
      </c>
    </row>
    <row r="11" spans="1:6" x14ac:dyDescent="0.25">
      <c r="A11" s="497" t="s">
        <v>74</v>
      </c>
      <c r="B11" s="55" t="s">
        <v>65</v>
      </c>
      <c r="C11" s="63">
        <v>94.855893769787869</v>
      </c>
      <c r="D11" s="66">
        <v>9.1753860449536956E-2</v>
      </c>
      <c r="E11" s="56">
        <v>192103</v>
      </c>
      <c r="F11" s="57">
        <v>15851966</v>
      </c>
    </row>
    <row r="12" spans="1:6" x14ac:dyDescent="0.25">
      <c r="A12" s="497"/>
      <c r="B12" s="55" t="s">
        <v>66</v>
      </c>
      <c r="C12" s="63">
        <v>3.4308263167626376</v>
      </c>
      <c r="D12" s="66">
        <v>7.759955822103215E-2</v>
      </c>
      <c r="E12" s="56">
        <v>7547</v>
      </c>
      <c r="F12" s="57">
        <v>573347</v>
      </c>
    </row>
    <row r="13" spans="1:6" x14ac:dyDescent="0.25">
      <c r="A13" s="497"/>
      <c r="B13" s="55" t="s">
        <v>67</v>
      </c>
      <c r="C13" s="63">
        <v>1.2233097549431144</v>
      </c>
      <c r="D13" s="66">
        <v>3.6900649497641679E-2</v>
      </c>
      <c r="E13" s="56">
        <v>2673</v>
      </c>
      <c r="F13" s="57">
        <v>204435</v>
      </c>
    </row>
    <row r="14" spans="1:6" x14ac:dyDescent="0.25">
      <c r="A14" s="497"/>
      <c r="B14" s="55" t="s">
        <v>68</v>
      </c>
      <c r="C14" s="63">
        <v>0.31731793966237887</v>
      </c>
      <c r="D14" s="66">
        <v>1.6534591834568318E-2</v>
      </c>
      <c r="E14" s="56">
        <v>699</v>
      </c>
      <c r="F14" s="57">
        <v>53029</v>
      </c>
    </row>
    <row r="15" spans="1:6" x14ac:dyDescent="0.25">
      <c r="A15" s="497"/>
      <c r="B15" s="55" t="s">
        <v>69</v>
      </c>
      <c r="C15" s="63">
        <v>0.17265221884400264</v>
      </c>
      <c r="D15" s="66">
        <v>1.3755416668081015E-2</v>
      </c>
      <c r="E15" s="56">
        <v>390</v>
      </c>
      <c r="F15" s="57">
        <v>28853</v>
      </c>
    </row>
    <row r="16" spans="1:6" x14ac:dyDescent="0.25">
      <c r="A16" s="497"/>
      <c r="B16" s="55" t="s">
        <v>2</v>
      </c>
      <c r="C16" s="63">
        <v>100</v>
      </c>
      <c r="D16" s="66">
        <v>0</v>
      </c>
      <c r="E16" s="56">
        <v>203412</v>
      </c>
      <c r="F16" s="57">
        <v>16711630</v>
      </c>
    </row>
    <row r="17" spans="1:6" x14ac:dyDescent="0.25">
      <c r="A17" s="497" t="s">
        <v>75</v>
      </c>
      <c r="B17" s="55" t="s">
        <v>65</v>
      </c>
      <c r="C17" s="63">
        <v>91.188154596529486</v>
      </c>
      <c r="D17" s="66">
        <v>0.13003340408652517</v>
      </c>
      <c r="E17" s="56">
        <v>184750</v>
      </c>
      <c r="F17" s="57">
        <v>15239027</v>
      </c>
    </row>
    <row r="18" spans="1:6" x14ac:dyDescent="0.25">
      <c r="A18" s="497"/>
      <c r="B18" s="55" t="s">
        <v>66</v>
      </c>
      <c r="C18" s="63">
        <v>4.9036569143763957</v>
      </c>
      <c r="D18" s="66">
        <v>9.621567453621678E-2</v>
      </c>
      <c r="E18" s="56">
        <v>10523</v>
      </c>
      <c r="F18" s="57">
        <v>819481</v>
      </c>
    </row>
    <row r="19" spans="1:6" x14ac:dyDescent="0.25">
      <c r="A19" s="497"/>
      <c r="B19" s="55" t="s">
        <v>67</v>
      </c>
      <c r="C19" s="63">
        <v>2.9364640074008341</v>
      </c>
      <c r="D19" s="66">
        <v>6.9167535930933166E-2</v>
      </c>
      <c r="E19" s="56">
        <v>6092</v>
      </c>
      <c r="F19" s="57">
        <v>490731</v>
      </c>
    </row>
    <row r="20" spans="1:6" x14ac:dyDescent="0.25">
      <c r="A20" s="497"/>
      <c r="B20" s="55" t="s">
        <v>68</v>
      </c>
      <c r="C20" s="63">
        <v>0.78480076449753866</v>
      </c>
      <c r="D20" s="66">
        <v>2.5948370881776411E-2</v>
      </c>
      <c r="E20" s="56">
        <v>1628</v>
      </c>
      <c r="F20" s="57">
        <v>131153</v>
      </c>
    </row>
    <row r="21" spans="1:6" x14ac:dyDescent="0.25">
      <c r="A21" s="497"/>
      <c r="B21" s="55" t="s">
        <v>69</v>
      </c>
      <c r="C21" s="63">
        <v>0.18692371719574932</v>
      </c>
      <c r="D21" s="66">
        <v>1.5408595234777273E-2</v>
      </c>
      <c r="E21" s="56">
        <v>419</v>
      </c>
      <c r="F21" s="57">
        <v>31238</v>
      </c>
    </row>
    <row r="22" spans="1:6" x14ac:dyDescent="0.25">
      <c r="A22" s="497"/>
      <c r="B22" s="55" t="s">
        <v>2</v>
      </c>
      <c r="C22" s="63">
        <v>100</v>
      </c>
      <c r="D22" s="66">
        <v>0</v>
      </c>
      <c r="E22" s="56">
        <v>203412</v>
      </c>
      <c r="F22" s="57">
        <v>16711630</v>
      </c>
    </row>
    <row r="23" spans="1:6" x14ac:dyDescent="0.25">
      <c r="A23" s="497" t="s">
        <v>76</v>
      </c>
      <c r="B23" s="55" t="s">
        <v>65</v>
      </c>
      <c r="C23" s="63">
        <v>93.025503795859535</v>
      </c>
      <c r="D23" s="66">
        <v>0.12751003183373544</v>
      </c>
      <c r="E23" s="56">
        <v>188938</v>
      </c>
      <c r="F23" s="57">
        <v>15546078</v>
      </c>
    </row>
    <row r="24" spans="1:6" x14ac:dyDescent="0.25">
      <c r="A24" s="497"/>
      <c r="B24" s="55" t="s">
        <v>66</v>
      </c>
      <c r="C24" s="63">
        <v>4.8882305316716561</v>
      </c>
      <c r="D24" s="66">
        <v>0.11387247430577913</v>
      </c>
      <c r="E24" s="56">
        <v>10135</v>
      </c>
      <c r="F24" s="57">
        <v>816903</v>
      </c>
    </row>
    <row r="25" spans="1:6" x14ac:dyDescent="0.25">
      <c r="A25" s="497"/>
      <c r="B25" s="55" t="s">
        <v>67</v>
      </c>
      <c r="C25" s="63">
        <v>1.3346693290839973</v>
      </c>
      <c r="D25" s="66">
        <v>3.8352340835378043E-2</v>
      </c>
      <c r="E25" s="56">
        <v>2824</v>
      </c>
      <c r="F25" s="57">
        <v>223045</v>
      </c>
    </row>
    <row r="26" spans="1:6" x14ac:dyDescent="0.25">
      <c r="A26" s="497"/>
      <c r="B26" s="55" t="s">
        <v>68</v>
      </c>
      <c r="C26" s="63">
        <v>0.53391560248760894</v>
      </c>
      <c r="D26" s="66">
        <v>2.2834636456592478E-2</v>
      </c>
      <c r="E26" s="56">
        <v>1046</v>
      </c>
      <c r="F26" s="57">
        <v>89226</v>
      </c>
    </row>
    <row r="27" spans="1:6" x14ac:dyDescent="0.25">
      <c r="A27" s="497"/>
      <c r="B27" s="55" t="s">
        <v>69</v>
      </c>
      <c r="C27" s="63">
        <v>0.21768074089720751</v>
      </c>
      <c r="D27" s="66">
        <v>1.5389396770231536E-2</v>
      </c>
      <c r="E27" s="56">
        <v>469</v>
      </c>
      <c r="F27" s="57">
        <v>36378</v>
      </c>
    </row>
    <row r="28" spans="1:6" x14ac:dyDescent="0.25">
      <c r="A28" s="497"/>
      <c r="B28" s="55" t="s">
        <v>2</v>
      </c>
      <c r="C28" s="63">
        <v>100</v>
      </c>
      <c r="D28" s="66">
        <v>0</v>
      </c>
      <c r="E28" s="56">
        <v>203412</v>
      </c>
      <c r="F28" s="57">
        <v>16711630</v>
      </c>
    </row>
    <row r="29" spans="1:6" x14ac:dyDescent="0.25">
      <c r="A29" s="497" t="s">
        <v>77</v>
      </c>
      <c r="B29" s="55" t="s">
        <v>65</v>
      </c>
      <c r="C29" s="63">
        <v>96.683004590216512</v>
      </c>
      <c r="D29" s="66">
        <v>7.3436839183284322E-2</v>
      </c>
      <c r="E29" s="56">
        <v>196217</v>
      </c>
      <c r="F29" s="57">
        <v>16157305.999999991</v>
      </c>
    </row>
    <row r="30" spans="1:6" x14ac:dyDescent="0.25">
      <c r="A30" s="497"/>
      <c r="B30" s="55" t="s">
        <v>66</v>
      </c>
      <c r="C30" s="63">
        <v>1.6310018831197197</v>
      </c>
      <c r="D30" s="66">
        <v>5.8348856646657024E-2</v>
      </c>
      <c r="E30" s="56">
        <v>3563</v>
      </c>
      <c r="F30" s="57">
        <v>272567</v>
      </c>
    </row>
    <row r="31" spans="1:6" x14ac:dyDescent="0.25">
      <c r="A31" s="497"/>
      <c r="B31" s="55" t="s">
        <v>67</v>
      </c>
      <c r="C31" s="63">
        <v>0.71821240656955665</v>
      </c>
      <c r="D31" s="66">
        <v>2.7545673214782705E-2</v>
      </c>
      <c r="E31" s="56">
        <v>1617</v>
      </c>
      <c r="F31" s="57">
        <v>120025</v>
      </c>
    </row>
    <row r="32" spans="1:6" x14ac:dyDescent="0.25">
      <c r="A32" s="497"/>
      <c r="B32" s="55" t="s">
        <v>68</v>
      </c>
      <c r="C32" s="63">
        <v>0.76311526763098514</v>
      </c>
      <c r="D32" s="66">
        <v>2.6576942039592575E-2</v>
      </c>
      <c r="E32" s="56">
        <v>1556</v>
      </c>
      <c r="F32" s="57">
        <v>127529</v>
      </c>
    </row>
    <row r="33" spans="1:6" x14ac:dyDescent="0.25">
      <c r="A33" s="497"/>
      <c r="B33" s="55" t="s">
        <v>69</v>
      </c>
      <c r="C33" s="63">
        <v>0.20466585246322472</v>
      </c>
      <c r="D33" s="66">
        <v>1.5756515982436017E-2</v>
      </c>
      <c r="E33" s="56">
        <v>459</v>
      </c>
      <c r="F33" s="57">
        <v>34203</v>
      </c>
    </row>
    <row r="34" spans="1:6" x14ac:dyDescent="0.25">
      <c r="A34" s="497"/>
      <c r="B34" s="55" t="s">
        <v>2</v>
      </c>
      <c r="C34" s="63">
        <v>100</v>
      </c>
      <c r="D34" s="66">
        <v>0</v>
      </c>
      <c r="E34" s="56">
        <v>203412</v>
      </c>
      <c r="F34" s="57">
        <v>16711630</v>
      </c>
    </row>
    <row r="35" spans="1:6" x14ac:dyDescent="0.25">
      <c r="A35" s="497" t="s">
        <v>83</v>
      </c>
      <c r="B35" s="55" t="s">
        <v>65</v>
      </c>
      <c r="C35" s="63">
        <v>96.405700700649788</v>
      </c>
      <c r="D35" s="66">
        <v>8.1736625735622195E-2</v>
      </c>
      <c r="E35" s="56">
        <v>195822</v>
      </c>
      <c r="F35" s="57">
        <v>16110964</v>
      </c>
    </row>
    <row r="36" spans="1:6" x14ac:dyDescent="0.25">
      <c r="A36" s="497"/>
      <c r="B36" s="55" t="s">
        <v>66</v>
      </c>
      <c r="C36" s="63">
        <v>1.9587257496725334</v>
      </c>
      <c r="D36" s="66">
        <v>6.6542465336954917E-2</v>
      </c>
      <c r="E36" s="56">
        <v>4153</v>
      </c>
      <c r="F36" s="57">
        <v>327335</v>
      </c>
    </row>
    <row r="37" spans="1:6" x14ac:dyDescent="0.25">
      <c r="A37" s="497"/>
      <c r="B37" s="55" t="s">
        <v>67</v>
      </c>
      <c r="C37" s="63">
        <v>0.80540916714886579</v>
      </c>
      <c r="D37" s="66">
        <v>2.8526753151724333E-2</v>
      </c>
      <c r="E37" s="56">
        <v>1730</v>
      </c>
      <c r="F37" s="57">
        <v>134597</v>
      </c>
    </row>
    <row r="38" spans="1:6" x14ac:dyDescent="0.25">
      <c r="A38" s="497"/>
      <c r="B38" s="55" t="s">
        <v>68</v>
      </c>
      <c r="C38" s="63">
        <v>0.60533891667060602</v>
      </c>
      <c r="D38" s="66">
        <v>2.4444344872078909E-2</v>
      </c>
      <c r="E38" s="56">
        <v>1199</v>
      </c>
      <c r="F38" s="57">
        <v>101162</v>
      </c>
    </row>
    <row r="39" spans="1:6" x14ac:dyDescent="0.25">
      <c r="A39" s="497"/>
      <c r="B39" s="55" t="s">
        <v>69</v>
      </c>
      <c r="C39" s="63">
        <v>0.22482546585820773</v>
      </c>
      <c r="D39" s="66">
        <v>1.5945990985856456E-2</v>
      </c>
      <c r="E39" s="56">
        <v>508</v>
      </c>
      <c r="F39" s="57">
        <v>37572</v>
      </c>
    </row>
    <row r="40" spans="1:6" x14ac:dyDescent="0.25">
      <c r="A40" s="497"/>
      <c r="B40" s="55" t="s">
        <v>2</v>
      </c>
      <c r="C40" s="63">
        <v>100</v>
      </c>
      <c r="D40" s="66">
        <v>0</v>
      </c>
      <c r="E40" s="56">
        <v>203412</v>
      </c>
      <c r="F40" s="57">
        <v>16711630</v>
      </c>
    </row>
    <row r="41" spans="1:6" x14ac:dyDescent="0.25">
      <c r="A41" s="121" t="s">
        <v>78</v>
      </c>
    </row>
  </sheetData>
  <mergeCells count="6">
    <mergeCell ref="A35:A40"/>
    <mergeCell ref="A5:A10"/>
    <mergeCell ref="A11:A16"/>
    <mergeCell ref="A17:A22"/>
    <mergeCell ref="A23:A28"/>
    <mergeCell ref="A29:A34"/>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FF7E-48EF-47DE-AF46-BA9DA57110CB}">
  <dimension ref="A1:AL27"/>
  <sheetViews>
    <sheetView topLeftCell="S1" workbookViewId="0">
      <selection activeCell="F26" sqref="F26"/>
    </sheetView>
  </sheetViews>
  <sheetFormatPr baseColWidth="10" defaultRowHeight="15" x14ac:dyDescent="0.25"/>
  <cols>
    <col min="1" max="1" width="14.5703125" style="53" customWidth="1"/>
    <col min="2" max="2" width="14.28515625" style="53" customWidth="1"/>
    <col min="3" max="11" width="10" style="53" customWidth="1"/>
    <col min="12" max="20" width="11.42578125" style="165" customWidth="1"/>
    <col min="21" max="29" width="11.42578125" style="53" customWidth="1"/>
    <col min="30" max="31" width="11.42578125" style="48"/>
  </cols>
  <sheetData>
    <row r="1" spans="1:38" x14ac:dyDescent="0.25">
      <c r="A1" s="67" t="s">
        <v>252</v>
      </c>
    </row>
    <row r="2" spans="1:38" x14ac:dyDescent="0.25">
      <c r="A2" s="53" t="s">
        <v>248</v>
      </c>
    </row>
    <row r="4" spans="1:38" ht="15" customHeight="1" x14ac:dyDescent="0.25">
      <c r="A4" s="497" t="s">
        <v>8</v>
      </c>
      <c r="B4" s="530" t="s">
        <v>250</v>
      </c>
      <c r="C4" s="532" t="s">
        <v>0</v>
      </c>
      <c r="D4" s="532"/>
      <c r="E4" s="532"/>
      <c r="F4" s="532"/>
      <c r="G4" s="532"/>
      <c r="H4" s="532"/>
      <c r="I4" s="532"/>
      <c r="J4" s="532"/>
      <c r="K4" s="532"/>
      <c r="L4" s="533" t="s">
        <v>1</v>
      </c>
      <c r="M4" s="533"/>
      <c r="N4" s="533"/>
      <c r="O4" s="533"/>
      <c r="P4" s="533"/>
      <c r="Q4" s="533"/>
      <c r="R4" s="533"/>
      <c r="S4" s="533"/>
      <c r="T4" s="533"/>
      <c r="U4" s="532" t="s">
        <v>18</v>
      </c>
      <c r="V4" s="532"/>
      <c r="W4" s="532"/>
      <c r="X4" s="532"/>
      <c r="Y4" s="532"/>
      <c r="Z4" s="532"/>
      <c r="AA4" s="532"/>
      <c r="AB4" s="532"/>
      <c r="AC4" s="532"/>
      <c r="AD4" s="532" t="s">
        <v>13</v>
      </c>
      <c r="AE4" s="532"/>
      <c r="AF4" s="532"/>
      <c r="AG4" s="532"/>
      <c r="AH4" s="532"/>
      <c r="AI4" s="532"/>
      <c r="AJ4" s="532"/>
      <c r="AK4" s="532"/>
      <c r="AL4" s="532"/>
    </row>
    <row r="5" spans="1:38" ht="15" customHeight="1" x14ac:dyDescent="0.25">
      <c r="A5" s="497"/>
      <c r="B5" s="530"/>
      <c r="C5" s="532" t="s">
        <v>253</v>
      </c>
      <c r="D5" s="532"/>
      <c r="E5" s="532"/>
      <c r="F5" s="532"/>
      <c r="G5" s="532"/>
      <c r="H5" s="532"/>
      <c r="I5" s="532"/>
      <c r="J5" s="532"/>
      <c r="K5" s="532"/>
      <c r="L5" s="533" t="s">
        <v>253</v>
      </c>
      <c r="M5" s="533"/>
      <c r="N5" s="533"/>
      <c r="O5" s="533"/>
      <c r="P5" s="533"/>
      <c r="Q5" s="533"/>
      <c r="R5" s="533"/>
      <c r="S5" s="533"/>
      <c r="T5" s="533"/>
      <c r="U5" s="532" t="s">
        <v>253</v>
      </c>
      <c r="V5" s="532"/>
      <c r="W5" s="532"/>
      <c r="X5" s="532"/>
      <c r="Y5" s="532"/>
      <c r="Z5" s="532"/>
      <c r="AA5" s="532"/>
      <c r="AB5" s="532"/>
      <c r="AC5" s="532"/>
      <c r="AD5" s="532" t="s">
        <v>253</v>
      </c>
      <c r="AE5" s="532"/>
      <c r="AF5" s="532"/>
      <c r="AG5" s="532"/>
      <c r="AH5" s="532"/>
      <c r="AI5" s="532"/>
      <c r="AJ5" s="532"/>
      <c r="AK5" s="532"/>
      <c r="AL5" s="532"/>
    </row>
    <row r="6" spans="1:38" ht="15" customHeight="1" x14ac:dyDescent="0.25">
      <c r="A6" s="497"/>
      <c r="B6" s="530"/>
      <c r="C6" s="532" t="s">
        <v>148</v>
      </c>
      <c r="D6" s="532"/>
      <c r="E6" s="532"/>
      <c r="F6" s="532" t="s">
        <v>149</v>
      </c>
      <c r="G6" s="532"/>
      <c r="H6" s="532"/>
      <c r="I6" s="532" t="s">
        <v>2</v>
      </c>
      <c r="J6" s="532"/>
      <c r="K6" s="532"/>
      <c r="L6" s="533" t="s">
        <v>148</v>
      </c>
      <c r="M6" s="533"/>
      <c r="N6" s="533"/>
      <c r="O6" s="533" t="s">
        <v>149</v>
      </c>
      <c r="P6" s="533"/>
      <c r="Q6" s="533"/>
      <c r="R6" s="533" t="s">
        <v>2</v>
      </c>
      <c r="S6" s="533"/>
      <c r="T6" s="533"/>
      <c r="U6" s="532" t="s">
        <v>148</v>
      </c>
      <c r="V6" s="532"/>
      <c r="W6" s="532"/>
      <c r="X6" s="532" t="s">
        <v>149</v>
      </c>
      <c r="Y6" s="532"/>
      <c r="Z6" s="532"/>
      <c r="AA6" s="532" t="s">
        <v>2</v>
      </c>
      <c r="AB6" s="532"/>
      <c r="AC6" s="532"/>
      <c r="AD6" s="532" t="s">
        <v>148</v>
      </c>
      <c r="AE6" s="532"/>
      <c r="AF6" s="532"/>
      <c r="AG6" s="532" t="s">
        <v>149</v>
      </c>
      <c r="AH6" s="532"/>
      <c r="AI6" s="532"/>
      <c r="AJ6" s="532" t="s">
        <v>2</v>
      </c>
      <c r="AK6" s="532"/>
      <c r="AL6" s="532"/>
    </row>
    <row r="7" spans="1:38" ht="15" customHeight="1" x14ac:dyDescent="0.25">
      <c r="A7" s="497"/>
      <c r="B7" s="530"/>
      <c r="C7" s="532" t="s">
        <v>3</v>
      </c>
      <c r="D7" s="532"/>
      <c r="E7" s="532"/>
      <c r="F7" s="532" t="s">
        <v>3</v>
      </c>
      <c r="G7" s="532"/>
      <c r="H7" s="532"/>
      <c r="I7" s="532" t="s">
        <v>3</v>
      </c>
      <c r="J7" s="532"/>
      <c r="K7" s="532"/>
      <c r="L7" s="533" t="s">
        <v>3</v>
      </c>
      <c r="M7" s="533"/>
      <c r="N7" s="533"/>
      <c r="O7" s="533" t="s">
        <v>3</v>
      </c>
      <c r="P7" s="533"/>
      <c r="Q7" s="533"/>
      <c r="R7" s="533" t="s">
        <v>3</v>
      </c>
      <c r="S7" s="533"/>
      <c r="T7" s="533"/>
      <c r="U7" s="532" t="s">
        <v>3</v>
      </c>
      <c r="V7" s="532"/>
      <c r="W7" s="532"/>
      <c r="X7" s="532" t="s">
        <v>3</v>
      </c>
      <c r="Y7" s="532"/>
      <c r="Z7" s="532"/>
      <c r="AA7" s="532" t="s">
        <v>3</v>
      </c>
      <c r="AB7" s="532"/>
      <c r="AC7" s="532"/>
      <c r="AD7" s="532" t="s">
        <v>3</v>
      </c>
      <c r="AE7" s="532"/>
      <c r="AF7" s="532"/>
      <c r="AG7" s="532" t="s">
        <v>3</v>
      </c>
      <c r="AH7" s="532"/>
      <c r="AI7" s="532"/>
      <c r="AJ7" s="532" t="s">
        <v>3</v>
      </c>
      <c r="AK7" s="532"/>
      <c r="AL7" s="532"/>
    </row>
    <row r="8" spans="1:38" x14ac:dyDescent="0.25">
      <c r="A8" s="497"/>
      <c r="B8" s="530"/>
      <c r="C8" s="164" t="s">
        <v>5</v>
      </c>
      <c r="D8" s="164" t="s">
        <v>6</v>
      </c>
      <c r="E8" s="164" t="s">
        <v>2</v>
      </c>
      <c r="F8" s="164" t="s">
        <v>5</v>
      </c>
      <c r="G8" s="164" t="s">
        <v>6</v>
      </c>
      <c r="H8" s="164" t="s">
        <v>2</v>
      </c>
      <c r="I8" s="164" t="s">
        <v>5</v>
      </c>
      <c r="J8" s="164" t="s">
        <v>6</v>
      </c>
      <c r="K8" s="164" t="s">
        <v>2</v>
      </c>
      <c r="L8" s="166" t="s">
        <v>5</v>
      </c>
      <c r="M8" s="166" t="s">
        <v>6</v>
      </c>
      <c r="N8" s="166" t="s">
        <v>2</v>
      </c>
      <c r="O8" s="166" t="s">
        <v>5</v>
      </c>
      <c r="P8" s="166" t="s">
        <v>6</v>
      </c>
      <c r="Q8" s="166" t="s">
        <v>2</v>
      </c>
      <c r="R8" s="166" t="s">
        <v>5</v>
      </c>
      <c r="S8" s="166" t="s">
        <v>6</v>
      </c>
      <c r="T8" s="166" t="s">
        <v>2</v>
      </c>
      <c r="U8" s="164" t="s">
        <v>5</v>
      </c>
      <c r="V8" s="164" t="s">
        <v>6</v>
      </c>
      <c r="W8" s="164" t="s">
        <v>2</v>
      </c>
      <c r="X8" s="164" t="s">
        <v>5</v>
      </c>
      <c r="Y8" s="164" t="s">
        <v>6</v>
      </c>
      <c r="Z8" s="164" t="s">
        <v>2</v>
      </c>
      <c r="AA8" s="164" t="s">
        <v>5</v>
      </c>
      <c r="AB8" s="164" t="s">
        <v>6</v>
      </c>
      <c r="AC8" s="164" t="s">
        <v>2</v>
      </c>
      <c r="AD8" s="366" t="s">
        <v>5</v>
      </c>
      <c r="AE8" s="366" t="s">
        <v>6</v>
      </c>
      <c r="AF8" s="366" t="s">
        <v>2</v>
      </c>
      <c r="AG8" s="366" t="s">
        <v>5</v>
      </c>
      <c r="AH8" s="366" t="s">
        <v>6</v>
      </c>
      <c r="AI8" s="366" t="s">
        <v>2</v>
      </c>
      <c r="AJ8" s="366" t="s">
        <v>5</v>
      </c>
      <c r="AK8" s="366" t="s">
        <v>6</v>
      </c>
      <c r="AL8" s="366" t="s">
        <v>2</v>
      </c>
    </row>
    <row r="9" spans="1:38" x14ac:dyDescent="0.25">
      <c r="A9" s="497" t="s">
        <v>7</v>
      </c>
      <c r="B9" s="153" t="s">
        <v>81</v>
      </c>
      <c r="C9" s="152">
        <v>0.21661599717238275</v>
      </c>
      <c r="D9" s="152">
        <v>0.57628376461157182</v>
      </c>
      <c r="E9" s="152">
        <v>0.24527966819467312</v>
      </c>
      <c r="F9" s="152">
        <v>0.78338400282761722</v>
      </c>
      <c r="G9" s="152">
        <v>0.42371623538842829</v>
      </c>
      <c r="H9" s="152">
        <v>0.75472033180532672</v>
      </c>
      <c r="I9" s="152">
        <v>1</v>
      </c>
      <c r="J9" s="152">
        <v>1</v>
      </c>
      <c r="K9" s="152">
        <v>1</v>
      </c>
      <c r="L9" s="167">
        <v>2.4739055889635275E-3</v>
      </c>
      <c r="M9" s="167">
        <v>8.6787550400288099E-3</v>
      </c>
      <c r="N9" s="167">
        <v>2.4548770105663619E-3</v>
      </c>
      <c r="O9" s="167">
        <v>2.473905588963527E-3</v>
      </c>
      <c r="P9" s="167">
        <v>8.6787550400288082E-3</v>
      </c>
      <c r="Q9" s="167">
        <v>2.4548770105663619E-3</v>
      </c>
      <c r="R9" s="167">
        <v>0</v>
      </c>
      <c r="S9" s="167">
        <v>0</v>
      </c>
      <c r="T9" s="167">
        <v>0</v>
      </c>
      <c r="U9" s="154">
        <v>16467</v>
      </c>
      <c r="V9" s="154">
        <v>3816</v>
      </c>
      <c r="W9" s="154">
        <v>20283</v>
      </c>
      <c r="X9" s="154">
        <v>54513</v>
      </c>
      <c r="Y9" s="154">
        <v>2649</v>
      </c>
      <c r="Z9" s="154">
        <v>57162</v>
      </c>
      <c r="AA9" s="154">
        <v>70980</v>
      </c>
      <c r="AB9" s="154">
        <v>6465</v>
      </c>
      <c r="AC9" s="154">
        <v>77445</v>
      </c>
      <c r="AD9" s="450">
        <v>1260649</v>
      </c>
      <c r="AE9" s="450">
        <v>290428</v>
      </c>
      <c r="AF9" s="450">
        <v>1551077</v>
      </c>
      <c r="AG9" s="450">
        <v>4559092</v>
      </c>
      <c r="AH9" s="450">
        <v>213539</v>
      </c>
      <c r="AI9" s="450">
        <v>4772631</v>
      </c>
      <c r="AJ9" s="450">
        <v>5819741</v>
      </c>
      <c r="AK9" s="450">
        <v>503967</v>
      </c>
      <c r="AL9" s="450">
        <v>6323708</v>
      </c>
    </row>
    <row r="10" spans="1:38" x14ac:dyDescent="0.25">
      <c r="A10" s="497"/>
      <c r="B10" s="153" t="s">
        <v>82</v>
      </c>
      <c r="C10" s="152">
        <v>0.46149689154189333</v>
      </c>
      <c r="D10" s="152">
        <v>0.73362155864481304</v>
      </c>
      <c r="E10" s="152">
        <v>0.48915269358156588</v>
      </c>
      <c r="F10" s="152">
        <v>0.53850310845810667</v>
      </c>
      <c r="G10" s="152">
        <v>0.2663784413551869</v>
      </c>
      <c r="H10" s="152">
        <v>0.51084730641843412</v>
      </c>
      <c r="I10" s="152">
        <v>1</v>
      </c>
      <c r="J10" s="152">
        <v>1</v>
      </c>
      <c r="K10" s="152">
        <v>1</v>
      </c>
      <c r="L10" s="167">
        <v>3.3178786570098617E-3</v>
      </c>
      <c r="M10" s="167">
        <v>8.7069866088316395E-3</v>
      </c>
      <c r="N10" s="167">
        <v>3.2722199300604092E-3</v>
      </c>
      <c r="O10" s="167">
        <v>3.3178786570098617E-3</v>
      </c>
      <c r="P10" s="167">
        <v>8.7069866088316412E-3</v>
      </c>
      <c r="Q10" s="167">
        <v>3.2722199300604092E-3</v>
      </c>
      <c r="R10" s="167">
        <v>0</v>
      </c>
      <c r="S10" s="167">
        <v>0</v>
      </c>
      <c r="T10" s="167">
        <v>0</v>
      </c>
      <c r="U10" s="154">
        <v>38903</v>
      </c>
      <c r="V10" s="154">
        <v>7024</v>
      </c>
      <c r="W10" s="154">
        <v>45927</v>
      </c>
      <c r="X10" s="154">
        <v>40435</v>
      </c>
      <c r="Y10" s="154">
        <v>2213</v>
      </c>
      <c r="Z10" s="154">
        <v>42648</v>
      </c>
      <c r="AA10" s="154">
        <v>79338</v>
      </c>
      <c r="AB10" s="154">
        <v>9237</v>
      </c>
      <c r="AC10" s="154">
        <v>88575</v>
      </c>
      <c r="AD10" s="450">
        <v>3039299</v>
      </c>
      <c r="AE10" s="450">
        <v>546562</v>
      </c>
      <c r="AF10" s="450">
        <v>3585861</v>
      </c>
      <c r="AG10" s="450">
        <v>3546442</v>
      </c>
      <c r="AH10" s="450">
        <v>198457</v>
      </c>
      <c r="AI10" s="450">
        <v>3744899</v>
      </c>
      <c r="AJ10" s="450">
        <v>6585741</v>
      </c>
      <c r="AK10" s="450">
        <v>745019</v>
      </c>
      <c r="AL10" s="450">
        <v>7330760</v>
      </c>
    </row>
    <row r="11" spans="1:38" x14ac:dyDescent="0.25">
      <c r="A11" s="497"/>
      <c r="B11" s="143" t="s">
        <v>2</v>
      </c>
      <c r="C11" s="152">
        <v>0.34661676184770568</v>
      </c>
      <c r="D11" s="152">
        <v>0.67013561401008503</v>
      </c>
      <c r="E11" s="152">
        <v>0.3762093111207262</v>
      </c>
      <c r="F11" s="152">
        <v>0.65338323815229427</v>
      </c>
      <c r="G11" s="152">
        <v>0.32986438598991508</v>
      </c>
      <c r="H11" s="152">
        <v>0.6237906888792738</v>
      </c>
      <c r="I11" s="152">
        <v>1</v>
      </c>
      <c r="J11" s="152">
        <v>1</v>
      </c>
      <c r="K11" s="152">
        <v>1</v>
      </c>
      <c r="L11" s="167">
        <v>2.4855027540002976E-3</v>
      </c>
      <c r="M11" s="167">
        <v>6.3846630662660019E-3</v>
      </c>
      <c r="N11" s="167">
        <v>2.4904124246292424E-3</v>
      </c>
      <c r="O11" s="167">
        <v>2.4855027540002976E-3</v>
      </c>
      <c r="P11" s="167">
        <v>6.3846630662660019E-3</v>
      </c>
      <c r="Q11" s="167">
        <v>2.4904124246292424E-3</v>
      </c>
      <c r="R11" s="167">
        <v>0</v>
      </c>
      <c r="S11" s="167">
        <v>0</v>
      </c>
      <c r="T11" s="167">
        <v>0</v>
      </c>
      <c r="U11" s="154">
        <v>55370</v>
      </c>
      <c r="V11" s="154">
        <v>10840</v>
      </c>
      <c r="W11" s="154">
        <v>66210</v>
      </c>
      <c r="X11" s="154">
        <v>94948</v>
      </c>
      <c r="Y11" s="154">
        <v>4862</v>
      </c>
      <c r="Z11" s="154">
        <v>99810</v>
      </c>
      <c r="AA11" s="154">
        <v>150318</v>
      </c>
      <c r="AB11" s="154">
        <v>15702</v>
      </c>
      <c r="AC11" s="154">
        <v>166020</v>
      </c>
      <c r="AD11" s="154">
        <f>SUM(AD9:AD10)</f>
        <v>4299948</v>
      </c>
      <c r="AE11" s="154">
        <f t="shared" ref="AE11:AL11" si="0">SUM(AE9:AE10)</f>
        <v>836990</v>
      </c>
      <c r="AF11" s="154">
        <f t="shared" si="0"/>
        <v>5136938</v>
      </c>
      <c r="AG11" s="154">
        <f t="shared" si="0"/>
        <v>8105534</v>
      </c>
      <c r="AH11" s="154">
        <f t="shared" si="0"/>
        <v>411996</v>
      </c>
      <c r="AI11" s="154">
        <f t="shared" si="0"/>
        <v>8517530</v>
      </c>
      <c r="AJ11" s="154">
        <f t="shared" si="0"/>
        <v>12405482</v>
      </c>
      <c r="AK11" s="154">
        <f t="shared" si="0"/>
        <v>1248986</v>
      </c>
      <c r="AL11" s="154">
        <f t="shared" si="0"/>
        <v>13654468</v>
      </c>
    </row>
    <row r="12" spans="1:38" x14ac:dyDescent="0.25">
      <c r="A12" s="497" t="s">
        <v>23</v>
      </c>
      <c r="B12" s="155" t="s">
        <v>85</v>
      </c>
      <c r="C12" s="156">
        <v>0.39511287899345426</v>
      </c>
      <c r="D12" s="156">
        <v>0.51188411798707634</v>
      </c>
      <c r="E12" s="156">
        <v>0.39904759219201191</v>
      </c>
      <c r="F12" s="156">
        <v>0.60488712100654574</v>
      </c>
      <c r="G12" s="156">
        <v>0.48811588201292372</v>
      </c>
      <c r="H12" s="156">
        <v>0.6009524078079882</v>
      </c>
      <c r="I12" s="156">
        <v>1</v>
      </c>
      <c r="J12" s="156">
        <v>1</v>
      </c>
      <c r="K12" s="156">
        <v>1</v>
      </c>
      <c r="L12" s="168">
        <v>5.0952826211686534E-3</v>
      </c>
      <c r="M12" s="168">
        <v>1.8830786276707458E-2</v>
      </c>
      <c r="N12" s="168">
        <v>4.9762514053397038E-3</v>
      </c>
      <c r="O12" s="168">
        <v>5.0952826211686534E-3</v>
      </c>
      <c r="P12" s="168">
        <v>1.8830786276707458E-2</v>
      </c>
      <c r="Q12" s="168">
        <v>4.9762514053397038E-3</v>
      </c>
      <c r="R12" s="168">
        <v>0</v>
      </c>
      <c r="S12" s="168">
        <v>0</v>
      </c>
      <c r="T12" s="168">
        <v>0</v>
      </c>
      <c r="U12" s="157">
        <v>16115</v>
      </c>
      <c r="V12" s="157">
        <v>769</v>
      </c>
      <c r="W12" s="157">
        <v>16884</v>
      </c>
      <c r="X12" s="157">
        <v>22223</v>
      </c>
      <c r="Y12" s="157">
        <v>656</v>
      </c>
      <c r="Z12" s="157">
        <v>22879</v>
      </c>
      <c r="AA12" s="157">
        <v>38338</v>
      </c>
      <c r="AB12" s="157">
        <v>1425</v>
      </c>
      <c r="AC12" s="157">
        <v>39763</v>
      </c>
      <c r="AD12" s="450">
        <v>1313356</v>
      </c>
      <c r="AE12" s="450">
        <v>59333</v>
      </c>
      <c r="AF12" s="154">
        <f>SUM(AD12:AE12)</f>
        <v>1372689</v>
      </c>
      <c r="AG12" s="450">
        <v>2010646</v>
      </c>
      <c r="AH12" s="450">
        <v>56578</v>
      </c>
      <c r="AI12" s="157">
        <f>SUM(AG12:AH12)</f>
        <v>2067224</v>
      </c>
      <c r="AJ12" s="450">
        <v>3324002</v>
      </c>
      <c r="AK12" s="450">
        <v>115911</v>
      </c>
      <c r="AL12" s="157">
        <f>SUM(AJ12:AK12)</f>
        <v>3439913</v>
      </c>
    </row>
    <row r="13" spans="1:38" x14ac:dyDescent="0.25">
      <c r="A13" s="497"/>
      <c r="B13" s="155" t="s">
        <v>86</v>
      </c>
      <c r="C13" s="156">
        <v>0.16291557555970498</v>
      </c>
      <c r="D13" s="156">
        <v>0.35668149950832306</v>
      </c>
      <c r="E13" s="156">
        <v>0.17112740855026914</v>
      </c>
      <c r="F13" s="156">
        <v>0.83708442444029496</v>
      </c>
      <c r="G13" s="156">
        <v>0.64331850049167683</v>
      </c>
      <c r="H13" s="156">
        <v>0.82887259144973091</v>
      </c>
      <c r="I13" s="156">
        <v>1</v>
      </c>
      <c r="J13" s="156">
        <v>1</v>
      </c>
      <c r="K13" s="156">
        <v>1</v>
      </c>
      <c r="L13" s="168">
        <v>2.7619052351758422E-3</v>
      </c>
      <c r="M13" s="168">
        <v>2.1409042961308258E-2</v>
      </c>
      <c r="N13" s="168">
        <v>2.833485233808347E-3</v>
      </c>
      <c r="O13" s="168">
        <v>2.7619052351758426E-3</v>
      </c>
      <c r="P13" s="168">
        <v>2.1409042961308265E-2</v>
      </c>
      <c r="Q13" s="168">
        <v>2.8334852338083479E-3</v>
      </c>
      <c r="R13" s="168">
        <v>0</v>
      </c>
      <c r="S13" s="168">
        <v>0</v>
      </c>
      <c r="T13" s="168">
        <v>0</v>
      </c>
      <c r="U13" s="157">
        <v>6785</v>
      </c>
      <c r="V13" s="157">
        <v>629</v>
      </c>
      <c r="W13" s="157">
        <v>7414</v>
      </c>
      <c r="X13" s="157">
        <v>30980</v>
      </c>
      <c r="Y13" s="157">
        <v>1050</v>
      </c>
      <c r="Z13" s="157">
        <v>32030</v>
      </c>
      <c r="AA13" s="157">
        <v>37765</v>
      </c>
      <c r="AB13" s="157">
        <v>1679</v>
      </c>
      <c r="AC13" s="157">
        <v>39444</v>
      </c>
      <c r="AD13" s="450">
        <v>520353</v>
      </c>
      <c r="AE13" s="450">
        <v>50418</v>
      </c>
      <c r="AF13" s="154">
        <f t="shared" ref="AF13:AF16" si="1">SUM(AD13:AE13)</f>
        <v>570771</v>
      </c>
      <c r="AG13" s="450">
        <v>2673651</v>
      </c>
      <c r="AH13" s="450">
        <v>90935</v>
      </c>
      <c r="AI13" s="157">
        <f t="shared" ref="AI13:AI16" si="2">SUM(AG13:AH13)</f>
        <v>2764586</v>
      </c>
      <c r="AJ13" s="450">
        <v>3194004</v>
      </c>
      <c r="AK13" s="450">
        <v>141353</v>
      </c>
      <c r="AL13" s="157">
        <f t="shared" ref="AL13:AL16" si="3">SUM(AJ13:AK13)</f>
        <v>3335357</v>
      </c>
    </row>
    <row r="14" spans="1:38" x14ac:dyDescent="0.25">
      <c r="A14" s="497"/>
      <c r="B14" s="155" t="s">
        <v>87</v>
      </c>
      <c r="C14" s="156">
        <v>0.23190031321370108</v>
      </c>
      <c r="D14" s="156">
        <v>0.42909903010777839</v>
      </c>
      <c r="E14" s="156">
        <v>0.24709230345366343</v>
      </c>
      <c r="F14" s="156">
        <v>0.76809968678629881</v>
      </c>
      <c r="G14" s="156">
        <v>0.57090096989222161</v>
      </c>
      <c r="H14" s="156">
        <v>0.7529076965463366</v>
      </c>
      <c r="I14" s="156">
        <v>1</v>
      </c>
      <c r="J14" s="156">
        <v>1</v>
      </c>
      <c r="K14" s="156">
        <v>1</v>
      </c>
      <c r="L14" s="168">
        <v>2.8371894071904571E-3</v>
      </c>
      <c r="M14" s="168">
        <v>1.1573257427975367E-2</v>
      </c>
      <c r="N14" s="168">
        <v>2.7417803181796689E-3</v>
      </c>
      <c r="O14" s="168">
        <v>2.8371894071904571E-3</v>
      </c>
      <c r="P14" s="168">
        <v>1.1573257427975367E-2</v>
      </c>
      <c r="Q14" s="168">
        <v>2.7417803181796689E-3</v>
      </c>
      <c r="R14" s="168">
        <v>0</v>
      </c>
      <c r="S14" s="168">
        <v>0</v>
      </c>
      <c r="T14" s="168">
        <v>0</v>
      </c>
      <c r="U14" s="157">
        <v>9742</v>
      </c>
      <c r="V14" s="157">
        <v>1527</v>
      </c>
      <c r="W14" s="157">
        <v>11269</v>
      </c>
      <c r="X14" s="157">
        <v>29712</v>
      </c>
      <c r="Y14" s="157">
        <v>1840</v>
      </c>
      <c r="Z14" s="157">
        <v>31552</v>
      </c>
      <c r="AA14" s="157">
        <v>39454</v>
      </c>
      <c r="AB14" s="157">
        <v>3367</v>
      </c>
      <c r="AC14" s="157">
        <v>42821</v>
      </c>
      <c r="AD14" s="450">
        <v>736466</v>
      </c>
      <c r="AE14" s="450">
        <v>113746</v>
      </c>
      <c r="AF14" s="154">
        <f t="shared" si="1"/>
        <v>850212</v>
      </c>
      <c r="AG14" s="450">
        <v>2439321</v>
      </c>
      <c r="AH14" s="450">
        <v>151335</v>
      </c>
      <c r="AI14" s="157">
        <f t="shared" si="2"/>
        <v>2590656</v>
      </c>
      <c r="AJ14" s="450">
        <v>3175787</v>
      </c>
      <c r="AK14" s="450">
        <v>265081</v>
      </c>
      <c r="AL14" s="157">
        <f t="shared" si="3"/>
        <v>3440868</v>
      </c>
    </row>
    <row r="15" spans="1:38" ht="15.75" customHeight="1" x14ac:dyDescent="0.25">
      <c r="A15" s="497"/>
      <c r="B15" s="155" t="s">
        <v>136</v>
      </c>
      <c r="C15" s="156">
        <v>0.63789505359943566</v>
      </c>
      <c r="D15" s="156">
        <v>0.84428624313794554</v>
      </c>
      <c r="E15" s="156">
        <v>0.68151282744820885</v>
      </c>
      <c r="F15" s="156">
        <v>0.3621049464005644</v>
      </c>
      <c r="G15" s="156">
        <v>0.1557137568620543</v>
      </c>
      <c r="H15" s="156">
        <v>0.31848717255179115</v>
      </c>
      <c r="I15" s="156">
        <v>1</v>
      </c>
      <c r="J15" s="156">
        <v>1</v>
      </c>
      <c r="K15" s="156">
        <v>1</v>
      </c>
      <c r="L15" s="168">
        <v>4.1204121402027907E-3</v>
      </c>
      <c r="M15" s="168">
        <v>5.578505046321844E-3</v>
      </c>
      <c r="N15" s="168">
        <v>3.4734339184985764E-3</v>
      </c>
      <c r="O15" s="168">
        <v>4.1204121402027907E-3</v>
      </c>
      <c r="P15" s="168">
        <v>5.578505046321844E-3</v>
      </c>
      <c r="Q15" s="168">
        <v>3.4734339184985764E-3</v>
      </c>
      <c r="R15" s="168">
        <v>0</v>
      </c>
      <c r="S15" s="168">
        <v>0</v>
      </c>
      <c r="T15" s="168">
        <v>0</v>
      </c>
      <c r="U15" s="157">
        <v>22728</v>
      </c>
      <c r="V15" s="157">
        <v>7915</v>
      </c>
      <c r="W15" s="157">
        <v>30643</v>
      </c>
      <c r="X15" s="157">
        <v>12033</v>
      </c>
      <c r="Y15" s="157">
        <v>1316</v>
      </c>
      <c r="Z15" s="157">
        <v>13349</v>
      </c>
      <c r="AA15" s="157">
        <v>34761</v>
      </c>
      <c r="AB15" s="157">
        <v>9231</v>
      </c>
      <c r="AC15" s="157">
        <v>43992</v>
      </c>
      <c r="AD15" s="450">
        <v>1729773</v>
      </c>
      <c r="AE15" s="450">
        <v>613493</v>
      </c>
      <c r="AF15" s="154">
        <f t="shared" si="1"/>
        <v>2343266</v>
      </c>
      <c r="AG15" s="450">
        <v>981916</v>
      </c>
      <c r="AH15" s="450">
        <v>113148</v>
      </c>
      <c r="AI15" s="157">
        <f t="shared" si="2"/>
        <v>1095064</v>
      </c>
      <c r="AJ15" s="450">
        <v>2711689</v>
      </c>
      <c r="AK15" s="450">
        <v>726641</v>
      </c>
      <c r="AL15" s="157">
        <f t="shared" si="3"/>
        <v>3438330</v>
      </c>
    </row>
    <row r="16" spans="1:38" x14ac:dyDescent="0.25">
      <c r="A16" s="497"/>
      <c r="B16" s="155" t="s">
        <v>2</v>
      </c>
      <c r="C16" s="156">
        <v>0.34661676184770568</v>
      </c>
      <c r="D16" s="156">
        <v>0.67013561401008503</v>
      </c>
      <c r="E16" s="156">
        <v>0.3762093111207262</v>
      </c>
      <c r="F16" s="156">
        <v>0.65338323815229427</v>
      </c>
      <c r="G16" s="156">
        <v>0.32986438598991508</v>
      </c>
      <c r="H16" s="156">
        <v>0.6237906888792738</v>
      </c>
      <c r="I16" s="156">
        <v>1</v>
      </c>
      <c r="J16" s="156">
        <v>1</v>
      </c>
      <c r="K16" s="156">
        <v>1</v>
      </c>
      <c r="L16" s="168">
        <v>2.4855027540002976E-3</v>
      </c>
      <c r="M16" s="168">
        <v>6.3846630662660019E-3</v>
      </c>
      <c r="N16" s="168">
        <v>2.4904124246292424E-3</v>
      </c>
      <c r="O16" s="168">
        <v>2.4855027540002976E-3</v>
      </c>
      <c r="P16" s="168">
        <v>6.3846630662660019E-3</v>
      </c>
      <c r="Q16" s="168">
        <v>2.4904124246292424E-3</v>
      </c>
      <c r="R16" s="168">
        <v>0</v>
      </c>
      <c r="S16" s="168">
        <v>0</v>
      </c>
      <c r="T16" s="168">
        <v>0</v>
      </c>
      <c r="U16" s="157">
        <v>55370</v>
      </c>
      <c r="V16" s="157">
        <v>10840</v>
      </c>
      <c r="W16" s="157">
        <v>66210</v>
      </c>
      <c r="X16" s="157">
        <v>94948</v>
      </c>
      <c r="Y16" s="157">
        <v>4862</v>
      </c>
      <c r="Z16" s="157">
        <v>99810</v>
      </c>
      <c r="AA16" s="157">
        <v>150318</v>
      </c>
      <c r="AB16" s="157">
        <v>15702</v>
      </c>
      <c r="AC16" s="157">
        <v>166020</v>
      </c>
      <c r="AD16" s="450">
        <v>4299948</v>
      </c>
      <c r="AE16" s="450">
        <v>836990</v>
      </c>
      <c r="AF16" s="154">
        <f t="shared" si="1"/>
        <v>5136938</v>
      </c>
      <c r="AG16" s="450">
        <v>8105534</v>
      </c>
      <c r="AH16" s="450">
        <v>411996</v>
      </c>
      <c r="AI16" s="157">
        <f t="shared" si="2"/>
        <v>8517530</v>
      </c>
      <c r="AJ16" s="450">
        <v>12405482</v>
      </c>
      <c r="AK16" s="450">
        <v>1248986</v>
      </c>
      <c r="AL16" s="157">
        <f t="shared" si="3"/>
        <v>13654468</v>
      </c>
    </row>
    <row r="17" spans="1:38" x14ac:dyDescent="0.25">
      <c r="A17" s="497" t="s">
        <v>107</v>
      </c>
      <c r="B17" s="158" t="s">
        <v>89</v>
      </c>
      <c r="C17" s="159">
        <v>0.54652667250844977</v>
      </c>
      <c r="D17" s="159">
        <v>0.80829175376911511</v>
      </c>
      <c r="E17" s="159">
        <v>0.58052685343596855</v>
      </c>
      <c r="F17" s="159">
        <v>0.45347332749155028</v>
      </c>
      <c r="G17" s="159">
        <v>0.19170824623088489</v>
      </c>
      <c r="H17" s="159">
        <v>0.41947314656403145</v>
      </c>
      <c r="I17" s="159">
        <v>1</v>
      </c>
      <c r="J17" s="159">
        <v>1</v>
      </c>
      <c r="K17" s="159">
        <v>1</v>
      </c>
      <c r="L17" s="169">
        <v>4.3920370593446166E-3</v>
      </c>
      <c r="M17" s="169">
        <v>8.1163328293310522E-3</v>
      </c>
      <c r="N17" s="169">
        <v>4.0202788938649495E-3</v>
      </c>
      <c r="O17" s="169">
        <v>4.3920370593446157E-3</v>
      </c>
      <c r="P17" s="169">
        <v>8.1163328293310522E-3</v>
      </c>
      <c r="Q17" s="169">
        <v>4.0202788938649495E-3</v>
      </c>
      <c r="R17" s="169">
        <v>0</v>
      </c>
      <c r="S17" s="169">
        <v>0</v>
      </c>
      <c r="T17" s="169">
        <v>0</v>
      </c>
      <c r="U17" s="160">
        <v>17624</v>
      </c>
      <c r="V17" s="160">
        <v>3824</v>
      </c>
      <c r="W17" s="160">
        <v>21448</v>
      </c>
      <c r="X17" s="160">
        <v>13426</v>
      </c>
      <c r="Y17" s="160">
        <v>815</v>
      </c>
      <c r="Z17" s="160">
        <v>14241</v>
      </c>
      <c r="AA17" s="160">
        <v>31050</v>
      </c>
      <c r="AB17" s="160">
        <v>4639</v>
      </c>
      <c r="AC17" s="160">
        <v>35689</v>
      </c>
      <c r="AD17" s="450">
        <v>1222449</v>
      </c>
      <c r="AE17" s="450">
        <v>269887</v>
      </c>
      <c r="AF17" s="160">
        <f>SUM(AD17:AE17)</f>
        <v>1492336</v>
      </c>
      <c r="AG17" s="450">
        <v>1014311</v>
      </c>
      <c r="AH17" s="450">
        <v>64011</v>
      </c>
      <c r="AI17" s="160">
        <f>SUM(AG17:AH17)</f>
        <v>1078322</v>
      </c>
      <c r="AJ17" s="450">
        <v>2236760</v>
      </c>
      <c r="AK17" s="450">
        <v>333898</v>
      </c>
      <c r="AL17" s="160">
        <f>SUM(AJ17:AK17)</f>
        <v>2570658</v>
      </c>
    </row>
    <row r="18" spans="1:38" x14ac:dyDescent="0.25">
      <c r="A18" s="497"/>
      <c r="B18" s="158" t="s">
        <v>90</v>
      </c>
      <c r="C18" s="159">
        <v>0.41277637856204114</v>
      </c>
      <c r="D18" s="159">
        <v>0.71322917779266637</v>
      </c>
      <c r="E18" s="159">
        <v>0.44407376251894382</v>
      </c>
      <c r="F18" s="159">
        <v>0.58722362143795892</v>
      </c>
      <c r="G18" s="159">
        <v>0.28677082220733363</v>
      </c>
      <c r="H18" s="159">
        <v>0.55592623748105618</v>
      </c>
      <c r="I18" s="159">
        <v>1</v>
      </c>
      <c r="J18" s="159">
        <v>1</v>
      </c>
      <c r="K18" s="159">
        <v>1</v>
      </c>
      <c r="L18" s="169">
        <v>3.7662174387880047E-3</v>
      </c>
      <c r="M18" s="169">
        <v>9.9229590452564898E-3</v>
      </c>
      <c r="N18" s="169">
        <v>3.7004406866365867E-3</v>
      </c>
      <c r="O18" s="169">
        <v>3.7662174387880043E-3</v>
      </c>
      <c r="P18" s="169">
        <v>9.9229590452564898E-3</v>
      </c>
      <c r="Q18" s="169">
        <v>3.7004406866365867E-3</v>
      </c>
      <c r="R18" s="169">
        <v>0</v>
      </c>
      <c r="S18" s="169">
        <v>0</v>
      </c>
      <c r="T18" s="169">
        <v>0</v>
      </c>
      <c r="U18" s="160">
        <v>14248</v>
      </c>
      <c r="V18" s="160">
        <v>2802</v>
      </c>
      <c r="W18" s="160">
        <v>17050</v>
      </c>
      <c r="X18" s="160">
        <v>19695</v>
      </c>
      <c r="Y18" s="160">
        <v>1070</v>
      </c>
      <c r="Z18" s="160">
        <v>20765</v>
      </c>
      <c r="AA18" s="160">
        <v>33943</v>
      </c>
      <c r="AB18" s="160">
        <v>3872</v>
      </c>
      <c r="AC18" s="160">
        <v>37815</v>
      </c>
      <c r="AD18" s="450">
        <v>1096765</v>
      </c>
      <c r="AE18" s="450">
        <v>220360</v>
      </c>
      <c r="AF18" s="160">
        <f t="shared" ref="AF18:AF22" si="4">SUM(AD18:AE18)</f>
        <v>1317125</v>
      </c>
      <c r="AG18" s="450">
        <v>1560279</v>
      </c>
      <c r="AH18" s="450">
        <v>88601</v>
      </c>
      <c r="AI18" s="160">
        <f t="shared" ref="AI18:AI22" si="5">SUM(AG18:AH18)</f>
        <v>1648880</v>
      </c>
      <c r="AJ18" s="450">
        <v>2657044</v>
      </c>
      <c r="AK18" s="450">
        <v>308961</v>
      </c>
      <c r="AL18" s="160">
        <f t="shared" ref="AL18:AL22" si="6">SUM(AJ18:AK18)</f>
        <v>2966005</v>
      </c>
    </row>
    <row r="19" spans="1:38" x14ac:dyDescent="0.25">
      <c r="A19" s="497"/>
      <c r="B19" s="158" t="s">
        <v>91</v>
      </c>
      <c r="C19" s="159">
        <v>0.3282761609481698</v>
      </c>
      <c r="D19" s="159">
        <v>0.63638260221663412</v>
      </c>
      <c r="E19" s="159">
        <v>0.35662448987146783</v>
      </c>
      <c r="F19" s="159">
        <v>0.67172383905183031</v>
      </c>
      <c r="G19" s="159">
        <v>0.36361739778336594</v>
      </c>
      <c r="H19" s="159">
        <v>0.64337551012853211</v>
      </c>
      <c r="I19" s="159">
        <v>1</v>
      </c>
      <c r="J19" s="159">
        <v>1</v>
      </c>
      <c r="K19" s="159">
        <v>1</v>
      </c>
      <c r="L19" s="169">
        <v>3.6967755004134752E-3</v>
      </c>
      <c r="M19" s="169">
        <v>1.753298204127697E-2</v>
      </c>
      <c r="N19" s="169">
        <v>3.9415911902495283E-3</v>
      </c>
      <c r="O19" s="169">
        <v>3.6967755004134743E-3</v>
      </c>
      <c r="P19" s="169">
        <v>1.753298204127697E-2</v>
      </c>
      <c r="Q19" s="169">
        <v>3.9415911902495283E-3</v>
      </c>
      <c r="R19" s="169">
        <v>0</v>
      </c>
      <c r="S19" s="169">
        <v>0</v>
      </c>
      <c r="T19" s="169">
        <v>0</v>
      </c>
      <c r="U19" s="160">
        <v>10729</v>
      </c>
      <c r="V19" s="160">
        <v>2139</v>
      </c>
      <c r="W19" s="160">
        <v>12868</v>
      </c>
      <c r="X19" s="160">
        <v>20992</v>
      </c>
      <c r="Y19" s="160">
        <v>1092</v>
      </c>
      <c r="Z19" s="160">
        <v>22084</v>
      </c>
      <c r="AA19" s="160">
        <v>31721</v>
      </c>
      <c r="AB19" s="160">
        <v>3231</v>
      </c>
      <c r="AC19" s="160">
        <v>34952</v>
      </c>
      <c r="AD19" s="450">
        <v>869596</v>
      </c>
      <c r="AE19" s="450">
        <v>170821</v>
      </c>
      <c r="AF19" s="160">
        <f t="shared" si="4"/>
        <v>1040417</v>
      </c>
      <c r="AG19" s="450">
        <v>1779381</v>
      </c>
      <c r="AH19" s="450">
        <v>97604</v>
      </c>
      <c r="AI19" s="160">
        <f t="shared" si="5"/>
        <v>1876985</v>
      </c>
      <c r="AJ19" s="450">
        <v>2648977</v>
      </c>
      <c r="AK19" s="450">
        <v>268425</v>
      </c>
      <c r="AL19" s="160">
        <f t="shared" si="6"/>
        <v>2917402</v>
      </c>
    </row>
    <row r="20" spans="1:38" x14ac:dyDescent="0.25">
      <c r="A20" s="497"/>
      <c r="B20" s="158" t="s">
        <v>92</v>
      </c>
      <c r="C20" s="159">
        <v>0.24949804372824233</v>
      </c>
      <c r="D20" s="159">
        <v>0.56247772608624458</v>
      </c>
      <c r="E20" s="159">
        <v>0.27314112125732165</v>
      </c>
      <c r="F20" s="159">
        <v>0.75050195627175764</v>
      </c>
      <c r="G20" s="159">
        <v>0.43752227391375542</v>
      </c>
      <c r="H20" s="159">
        <v>0.72685887874267829</v>
      </c>
      <c r="I20" s="159">
        <v>1</v>
      </c>
      <c r="J20" s="159">
        <v>1</v>
      </c>
      <c r="K20" s="159">
        <v>1</v>
      </c>
      <c r="L20" s="169">
        <v>4.2016649474095336E-3</v>
      </c>
      <c r="M20" s="169">
        <v>1.4341055098541137E-2</v>
      </c>
      <c r="N20" s="169">
        <v>4.2194846541028647E-3</v>
      </c>
      <c r="O20" s="169">
        <v>4.2016649474095336E-3</v>
      </c>
      <c r="P20" s="169">
        <v>1.4341055098541137E-2</v>
      </c>
      <c r="Q20" s="169">
        <v>4.2194846541028655E-3</v>
      </c>
      <c r="R20" s="169">
        <v>0</v>
      </c>
      <c r="S20" s="169">
        <v>0</v>
      </c>
      <c r="T20" s="169">
        <v>0</v>
      </c>
      <c r="U20" s="160">
        <v>7503</v>
      </c>
      <c r="V20" s="160">
        <v>1361</v>
      </c>
      <c r="W20" s="160">
        <v>8864</v>
      </c>
      <c r="X20" s="160">
        <v>21403</v>
      </c>
      <c r="Y20" s="160">
        <v>1072</v>
      </c>
      <c r="Z20" s="160">
        <v>22475</v>
      </c>
      <c r="AA20" s="160">
        <v>28906</v>
      </c>
      <c r="AB20" s="160">
        <v>2433</v>
      </c>
      <c r="AC20" s="160">
        <v>31339</v>
      </c>
      <c r="AD20" s="450">
        <v>633989</v>
      </c>
      <c r="AE20" s="450">
        <v>116794</v>
      </c>
      <c r="AF20" s="160">
        <f t="shared" si="4"/>
        <v>750783</v>
      </c>
      <c r="AG20" s="450">
        <v>1907069</v>
      </c>
      <c r="AH20" s="450">
        <v>90848</v>
      </c>
      <c r="AI20" s="160">
        <f t="shared" si="5"/>
        <v>1997917</v>
      </c>
      <c r="AJ20" s="450">
        <v>2541058</v>
      </c>
      <c r="AK20" s="450">
        <v>207642</v>
      </c>
      <c r="AL20" s="160">
        <f t="shared" si="6"/>
        <v>2748700</v>
      </c>
    </row>
    <row r="21" spans="1:38" x14ac:dyDescent="0.25">
      <c r="A21" s="497"/>
      <c r="B21" s="158" t="s">
        <v>93</v>
      </c>
      <c r="C21" s="159">
        <v>0.2071975149171856</v>
      </c>
      <c r="D21" s="159">
        <v>0.45568956880274364</v>
      </c>
      <c r="E21" s="159">
        <v>0.22045463796593365</v>
      </c>
      <c r="F21" s="159">
        <v>0.79280248508281437</v>
      </c>
      <c r="G21" s="159">
        <v>0.54431043119725642</v>
      </c>
      <c r="H21" s="159">
        <v>0.77954536203406644</v>
      </c>
      <c r="I21" s="159">
        <v>1</v>
      </c>
      <c r="J21" s="159">
        <v>1</v>
      </c>
      <c r="K21" s="159">
        <v>1</v>
      </c>
      <c r="L21" s="169">
        <v>5.6093069609163783E-3</v>
      </c>
      <c r="M21" s="169">
        <v>1.8932844712390172E-2</v>
      </c>
      <c r="N21" s="169">
        <v>5.5029986154079193E-3</v>
      </c>
      <c r="O21" s="169">
        <v>5.6093069609163783E-3</v>
      </c>
      <c r="P21" s="169">
        <v>1.8932844712390172E-2</v>
      </c>
      <c r="Q21" s="169">
        <v>5.5029986154079193E-3</v>
      </c>
      <c r="R21" s="169">
        <v>0</v>
      </c>
      <c r="S21" s="169">
        <v>0</v>
      </c>
      <c r="T21" s="169">
        <v>0</v>
      </c>
      <c r="U21" s="160">
        <v>5265</v>
      </c>
      <c r="V21" s="160">
        <v>714</v>
      </c>
      <c r="W21" s="160">
        <v>5979</v>
      </c>
      <c r="X21" s="160">
        <v>19238</v>
      </c>
      <c r="Y21" s="160">
        <v>808</v>
      </c>
      <c r="Z21" s="160">
        <v>20046</v>
      </c>
      <c r="AA21" s="160">
        <v>24503</v>
      </c>
      <c r="AB21" s="160">
        <v>1522</v>
      </c>
      <c r="AC21" s="160">
        <v>26025</v>
      </c>
      <c r="AD21" s="450">
        <v>477047</v>
      </c>
      <c r="AE21" s="450">
        <v>59128</v>
      </c>
      <c r="AF21" s="160">
        <f t="shared" si="4"/>
        <v>536175</v>
      </c>
      <c r="AG21" s="450">
        <v>1825331</v>
      </c>
      <c r="AH21" s="450">
        <v>70627</v>
      </c>
      <c r="AI21" s="160">
        <f t="shared" si="5"/>
        <v>1895958</v>
      </c>
      <c r="AJ21" s="450">
        <v>2302378</v>
      </c>
      <c r="AK21" s="450">
        <v>129755</v>
      </c>
      <c r="AL21" s="160">
        <f t="shared" si="6"/>
        <v>2432133</v>
      </c>
    </row>
    <row r="22" spans="1:38" x14ac:dyDescent="0.25">
      <c r="A22" s="497"/>
      <c r="B22" s="158" t="s">
        <v>2</v>
      </c>
      <c r="C22" s="159">
        <v>0.34714763999371234</v>
      </c>
      <c r="D22" s="159">
        <v>0.6702992998211712</v>
      </c>
      <c r="E22" s="159">
        <v>0.37674179887520975</v>
      </c>
      <c r="F22" s="159">
        <v>0.65285236000628766</v>
      </c>
      <c r="G22" s="159">
        <v>0.32970070017882869</v>
      </c>
      <c r="H22" s="159">
        <v>0.62325820112479025</v>
      </c>
      <c r="I22" s="159">
        <v>1</v>
      </c>
      <c r="J22" s="159">
        <v>1</v>
      </c>
      <c r="K22" s="159">
        <v>1</v>
      </c>
      <c r="L22" s="169">
        <v>2.4913139475742753E-3</v>
      </c>
      <c r="M22" s="169">
        <v>6.3865426123909767E-3</v>
      </c>
      <c r="N22" s="169">
        <v>2.4950610837079249E-3</v>
      </c>
      <c r="O22" s="169">
        <v>2.4913139475742753E-3</v>
      </c>
      <c r="P22" s="169">
        <v>6.3865426123909767E-3</v>
      </c>
      <c r="Q22" s="169">
        <v>2.4950610837079249E-3</v>
      </c>
      <c r="R22" s="169">
        <v>0</v>
      </c>
      <c r="S22" s="169">
        <v>0</v>
      </c>
      <c r="T22" s="169">
        <v>0</v>
      </c>
      <c r="U22" s="160">
        <v>55369</v>
      </c>
      <c r="V22" s="160">
        <v>10840</v>
      </c>
      <c r="W22" s="160">
        <v>66209</v>
      </c>
      <c r="X22" s="160">
        <v>94754</v>
      </c>
      <c r="Y22" s="160">
        <v>4857</v>
      </c>
      <c r="Z22" s="160">
        <v>99611</v>
      </c>
      <c r="AA22" s="160">
        <v>150123</v>
      </c>
      <c r="AB22" s="160">
        <v>15697</v>
      </c>
      <c r="AC22" s="160">
        <v>165820</v>
      </c>
      <c r="AD22" s="450">
        <v>4299846</v>
      </c>
      <c r="AE22" s="450">
        <v>836990</v>
      </c>
      <c r="AF22" s="160">
        <f t="shared" si="4"/>
        <v>5136836</v>
      </c>
      <c r="AG22" s="450">
        <v>8086371</v>
      </c>
      <c r="AH22" s="450">
        <v>411691</v>
      </c>
      <c r="AI22" s="160">
        <f t="shared" si="5"/>
        <v>8498062</v>
      </c>
      <c r="AJ22" s="450">
        <v>12386217</v>
      </c>
      <c r="AK22" s="450">
        <v>1248681</v>
      </c>
      <c r="AL22" s="160">
        <f t="shared" si="6"/>
        <v>13634898</v>
      </c>
    </row>
    <row r="23" spans="1:38" x14ac:dyDescent="0.25">
      <c r="A23" s="497" t="s">
        <v>14</v>
      </c>
      <c r="B23" s="161" t="s">
        <v>112</v>
      </c>
      <c r="C23" s="162">
        <v>0.3350031525894821</v>
      </c>
      <c r="D23" s="162">
        <v>0.6581626880868876</v>
      </c>
      <c r="E23" s="162">
        <v>0.36424149608181394</v>
      </c>
      <c r="F23" s="162">
        <v>0.6649968474105179</v>
      </c>
      <c r="G23" s="162">
        <v>0.34183731191311234</v>
      </c>
      <c r="H23" s="162">
        <v>0.635758503918186</v>
      </c>
      <c r="I23" s="162">
        <v>1</v>
      </c>
      <c r="J23" s="162">
        <v>1</v>
      </c>
      <c r="K23" s="162">
        <v>1</v>
      </c>
      <c r="L23" s="170">
        <v>2.7238904799761006E-3</v>
      </c>
      <c r="M23" s="170">
        <v>7.1132854560907489E-3</v>
      </c>
      <c r="N23" s="170">
        <v>2.7282648159502733E-3</v>
      </c>
      <c r="O23" s="170">
        <v>2.7238904799761006E-3</v>
      </c>
      <c r="P23" s="170">
        <v>7.1132854560907489E-3</v>
      </c>
      <c r="Q23" s="170">
        <v>2.7282648159502737E-3</v>
      </c>
      <c r="R23" s="170">
        <v>0</v>
      </c>
      <c r="S23" s="170">
        <v>0</v>
      </c>
      <c r="T23" s="170">
        <v>0</v>
      </c>
      <c r="U23" s="163">
        <v>43057</v>
      </c>
      <c r="V23" s="163">
        <v>8558</v>
      </c>
      <c r="W23" s="163">
        <v>51615</v>
      </c>
      <c r="X23" s="163">
        <v>78874</v>
      </c>
      <c r="Y23" s="163">
        <v>4080</v>
      </c>
      <c r="Z23" s="163">
        <v>82954</v>
      </c>
      <c r="AA23" s="163">
        <v>121931</v>
      </c>
      <c r="AB23" s="163">
        <v>12638</v>
      </c>
      <c r="AC23" s="163">
        <v>134569</v>
      </c>
      <c r="AD23" s="450">
        <v>3631533</v>
      </c>
      <c r="AE23" s="450">
        <v>709735</v>
      </c>
      <c r="AF23" s="450">
        <v>4341268</v>
      </c>
      <c r="AG23" s="450">
        <v>7208762</v>
      </c>
      <c r="AH23" s="450">
        <v>368623</v>
      </c>
      <c r="AI23" s="450">
        <v>7577385</v>
      </c>
      <c r="AJ23" s="450">
        <v>10840295</v>
      </c>
      <c r="AK23" s="450">
        <v>1078358</v>
      </c>
      <c r="AL23" s="450">
        <v>11918653</v>
      </c>
    </row>
    <row r="24" spans="1:38" x14ac:dyDescent="0.25">
      <c r="A24" s="497"/>
      <c r="B24" s="161" t="s">
        <v>113</v>
      </c>
      <c r="C24" s="162">
        <v>0.42705120857763323</v>
      </c>
      <c r="D24" s="162">
        <v>0.74580373678411516</v>
      </c>
      <c r="E24" s="162">
        <v>0.45838410199243584</v>
      </c>
      <c r="F24" s="162">
        <v>0.57294879142236677</v>
      </c>
      <c r="G24" s="162">
        <v>0.25419626321588484</v>
      </c>
      <c r="H24" s="162">
        <v>0.54161589800756416</v>
      </c>
      <c r="I24" s="162">
        <v>1</v>
      </c>
      <c r="J24" s="162">
        <v>1</v>
      </c>
      <c r="K24" s="162">
        <v>1</v>
      </c>
      <c r="L24" s="170">
        <v>4.1755997849009189E-3</v>
      </c>
      <c r="M24" s="170">
        <v>1.1332857192142075E-2</v>
      </c>
      <c r="N24" s="170">
        <v>4.2632327123596162E-3</v>
      </c>
      <c r="O24" s="170">
        <v>4.1755997849009189E-3</v>
      </c>
      <c r="P24" s="170">
        <v>1.1332857192142075E-2</v>
      </c>
      <c r="Q24" s="170">
        <v>4.2632327123596162E-3</v>
      </c>
      <c r="R24" s="170">
        <v>0</v>
      </c>
      <c r="S24" s="170">
        <v>0</v>
      </c>
      <c r="T24" s="170">
        <v>0</v>
      </c>
      <c r="U24" s="163">
        <v>12313</v>
      </c>
      <c r="V24" s="163">
        <v>2282</v>
      </c>
      <c r="W24" s="163">
        <v>14595</v>
      </c>
      <c r="X24" s="163">
        <v>16074</v>
      </c>
      <c r="Y24" s="163">
        <v>782</v>
      </c>
      <c r="Z24" s="163">
        <v>16856</v>
      </c>
      <c r="AA24" s="163">
        <v>28387</v>
      </c>
      <c r="AB24" s="163">
        <v>3064</v>
      </c>
      <c r="AC24" s="163">
        <v>31451</v>
      </c>
      <c r="AD24" s="450">
        <v>668415</v>
      </c>
      <c r="AE24" s="450">
        <v>127255</v>
      </c>
      <c r="AF24" s="450">
        <v>795670</v>
      </c>
      <c r="AG24" s="450">
        <v>896772</v>
      </c>
      <c r="AH24" s="450">
        <v>43373</v>
      </c>
      <c r="AI24" s="450">
        <v>940145</v>
      </c>
      <c r="AJ24" s="450">
        <v>1565187</v>
      </c>
      <c r="AK24" s="450">
        <v>170628</v>
      </c>
      <c r="AL24" s="450">
        <v>1735815</v>
      </c>
    </row>
    <row r="25" spans="1:38" x14ac:dyDescent="0.25">
      <c r="A25" s="497"/>
      <c r="B25" s="143" t="s">
        <v>2</v>
      </c>
      <c r="C25" s="162">
        <v>0.34661676184770568</v>
      </c>
      <c r="D25" s="162">
        <v>0.67013561401008503</v>
      </c>
      <c r="E25" s="162">
        <v>0.3762093111207262</v>
      </c>
      <c r="F25" s="162">
        <v>0.65338323815229427</v>
      </c>
      <c r="G25" s="162">
        <v>0.32986438598991508</v>
      </c>
      <c r="H25" s="162">
        <v>0.6237906888792738</v>
      </c>
      <c r="I25" s="162">
        <v>1</v>
      </c>
      <c r="J25" s="162">
        <v>1</v>
      </c>
      <c r="K25" s="162">
        <v>1</v>
      </c>
      <c r="L25" s="170">
        <v>2.4855027540002976E-3</v>
      </c>
      <c r="M25" s="170">
        <v>6.3846630662660019E-3</v>
      </c>
      <c r="N25" s="170">
        <v>2.4904124246292424E-3</v>
      </c>
      <c r="O25" s="170">
        <v>2.4855027540002976E-3</v>
      </c>
      <c r="P25" s="170">
        <v>6.3846630662660019E-3</v>
      </c>
      <c r="Q25" s="170">
        <v>2.4904124246292424E-3</v>
      </c>
      <c r="R25" s="170">
        <v>0</v>
      </c>
      <c r="S25" s="170">
        <v>0</v>
      </c>
      <c r="T25" s="170">
        <v>0</v>
      </c>
      <c r="U25" s="163">
        <v>55370</v>
      </c>
      <c r="V25" s="163">
        <v>10840</v>
      </c>
      <c r="W25" s="163">
        <v>66210</v>
      </c>
      <c r="X25" s="163">
        <v>94948</v>
      </c>
      <c r="Y25" s="163">
        <v>4862</v>
      </c>
      <c r="Z25" s="163">
        <v>99810</v>
      </c>
      <c r="AA25" s="163">
        <v>150318</v>
      </c>
      <c r="AB25" s="163">
        <v>15702</v>
      </c>
      <c r="AC25" s="163">
        <v>166020</v>
      </c>
      <c r="AD25" s="450">
        <f>SUM(AD23:AD24)</f>
        <v>4299948</v>
      </c>
      <c r="AE25" s="450">
        <f t="shared" ref="AE25:AL25" si="7">SUM(AE23:AE24)</f>
        <v>836990</v>
      </c>
      <c r="AF25" s="450">
        <f t="shared" si="7"/>
        <v>5136938</v>
      </c>
      <c r="AG25" s="450">
        <f t="shared" si="7"/>
        <v>8105534</v>
      </c>
      <c r="AH25" s="450">
        <f t="shared" si="7"/>
        <v>411996</v>
      </c>
      <c r="AI25" s="450">
        <f t="shared" si="7"/>
        <v>8517530</v>
      </c>
      <c r="AJ25" s="450">
        <f t="shared" si="7"/>
        <v>12405482</v>
      </c>
      <c r="AK25" s="450">
        <f t="shared" si="7"/>
        <v>1248986</v>
      </c>
      <c r="AL25" s="450">
        <f t="shared" si="7"/>
        <v>13654468</v>
      </c>
    </row>
    <row r="26" spans="1:38" x14ac:dyDescent="0.25">
      <c r="A26" s="122" t="s">
        <v>109</v>
      </c>
    </row>
    <row r="27" spans="1:38" x14ac:dyDescent="0.25">
      <c r="A27" s="121" t="s">
        <v>78</v>
      </c>
    </row>
  </sheetData>
  <mergeCells count="38">
    <mergeCell ref="AA6:AC6"/>
    <mergeCell ref="B4:B8"/>
    <mergeCell ref="C4:K4"/>
    <mergeCell ref="L4:T4"/>
    <mergeCell ref="U4:AC4"/>
    <mergeCell ref="C5:K5"/>
    <mergeCell ref="L5:T5"/>
    <mergeCell ref="U5:AC5"/>
    <mergeCell ref="C6:E6"/>
    <mergeCell ref="F6:H6"/>
    <mergeCell ref="I6:K6"/>
    <mergeCell ref="L6:N6"/>
    <mergeCell ref="O6:Q6"/>
    <mergeCell ref="R6:T6"/>
    <mergeCell ref="U6:W6"/>
    <mergeCell ref="X6:Z6"/>
    <mergeCell ref="U7:W7"/>
    <mergeCell ref="X7:Z7"/>
    <mergeCell ref="AA7:AC7"/>
    <mergeCell ref="C7:E7"/>
    <mergeCell ref="F7:H7"/>
    <mergeCell ref="I7:K7"/>
    <mergeCell ref="L7:N7"/>
    <mergeCell ref="O7:Q7"/>
    <mergeCell ref="R7:T7"/>
    <mergeCell ref="A4:A8"/>
    <mergeCell ref="A9:A11"/>
    <mergeCell ref="A12:A16"/>
    <mergeCell ref="A17:A22"/>
    <mergeCell ref="A23:A25"/>
    <mergeCell ref="AD7:AF7"/>
    <mergeCell ref="AG7:AI7"/>
    <mergeCell ref="AJ7:AL7"/>
    <mergeCell ref="AD4:AL4"/>
    <mergeCell ref="AD5:AL5"/>
    <mergeCell ref="AD6:AF6"/>
    <mergeCell ref="AG6:AI6"/>
    <mergeCell ref="AJ6:AL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4E9F-60F2-41B0-B495-E78F4A9AD7FC}">
  <dimension ref="A1:N10"/>
  <sheetViews>
    <sheetView workbookViewId="0">
      <selection activeCell="F26" sqref="F26"/>
    </sheetView>
  </sheetViews>
  <sheetFormatPr baseColWidth="10" defaultRowHeight="15" x14ac:dyDescent="0.25"/>
  <cols>
    <col min="1" max="1" width="13.28515625" style="48" customWidth="1"/>
    <col min="2" max="2" width="13.5703125" style="48" customWidth="1"/>
    <col min="3" max="7" width="11.42578125" style="48"/>
    <col min="8" max="13" width="12.7109375" style="48" customWidth="1"/>
    <col min="14" max="14" width="11.42578125" style="48"/>
  </cols>
  <sheetData>
    <row r="1" spans="1:13" x14ac:dyDescent="0.25">
      <c r="A1" s="47" t="s">
        <v>254</v>
      </c>
    </row>
    <row r="2" spans="1:13" x14ac:dyDescent="0.25">
      <c r="A2" s="48" t="s">
        <v>248</v>
      </c>
    </row>
    <row r="4" spans="1:13" ht="15.75" customHeight="1" x14ac:dyDescent="0.25">
      <c r="A4" s="534" t="s">
        <v>29</v>
      </c>
      <c r="B4" s="506" t="s">
        <v>0</v>
      </c>
      <c r="C4" s="506"/>
      <c r="D4" s="506"/>
      <c r="E4" s="506" t="s">
        <v>1</v>
      </c>
      <c r="F4" s="506"/>
      <c r="G4" s="506"/>
      <c r="H4" s="506" t="s">
        <v>11</v>
      </c>
      <c r="I4" s="506"/>
      <c r="J4" s="506"/>
      <c r="K4" s="506" t="s">
        <v>13</v>
      </c>
      <c r="L4" s="506"/>
      <c r="M4" s="506"/>
    </row>
    <row r="5" spans="1:13" ht="15" customHeight="1" x14ac:dyDescent="0.25">
      <c r="A5" s="534"/>
      <c r="B5" s="506" t="s">
        <v>3</v>
      </c>
      <c r="C5" s="506"/>
      <c r="D5" s="506"/>
      <c r="E5" s="506" t="s">
        <v>3</v>
      </c>
      <c r="F5" s="506"/>
      <c r="G5" s="506"/>
      <c r="H5" s="506" t="s">
        <v>3</v>
      </c>
      <c r="I5" s="506"/>
      <c r="J5" s="506"/>
      <c r="K5" s="506" t="s">
        <v>3</v>
      </c>
      <c r="L5" s="506"/>
      <c r="M5" s="506"/>
    </row>
    <row r="6" spans="1:13" x14ac:dyDescent="0.25">
      <c r="A6" s="534"/>
      <c r="B6" s="115" t="s">
        <v>5</v>
      </c>
      <c r="C6" s="115" t="s">
        <v>6</v>
      </c>
      <c r="D6" s="115" t="s">
        <v>2</v>
      </c>
      <c r="E6" s="115" t="s">
        <v>5</v>
      </c>
      <c r="F6" s="115" t="s">
        <v>6</v>
      </c>
      <c r="G6" s="115" t="s">
        <v>2</v>
      </c>
      <c r="H6" s="115" t="s">
        <v>5</v>
      </c>
      <c r="I6" s="115" t="s">
        <v>6</v>
      </c>
      <c r="J6" s="115" t="s">
        <v>2</v>
      </c>
      <c r="K6" s="115" t="s">
        <v>5</v>
      </c>
      <c r="L6" s="115" t="s">
        <v>6</v>
      </c>
      <c r="M6" s="115" t="s">
        <v>2</v>
      </c>
    </row>
    <row r="7" spans="1:13" x14ac:dyDescent="0.25">
      <c r="A7" s="18" t="s">
        <v>5</v>
      </c>
      <c r="B7" s="28">
        <v>92.257536641015875</v>
      </c>
      <c r="C7" s="28">
        <v>91.98875717239973</v>
      </c>
      <c r="D7" s="28">
        <v>92.244535681118819</v>
      </c>
      <c r="E7" s="95">
        <v>0.14173485175354425</v>
      </c>
      <c r="F7" s="95">
        <v>1.1694334005265226</v>
      </c>
      <c r="G7" s="95">
        <v>0.14280538542627988</v>
      </c>
      <c r="H7" s="29">
        <v>87640</v>
      </c>
      <c r="I7" s="29">
        <v>4507</v>
      </c>
      <c r="J7" s="29">
        <v>92147</v>
      </c>
      <c r="K7" s="29">
        <v>7477966</v>
      </c>
      <c r="L7" s="29">
        <v>378990</v>
      </c>
      <c r="M7" s="29">
        <v>7856956</v>
      </c>
    </row>
    <row r="8" spans="1:13" x14ac:dyDescent="0.25">
      <c r="A8" s="18" t="s">
        <v>6</v>
      </c>
      <c r="B8" s="28">
        <v>7.7424633589841214</v>
      </c>
      <c r="C8" s="28">
        <v>8.0112428276002685</v>
      </c>
      <c r="D8" s="28">
        <v>7.7554643188811774</v>
      </c>
      <c r="E8" s="95">
        <v>0.14173485175354431</v>
      </c>
      <c r="F8" s="95">
        <v>1.1694334005265226</v>
      </c>
      <c r="G8" s="95">
        <v>0.14280538542627988</v>
      </c>
      <c r="H8" s="29">
        <v>7308</v>
      </c>
      <c r="I8" s="29">
        <v>355</v>
      </c>
      <c r="J8" s="29">
        <v>7663</v>
      </c>
      <c r="K8" s="29">
        <v>627568</v>
      </c>
      <c r="L8" s="29">
        <v>33006</v>
      </c>
      <c r="M8" s="29">
        <v>660574</v>
      </c>
    </row>
    <row r="9" spans="1:13" x14ac:dyDescent="0.25">
      <c r="A9" s="18" t="s">
        <v>2</v>
      </c>
      <c r="B9" s="28">
        <v>100</v>
      </c>
      <c r="C9" s="28">
        <v>100</v>
      </c>
      <c r="D9" s="28">
        <v>100</v>
      </c>
      <c r="E9" s="95">
        <v>0</v>
      </c>
      <c r="F9" s="95">
        <v>0</v>
      </c>
      <c r="G9" s="95">
        <v>0</v>
      </c>
      <c r="H9" s="29">
        <v>94948</v>
      </c>
      <c r="I9" s="29">
        <v>4862</v>
      </c>
      <c r="J9" s="29">
        <v>99810</v>
      </c>
      <c r="K9" s="29">
        <v>8105534</v>
      </c>
      <c r="L9" s="29">
        <v>411996</v>
      </c>
      <c r="M9" s="29">
        <v>8517530</v>
      </c>
    </row>
    <row r="10" spans="1:13" x14ac:dyDescent="0.25">
      <c r="A10" s="121" t="s">
        <v>78</v>
      </c>
    </row>
  </sheetData>
  <mergeCells count="9">
    <mergeCell ref="K4:M4"/>
    <mergeCell ref="K5:M5"/>
    <mergeCell ref="A4:A6"/>
    <mergeCell ref="B4:D4"/>
    <mergeCell ref="E4:G4"/>
    <mergeCell ref="H4:J4"/>
    <mergeCell ref="B5:D5"/>
    <mergeCell ref="E5:G5"/>
    <mergeCell ref="H5:J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3599-D9B5-48E6-BEA0-399F2951103B}">
  <dimension ref="A1:AR37"/>
  <sheetViews>
    <sheetView topLeftCell="D4" workbookViewId="0">
      <selection activeCell="F26" sqref="F26"/>
    </sheetView>
  </sheetViews>
  <sheetFormatPr baseColWidth="10" defaultRowHeight="15" x14ac:dyDescent="0.25"/>
  <cols>
    <col min="2" max="2" width="16" customWidth="1"/>
    <col min="12" max="29" width="11.42578125" customWidth="1"/>
  </cols>
  <sheetData>
    <row r="1" spans="1:38" x14ac:dyDescent="0.25">
      <c r="A1" s="67" t="s">
        <v>255</v>
      </c>
      <c r="B1" s="53"/>
      <c r="C1" s="53"/>
      <c r="D1" s="53"/>
      <c r="E1" s="53"/>
      <c r="F1" s="53"/>
      <c r="G1" s="53"/>
      <c r="H1" s="53"/>
      <c r="I1" s="53"/>
      <c r="J1" s="53"/>
      <c r="K1" s="53"/>
      <c r="L1" s="165"/>
      <c r="M1" s="165"/>
      <c r="N1" s="165"/>
      <c r="O1" s="165"/>
      <c r="P1" s="165"/>
      <c r="Q1" s="165"/>
      <c r="R1" s="165"/>
      <c r="S1" s="165"/>
      <c r="T1" s="165"/>
      <c r="U1" s="53"/>
      <c r="V1" s="53"/>
      <c r="W1" s="53"/>
      <c r="X1" s="53"/>
      <c r="Y1" s="53"/>
      <c r="Z1" s="53"/>
      <c r="AA1" s="53"/>
      <c r="AB1" s="53"/>
      <c r="AC1" s="53"/>
      <c r="AD1" s="48"/>
    </row>
    <row r="2" spans="1:38" x14ac:dyDescent="0.25">
      <c r="A2" s="53" t="s">
        <v>248</v>
      </c>
      <c r="B2" s="53"/>
      <c r="C2" s="53"/>
      <c r="D2" s="53"/>
      <c r="E2" s="53"/>
      <c r="F2" s="53"/>
      <c r="G2" s="53"/>
      <c r="H2" s="53"/>
      <c r="I2" s="53"/>
      <c r="J2" s="53"/>
      <c r="K2" s="53"/>
      <c r="L2" s="165"/>
      <c r="M2" s="165"/>
      <c r="N2" s="165"/>
      <c r="O2" s="165"/>
      <c r="P2" s="165"/>
      <c r="Q2" s="165"/>
      <c r="R2" s="165"/>
      <c r="S2" s="165"/>
      <c r="T2" s="165"/>
      <c r="U2" s="53"/>
      <c r="V2" s="53"/>
      <c r="W2" s="53"/>
      <c r="X2" s="53"/>
      <c r="Y2" s="53"/>
      <c r="Z2" s="53"/>
      <c r="AA2" s="53"/>
      <c r="AB2" s="53"/>
      <c r="AC2" s="53"/>
      <c r="AD2" s="48"/>
    </row>
    <row r="3" spans="1:38" x14ac:dyDescent="0.25">
      <c r="A3" s="53"/>
      <c r="B3" s="53"/>
      <c r="C3" s="53"/>
      <c r="D3" s="53"/>
      <c r="E3" s="53"/>
      <c r="F3" s="53"/>
      <c r="G3" s="53"/>
      <c r="H3" s="53"/>
      <c r="I3" s="53"/>
      <c r="J3" s="53"/>
      <c r="K3" s="53"/>
      <c r="L3" s="165"/>
      <c r="M3" s="165"/>
      <c r="N3" s="165"/>
      <c r="O3" s="165"/>
      <c r="P3" s="165"/>
      <c r="Q3" s="165"/>
      <c r="R3" s="165"/>
      <c r="S3" s="165"/>
      <c r="T3" s="165"/>
      <c r="U3" s="53"/>
      <c r="V3" s="53"/>
      <c r="W3" s="53"/>
      <c r="X3" s="53"/>
      <c r="Y3" s="53"/>
      <c r="Z3" s="53"/>
      <c r="AA3" s="53"/>
      <c r="AB3" s="53"/>
      <c r="AC3" s="53"/>
      <c r="AD3" s="48"/>
    </row>
    <row r="4" spans="1:38" ht="15" customHeight="1" x14ac:dyDescent="0.25">
      <c r="A4" s="497" t="s">
        <v>8</v>
      </c>
      <c r="B4" s="530" t="s">
        <v>250</v>
      </c>
      <c r="C4" s="538" t="s">
        <v>0</v>
      </c>
      <c r="D4" s="539"/>
      <c r="E4" s="539"/>
      <c r="F4" s="539"/>
      <c r="G4" s="539"/>
      <c r="H4" s="539"/>
      <c r="I4" s="539"/>
      <c r="J4" s="539"/>
      <c r="K4" s="540"/>
      <c r="L4" s="535" t="s">
        <v>1</v>
      </c>
      <c r="M4" s="536"/>
      <c r="N4" s="536"/>
      <c r="O4" s="536"/>
      <c r="P4" s="536"/>
      <c r="Q4" s="536"/>
      <c r="R4" s="536"/>
      <c r="S4" s="536"/>
      <c r="T4" s="537"/>
      <c r="U4" s="532" t="s">
        <v>18</v>
      </c>
      <c r="V4" s="532"/>
      <c r="W4" s="532"/>
      <c r="X4" s="532"/>
      <c r="Y4" s="532"/>
      <c r="Z4" s="532"/>
      <c r="AA4" s="532"/>
      <c r="AB4" s="532"/>
      <c r="AC4" s="532"/>
      <c r="AD4" s="532" t="s">
        <v>13</v>
      </c>
      <c r="AE4" s="532"/>
      <c r="AF4" s="532"/>
      <c r="AG4" s="532"/>
      <c r="AH4" s="532"/>
      <c r="AI4" s="532"/>
      <c r="AJ4" s="532"/>
      <c r="AK4" s="532"/>
      <c r="AL4" s="532"/>
    </row>
    <row r="5" spans="1:38" ht="15" customHeight="1" x14ac:dyDescent="0.25">
      <c r="A5" s="497"/>
      <c r="B5" s="530"/>
      <c r="C5" s="538" t="s">
        <v>256</v>
      </c>
      <c r="D5" s="539"/>
      <c r="E5" s="539"/>
      <c r="F5" s="539"/>
      <c r="G5" s="539"/>
      <c r="H5" s="539"/>
      <c r="I5" s="539"/>
      <c r="J5" s="539"/>
      <c r="K5" s="540"/>
      <c r="L5" s="538" t="s">
        <v>256</v>
      </c>
      <c r="M5" s="539"/>
      <c r="N5" s="539"/>
      <c r="O5" s="539"/>
      <c r="P5" s="539"/>
      <c r="Q5" s="539"/>
      <c r="R5" s="539"/>
      <c r="S5" s="539"/>
      <c r="T5" s="540"/>
      <c r="U5" s="538" t="s">
        <v>256</v>
      </c>
      <c r="V5" s="539"/>
      <c r="W5" s="539"/>
      <c r="X5" s="539"/>
      <c r="Y5" s="539"/>
      <c r="Z5" s="539"/>
      <c r="AA5" s="539"/>
      <c r="AB5" s="539"/>
      <c r="AC5" s="540"/>
      <c r="AD5" s="532" t="s">
        <v>256</v>
      </c>
      <c r="AE5" s="532"/>
      <c r="AF5" s="532"/>
      <c r="AG5" s="532"/>
      <c r="AH5" s="532"/>
      <c r="AI5" s="532"/>
      <c r="AJ5" s="532"/>
      <c r="AK5" s="532"/>
      <c r="AL5" s="532"/>
    </row>
    <row r="6" spans="1:38" x14ac:dyDescent="0.25">
      <c r="A6" s="497"/>
      <c r="B6" s="530"/>
      <c r="C6" s="538" t="s">
        <v>5</v>
      </c>
      <c r="D6" s="539"/>
      <c r="E6" s="540"/>
      <c r="F6" s="532" t="s">
        <v>6</v>
      </c>
      <c r="G6" s="532"/>
      <c r="H6" s="532"/>
      <c r="I6" s="532" t="s">
        <v>2</v>
      </c>
      <c r="J6" s="532"/>
      <c r="K6" s="532"/>
      <c r="L6" s="538" t="s">
        <v>5</v>
      </c>
      <c r="M6" s="539"/>
      <c r="N6" s="540"/>
      <c r="O6" s="532" t="s">
        <v>6</v>
      </c>
      <c r="P6" s="532"/>
      <c r="Q6" s="532"/>
      <c r="R6" s="532" t="s">
        <v>2</v>
      </c>
      <c r="S6" s="532"/>
      <c r="T6" s="532"/>
      <c r="U6" s="538" t="s">
        <v>5</v>
      </c>
      <c r="V6" s="539"/>
      <c r="W6" s="540"/>
      <c r="X6" s="532" t="s">
        <v>6</v>
      </c>
      <c r="Y6" s="532"/>
      <c r="Z6" s="532"/>
      <c r="AA6" s="532" t="s">
        <v>2</v>
      </c>
      <c r="AB6" s="532"/>
      <c r="AC6" s="532"/>
      <c r="AD6" s="532" t="s">
        <v>5</v>
      </c>
      <c r="AE6" s="532"/>
      <c r="AF6" s="532"/>
      <c r="AG6" s="532" t="s">
        <v>6</v>
      </c>
      <c r="AH6" s="532"/>
      <c r="AI6" s="532"/>
      <c r="AJ6" s="532" t="s">
        <v>2</v>
      </c>
      <c r="AK6" s="532"/>
      <c r="AL6" s="532"/>
    </row>
    <row r="7" spans="1:38" ht="15" customHeight="1" x14ac:dyDescent="0.25">
      <c r="A7" s="497"/>
      <c r="B7" s="530"/>
      <c r="C7" s="538" t="s">
        <v>3</v>
      </c>
      <c r="D7" s="539"/>
      <c r="E7" s="540"/>
      <c r="F7" s="532" t="s">
        <v>3</v>
      </c>
      <c r="G7" s="532"/>
      <c r="H7" s="532"/>
      <c r="I7" s="532" t="s">
        <v>3</v>
      </c>
      <c r="J7" s="532"/>
      <c r="K7" s="532"/>
      <c r="L7" s="533" t="s">
        <v>3</v>
      </c>
      <c r="M7" s="533"/>
      <c r="N7" s="533"/>
      <c r="O7" s="533" t="s">
        <v>3</v>
      </c>
      <c r="P7" s="533"/>
      <c r="Q7" s="533"/>
      <c r="R7" s="533" t="s">
        <v>3</v>
      </c>
      <c r="S7" s="533"/>
      <c r="T7" s="533"/>
      <c r="U7" s="532" t="s">
        <v>3</v>
      </c>
      <c r="V7" s="532"/>
      <c r="W7" s="532"/>
      <c r="X7" s="532" t="s">
        <v>3</v>
      </c>
      <c r="Y7" s="532"/>
      <c r="Z7" s="532"/>
      <c r="AA7" s="532" t="s">
        <v>3</v>
      </c>
      <c r="AB7" s="532"/>
      <c r="AC7" s="532"/>
      <c r="AD7" s="532" t="s">
        <v>3</v>
      </c>
      <c r="AE7" s="532"/>
      <c r="AF7" s="532"/>
      <c r="AG7" s="532" t="s">
        <v>3</v>
      </c>
      <c r="AH7" s="532"/>
      <c r="AI7" s="532"/>
      <c r="AJ7" s="532" t="s">
        <v>3</v>
      </c>
      <c r="AK7" s="532"/>
      <c r="AL7" s="532"/>
    </row>
    <row r="8" spans="1:38" x14ac:dyDescent="0.25">
      <c r="A8" s="497"/>
      <c r="B8" s="530"/>
      <c r="C8" s="164" t="s">
        <v>5</v>
      </c>
      <c r="D8" s="164" t="s">
        <v>6</v>
      </c>
      <c r="E8" s="164" t="s">
        <v>2</v>
      </c>
      <c r="F8" s="164" t="s">
        <v>5</v>
      </c>
      <c r="G8" s="164" t="s">
        <v>6</v>
      </c>
      <c r="H8" s="164" t="s">
        <v>2</v>
      </c>
      <c r="I8" s="164" t="s">
        <v>5</v>
      </c>
      <c r="J8" s="164" t="s">
        <v>6</v>
      </c>
      <c r="K8" s="164" t="s">
        <v>2</v>
      </c>
      <c r="L8" s="166" t="s">
        <v>5</v>
      </c>
      <c r="M8" s="166" t="s">
        <v>6</v>
      </c>
      <c r="N8" s="166" t="s">
        <v>2</v>
      </c>
      <c r="O8" s="166" t="s">
        <v>5</v>
      </c>
      <c r="P8" s="166" t="s">
        <v>6</v>
      </c>
      <c r="Q8" s="166" t="s">
        <v>2</v>
      </c>
      <c r="R8" s="166" t="s">
        <v>5</v>
      </c>
      <c r="S8" s="166" t="s">
        <v>6</v>
      </c>
      <c r="T8" s="166" t="s">
        <v>2</v>
      </c>
      <c r="U8" s="164" t="s">
        <v>5</v>
      </c>
      <c r="V8" s="164" t="s">
        <v>6</v>
      </c>
      <c r="W8" s="164" t="s">
        <v>2</v>
      </c>
      <c r="X8" s="164" t="s">
        <v>5</v>
      </c>
      <c r="Y8" s="164" t="s">
        <v>6</v>
      </c>
      <c r="Z8" s="164" t="s">
        <v>2</v>
      </c>
      <c r="AA8" s="164" t="s">
        <v>5</v>
      </c>
      <c r="AB8" s="164" t="s">
        <v>6</v>
      </c>
      <c r="AC8" s="164" t="s">
        <v>2</v>
      </c>
      <c r="AD8" s="366" t="s">
        <v>5</v>
      </c>
      <c r="AE8" s="366" t="s">
        <v>6</v>
      </c>
      <c r="AF8" s="366" t="s">
        <v>2</v>
      </c>
      <c r="AG8" s="366" t="s">
        <v>5</v>
      </c>
      <c r="AH8" s="366" t="s">
        <v>6</v>
      </c>
      <c r="AI8" s="366" t="s">
        <v>2</v>
      </c>
      <c r="AJ8" s="366" t="s">
        <v>5</v>
      </c>
      <c r="AK8" s="366" t="s">
        <v>6</v>
      </c>
      <c r="AL8" s="366" t="s">
        <v>2</v>
      </c>
    </row>
    <row r="9" spans="1:38" x14ac:dyDescent="0.25">
      <c r="A9" s="497" t="s">
        <v>7</v>
      </c>
      <c r="B9" s="153" t="s">
        <v>81</v>
      </c>
      <c r="C9" s="171">
        <v>0.92956075464149446</v>
      </c>
      <c r="D9" s="171">
        <v>0.93918675277115649</v>
      </c>
      <c r="E9" s="171">
        <v>0.92999144497028996</v>
      </c>
      <c r="F9" s="171">
        <v>7.0439245358505598E-2</v>
      </c>
      <c r="G9" s="171">
        <v>6.0813247228843445E-2</v>
      </c>
      <c r="H9" s="171">
        <v>7.0008555029710026E-2</v>
      </c>
      <c r="I9" s="171">
        <v>1</v>
      </c>
      <c r="J9" s="171">
        <v>1</v>
      </c>
      <c r="K9" s="171">
        <v>1</v>
      </c>
      <c r="L9" s="179">
        <v>1.6236350701754581E-3</v>
      </c>
      <c r="M9" s="179">
        <v>5.4327820004106235E-3</v>
      </c>
      <c r="N9" s="179">
        <v>1.585037970624715E-3</v>
      </c>
      <c r="O9" s="179">
        <v>1.6236350701754583E-3</v>
      </c>
      <c r="P9" s="179">
        <v>5.4327820004106235E-3</v>
      </c>
      <c r="Q9" s="179">
        <v>1.585037970624715E-3</v>
      </c>
      <c r="R9" s="179">
        <v>0</v>
      </c>
      <c r="S9" s="179">
        <v>0</v>
      </c>
      <c r="T9" s="179">
        <v>0</v>
      </c>
      <c r="U9" s="172">
        <v>50739</v>
      </c>
      <c r="V9" s="172">
        <v>2478</v>
      </c>
      <c r="W9" s="172">
        <v>53217</v>
      </c>
      <c r="X9" s="172">
        <v>3774</v>
      </c>
      <c r="Y9" s="172">
        <v>171</v>
      </c>
      <c r="Z9" s="172">
        <v>3945</v>
      </c>
      <c r="AA9" s="172">
        <v>54513</v>
      </c>
      <c r="AB9" s="172">
        <v>2649</v>
      </c>
      <c r="AC9" s="172">
        <v>57162</v>
      </c>
      <c r="AD9" s="450">
        <v>4237953</v>
      </c>
      <c r="AE9" s="450">
        <v>200553</v>
      </c>
      <c r="AF9" s="450">
        <v>4438506</v>
      </c>
      <c r="AG9" s="450">
        <v>321139</v>
      </c>
      <c r="AH9" s="450">
        <v>12986</v>
      </c>
      <c r="AI9" s="450">
        <v>334125</v>
      </c>
      <c r="AJ9" s="450">
        <v>4559092</v>
      </c>
      <c r="AK9" s="450">
        <v>213539</v>
      </c>
      <c r="AL9" s="450">
        <v>4772631</v>
      </c>
    </row>
    <row r="10" spans="1:38" x14ac:dyDescent="0.25">
      <c r="A10" s="497"/>
      <c r="B10" s="153" t="s">
        <v>82</v>
      </c>
      <c r="C10" s="171">
        <v>0.91359537248882117</v>
      </c>
      <c r="D10" s="171">
        <v>0.89912172410144264</v>
      </c>
      <c r="E10" s="171">
        <v>0.91282835665260931</v>
      </c>
      <c r="F10" s="171">
        <v>8.6404627511178805E-2</v>
      </c>
      <c r="G10" s="171">
        <v>0.10087827589855737</v>
      </c>
      <c r="H10" s="171">
        <v>8.7171643347390665E-2</v>
      </c>
      <c r="I10" s="171">
        <v>1</v>
      </c>
      <c r="J10" s="171">
        <v>1</v>
      </c>
      <c r="K10" s="171">
        <v>1</v>
      </c>
      <c r="L10" s="179">
        <v>2.1019583659380369E-3</v>
      </c>
      <c r="M10" s="179">
        <v>2.3006965885366115E-2</v>
      </c>
      <c r="N10" s="179">
        <v>2.2588406556268469E-3</v>
      </c>
      <c r="O10" s="179">
        <v>2.1019583659380365E-3</v>
      </c>
      <c r="P10" s="179">
        <v>2.3006965885366118E-2</v>
      </c>
      <c r="Q10" s="179">
        <v>2.2588406556268469E-3</v>
      </c>
      <c r="R10" s="179">
        <v>0</v>
      </c>
      <c r="S10" s="179">
        <v>0</v>
      </c>
      <c r="T10" s="179">
        <v>0</v>
      </c>
      <c r="U10" s="172">
        <v>36901</v>
      </c>
      <c r="V10" s="172">
        <v>2029</v>
      </c>
      <c r="W10" s="172">
        <v>38930</v>
      </c>
      <c r="X10" s="172">
        <v>3534</v>
      </c>
      <c r="Y10" s="172">
        <v>184</v>
      </c>
      <c r="Z10" s="172">
        <v>3718</v>
      </c>
      <c r="AA10" s="172">
        <v>40435</v>
      </c>
      <c r="AB10" s="172">
        <v>2213</v>
      </c>
      <c r="AC10" s="172">
        <v>42648</v>
      </c>
      <c r="AD10" s="450">
        <v>3240013</v>
      </c>
      <c r="AE10" s="450">
        <v>178437</v>
      </c>
      <c r="AF10" s="450">
        <v>3418450</v>
      </c>
      <c r="AG10" s="450">
        <v>306429</v>
      </c>
      <c r="AH10" s="450">
        <v>20020</v>
      </c>
      <c r="AI10" s="450">
        <v>326449</v>
      </c>
      <c r="AJ10" s="450">
        <v>3546442</v>
      </c>
      <c r="AK10" s="450">
        <v>198457</v>
      </c>
      <c r="AL10" s="450">
        <v>3744899</v>
      </c>
    </row>
    <row r="11" spans="1:38" x14ac:dyDescent="0.25">
      <c r="A11" s="497"/>
      <c r="B11" s="143" t="s">
        <v>2</v>
      </c>
      <c r="C11" s="171">
        <v>0.9225753664101588</v>
      </c>
      <c r="D11" s="171">
        <v>0.91988757172399727</v>
      </c>
      <c r="E11" s="171">
        <v>0.92244535681118822</v>
      </c>
      <c r="F11" s="171">
        <v>7.742463358984121E-2</v>
      </c>
      <c r="G11" s="171">
        <v>8.0112428276002678E-2</v>
      </c>
      <c r="H11" s="171">
        <v>7.7554643188811778E-2</v>
      </c>
      <c r="I11" s="171">
        <v>1</v>
      </c>
      <c r="J11" s="171">
        <v>1</v>
      </c>
      <c r="K11" s="171">
        <v>1</v>
      </c>
      <c r="L11" s="179">
        <v>1.4173485175354426E-3</v>
      </c>
      <c r="M11" s="179">
        <v>1.1694334005265226E-2</v>
      </c>
      <c r="N11" s="179">
        <v>1.4280538542627988E-3</v>
      </c>
      <c r="O11" s="179">
        <v>1.417348517535443E-3</v>
      </c>
      <c r="P11" s="179">
        <v>1.1694334005265226E-2</v>
      </c>
      <c r="Q11" s="179">
        <v>1.4280538542627988E-3</v>
      </c>
      <c r="R11" s="179">
        <v>0</v>
      </c>
      <c r="S11" s="179">
        <v>0</v>
      </c>
      <c r="T11" s="179">
        <v>0</v>
      </c>
      <c r="U11" s="172">
        <v>87640</v>
      </c>
      <c r="V11" s="172">
        <v>4507</v>
      </c>
      <c r="W11" s="172">
        <v>92147</v>
      </c>
      <c r="X11" s="172">
        <v>7308</v>
      </c>
      <c r="Y11" s="172">
        <v>355</v>
      </c>
      <c r="Z11" s="172">
        <v>7663</v>
      </c>
      <c r="AA11" s="172">
        <v>94948</v>
      </c>
      <c r="AB11" s="172">
        <v>4862</v>
      </c>
      <c r="AC11" s="172">
        <v>99810</v>
      </c>
      <c r="AD11" s="172">
        <f>SUM(AD9:AD10)</f>
        <v>7477966</v>
      </c>
      <c r="AE11" s="172">
        <f t="shared" ref="AE11:AL11" si="0">SUM(AE9:AE10)</f>
        <v>378990</v>
      </c>
      <c r="AF11" s="172">
        <f t="shared" si="0"/>
        <v>7856956</v>
      </c>
      <c r="AG11" s="172">
        <f t="shared" si="0"/>
        <v>627568</v>
      </c>
      <c r="AH11" s="172">
        <f t="shared" si="0"/>
        <v>33006</v>
      </c>
      <c r="AI11" s="172">
        <f t="shared" si="0"/>
        <v>660574</v>
      </c>
      <c r="AJ11" s="172">
        <f t="shared" si="0"/>
        <v>8105534</v>
      </c>
      <c r="AK11" s="172">
        <f t="shared" si="0"/>
        <v>411996</v>
      </c>
      <c r="AL11" s="172">
        <f t="shared" si="0"/>
        <v>8517530</v>
      </c>
    </row>
    <row r="12" spans="1:38" x14ac:dyDescent="0.25">
      <c r="A12" s="497" t="s">
        <v>23</v>
      </c>
      <c r="B12" s="155" t="s">
        <v>85</v>
      </c>
      <c r="C12" s="173">
        <v>0.84943943389338561</v>
      </c>
      <c r="D12" s="173">
        <v>0.86388702322457489</v>
      </c>
      <c r="E12" s="173">
        <v>0.84983485098857214</v>
      </c>
      <c r="F12" s="173">
        <v>0.1505605661066145</v>
      </c>
      <c r="G12" s="173">
        <v>0.13611297677542508</v>
      </c>
      <c r="H12" s="173">
        <v>0.15016514901142788</v>
      </c>
      <c r="I12" s="173">
        <v>1</v>
      </c>
      <c r="J12" s="173">
        <v>1</v>
      </c>
      <c r="K12" s="173">
        <v>1</v>
      </c>
      <c r="L12" s="180">
        <v>4.1481531593041401E-3</v>
      </c>
      <c r="M12" s="180">
        <v>1.6132719029320976E-2</v>
      </c>
      <c r="N12" s="180">
        <v>4.0689224403831379E-3</v>
      </c>
      <c r="O12" s="180">
        <v>4.1481531593041401E-3</v>
      </c>
      <c r="P12" s="180">
        <v>1.6132719029320973E-2</v>
      </c>
      <c r="Q12" s="180">
        <v>4.0689224403831379E-3</v>
      </c>
      <c r="R12" s="180">
        <v>0</v>
      </c>
      <c r="S12" s="180">
        <v>0</v>
      </c>
      <c r="T12" s="180">
        <v>0</v>
      </c>
      <c r="U12" s="174">
        <v>18720</v>
      </c>
      <c r="V12" s="174">
        <v>550</v>
      </c>
      <c r="W12" s="174">
        <v>19270</v>
      </c>
      <c r="X12" s="174">
        <v>3503</v>
      </c>
      <c r="Y12" s="174">
        <v>106</v>
      </c>
      <c r="Z12" s="174">
        <v>3609</v>
      </c>
      <c r="AA12" s="174">
        <v>22223</v>
      </c>
      <c r="AB12" s="174">
        <v>656</v>
      </c>
      <c r="AC12" s="174">
        <v>22879</v>
      </c>
      <c r="AD12" s="450">
        <v>1707922</v>
      </c>
      <c r="AE12" s="450">
        <v>48877</v>
      </c>
      <c r="AF12" s="174">
        <f>SUM(AD12:AE12)</f>
        <v>1756799</v>
      </c>
      <c r="AG12" s="450">
        <v>302724</v>
      </c>
      <c r="AH12" s="450">
        <v>7701</v>
      </c>
      <c r="AI12" s="174">
        <f>SUM(AG12:AH12)</f>
        <v>310425</v>
      </c>
      <c r="AJ12" s="450">
        <v>2010646</v>
      </c>
      <c r="AK12" s="450">
        <v>56578</v>
      </c>
      <c r="AL12" s="174">
        <f>SUM(AJ12:AK12)</f>
        <v>2067224</v>
      </c>
    </row>
    <row r="13" spans="1:38" x14ac:dyDescent="0.25">
      <c r="A13" s="497"/>
      <c r="B13" s="155" t="s">
        <v>86</v>
      </c>
      <c r="C13" s="173">
        <v>0.93551701400070542</v>
      </c>
      <c r="D13" s="173">
        <v>0.88487381096387518</v>
      </c>
      <c r="E13" s="173">
        <v>0.93385121678254901</v>
      </c>
      <c r="F13" s="173">
        <v>6.4482985999294598E-2</v>
      </c>
      <c r="G13" s="173">
        <v>0.1151261890361247</v>
      </c>
      <c r="H13" s="173">
        <v>6.6148783217451004E-2</v>
      </c>
      <c r="I13" s="173">
        <v>1</v>
      </c>
      <c r="J13" s="173">
        <v>1</v>
      </c>
      <c r="K13" s="173">
        <v>1</v>
      </c>
      <c r="L13" s="180">
        <v>2.1126127861246825E-3</v>
      </c>
      <c r="M13" s="180">
        <v>4.8257646619472024E-2</v>
      </c>
      <c r="N13" s="180">
        <v>2.3923269705718067E-3</v>
      </c>
      <c r="O13" s="180">
        <v>2.112612786124683E-3</v>
      </c>
      <c r="P13" s="180">
        <v>4.8257646619472024E-2</v>
      </c>
      <c r="Q13" s="180">
        <v>2.3923269705718067E-3</v>
      </c>
      <c r="R13" s="180">
        <v>0</v>
      </c>
      <c r="S13" s="180">
        <v>0</v>
      </c>
      <c r="T13" s="180">
        <v>0</v>
      </c>
      <c r="U13" s="174">
        <v>28997</v>
      </c>
      <c r="V13" s="174">
        <v>980</v>
      </c>
      <c r="W13" s="174">
        <v>29977</v>
      </c>
      <c r="X13" s="174">
        <v>1983</v>
      </c>
      <c r="Y13" s="174">
        <v>70</v>
      </c>
      <c r="Z13" s="174">
        <v>2053</v>
      </c>
      <c r="AA13" s="174">
        <v>30980</v>
      </c>
      <c r="AB13" s="174">
        <v>1050</v>
      </c>
      <c r="AC13" s="174">
        <v>32030</v>
      </c>
      <c r="AD13" s="450">
        <v>2501246</v>
      </c>
      <c r="AE13" s="450">
        <v>80466</v>
      </c>
      <c r="AF13" s="174">
        <f t="shared" ref="AF13:AF16" si="1">SUM(AD13:AE13)</f>
        <v>2581712</v>
      </c>
      <c r="AG13" s="450">
        <v>172405</v>
      </c>
      <c r="AH13" s="450">
        <v>10469</v>
      </c>
      <c r="AI13" s="174">
        <f t="shared" ref="AI13:AI16" si="2">SUM(AG13:AH13)</f>
        <v>182874</v>
      </c>
      <c r="AJ13" s="450">
        <v>2673651</v>
      </c>
      <c r="AK13" s="450">
        <v>90935</v>
      </c>
      <c r="AL13" s="174">
        <f t="shared" ref="AL13:AL16" si="3">SUM(AJ13:AK13)</f>
        <v>2764586</v>
      </c>
    </row>
    <row r="14" spans="1:38" x14ac:dyDescent="0.25">
      <c r="A14" s="497"/>
      <c r="B14" s="155" t="s">
        <v>87</v>
      </c>
      <c r="C14" s="173">
        <v>0.95028165624778371</v>
      </c>
      <c r="D14" s="173">
        <v>0.93756236164799944</v>
      </c>
      <c r="E14" s="173">
        <v>0.94953864967019941</v>
      </c>
      <c r="F14" s="173">
        <v>4.9718343752216294E-2</v>
      </c>
      <c r="G14" s="173">
        <v>6.243763835200053E-2</v>
      </c>
      <c r="H14" s="173">
        <v>5.0461350329800633E-2</v>
      </c>
      <c r="I14" s="173">
        <v>1</v>
      </c>
      <c r="J14" s="173">
        <v>1</v>
      </c>
      <c r="K14" s="173">
        <v>1</v>
      </c>
      <c r="L14" s="180">
        <v>1.7323716427114259E-3</v>
      </c>
      <c r="M14" s="180">
        <v>7.0769179359497251E-3</v>
      </c>
      <c r="N14" s="180">
        <v>1.6813544552340435E-3</v>
      </c>
      <c r="O14" s="180">
        <v>1.7323716427114259E-3</v>
      </c>
      <c r="P14" s="180">
        <v>7.0769179359497251E-3</v>
      </c>
      <c r="Q14" s="180">
        <v>1.6813544552340435E-3</v>
      </c>
      <c r="R14" s="180">
        <v>0</v>
      </c>
      <c r="S14" s="180">
        <v>0</v>
      </c>
      <c r="T14" s="180">
        <v>0</v>
      </c>
      <c r="U14" s="174">
        <v>28268</v>
      </c>
      <c r="V14" s="174">
        <v>1719</v>
      </c>
      <c r="W14" s="174">
        <v>29987</v>
      </c>
      <c r="X14" s="174">
        <v>1444</v>
      </c>
      <c r="Y14" s="174">
        <v>121</v>
      </c>
      <c r="Z14" s="174">
        <v>1565</v>
      </c>
      <c r="AA14" s="174">
        <v>29712</v>
      </c>
      <c r="AB14" s="174">
        <v>1840</v>
      </c>
      <c r="AC14" s="174">
        <v>31552</v>
      </c>
      <c r="AD14" s="450">
        <v>2318042</v>
      </c>
      <c r="AE14" s="450">
        <v>141886</v>
      </c>
      <c r="AF14" s="174">
        <f t="shared" si="1"/>
        <v>2459928</v>
      </c>
      <c r="AG14" s="450">
        <v>121279</v>
      </c>
      <c r="AH14" s="450">
        <v>9449</v>
      </c>
      <c r="AI14" s="174">
        <f t="shared" si="2"/>
        <v>130728</v>
      </c>
      <c r="AJ14" s="450">
        <v>2439321</v>
      </c>
      <c r="AK14" s="450">
        <v>151335</v>
      </c>
      <c r="AL14" s="174">
        <f t="shared" si="3"/>
        <v>2590656</v>
      </c>
    </row>
    <row r="15" spans="1:38" ht="15" customHeight="1" x14ac:dyDescent="0.25">
      <c r="A15" s="497"/>
      <c r="B15" s="155" t="s">
        <v>136</v>
      </c>
      <c r="C15" s="173">
        <v>0.96826612459721606</v>
      </c>
      <c r="D15" s="173">
        <v>0.95238979036306437</v>
      </c>
      <c r="E15" s="173">
        <v>0.9666256949365517</v>
      </c>
      <c r="F15" s="173">
        <v>3.1733875402783947E-2</v>
      </c>
      <c r="G15" s="173">
        <v>4.7610209636935699E-2</v>
      </c>
      <c r="H15" s="173">
        <v>3.3374305063448344E-2</v>
      </c>
      <c r="I15" s="173">
        <v>1</v>
      </c>
      <c r="J15" s="173">
        <v>1</v>
      </c>
      <c r="K15" s="173">
        <v>1</v>
      </c>
      <c r="L15" s="180">
        <v>2.0813715441862289E-3</v>
      </c>
      <c r="M15" s="180">
        <v>7.7821582747136216E-3</v>
      </c>
      <c r="N15" s="180">
        <v>2.0424945804465903E-3</v>
      </c>
      <c r="O15" s="180">
        <v>2.0813715441862289E-3</v>
      </c>
      <c r="P15" s="180">
        <v>7.7821582747136216E-3</v>
      </c>
      <c r="Q15" s="180">
        <v>2.0424945804465903E-3</v>
      </c>
      <c r="R15" s="180">
        <v>0</v>
      </c>
      <c r="S15" s="180">
        <v>0</v>
      </c>
      <c r="T15" s="180">
        <v>0</v>
      </c>
      <c r="U15" s="174">
        <v>11655</v>
      </c>
      <c r="V15" s="174">
        <v>1258</v>
      </c>
      <c r="W15" s="174">
        <v>12913</v>
      </c>
      <c r="X15" s="174">
        <v>378</v>
      </c>
      <c r="Y15" s="174">
        <v>58</v>
      </c>
      <c r="Z15" s="174">
        <v>436</v>
      </c>
      <c r="AA15" s="174">
        <v>12033</v>
      </c>
      <c r="AB15" s="174">
        <v>1316</v>
      </c>
      <c r="AC15" s="174">
        <v>13349</v>
      </c>
      <c r="AD15" s="450">
        <v>950756</v>
      </c>
      <c r="AE15" s="450">
        <v>107761</v>
      </c>
      <c r="AF15" s="174">
        <f t="shared" si="1"/>
        <v>1058517</v>
      </c>
      <c r="AG15" s="450">
        <v>31160</v>
      </c>
      <c r="AH15" s="450">
        <v>5387</v>
      </c>
      <c r="AI15" s="174">
        <f t="shared" si="2"/>
        <v>36547</v>
      </c>
      <c r="AJ15" s="450">
        <v>981916</v>
      </c>
      <c r="AK15" s="450">
        <v>113148</v>
      </c>
      <c r="AL15" s="174">
        <f t="shared" si="3"/>
        <v>1095064</v>
      </c>
    </row>
    <row r="16" spans="1:38" x14ac:dyDescent="0.25">
      <c r="A16" s="497"/>
      <c r="B16" s="155" t="s">
        <v>2</v>
      </c>
      <c r="C16" s="173">
        <v>0.9225753664101588</v>
      </c>
      <c r="D16" s="173">
        <v>0.91988757172399727</v>
      </c>
      <c r="E16" s="173">
        <v>0.92244535681118822</v>
      </c>
      <c r="F16" s="173">
        <v>7.742463358984121E-2</v>
      </c>
      <c r="G16" s="173">
        <v>8.0112428276002678E-2</v>
      </c>
      <c r="H16" s="173">
        <v>7.7554643188811778E-2</v>
      </c>
      <c r="I16" s="173">
        <v>1</v>
      </c>
      <c r="J16" s="173">
        <v>1</v>
      </c>
      <c r="K16" s="173">
        <v>1</v>
      </c>
      <c r="L16" s="180">
        <v>1.4173485175354426E-3</v>
      </c>
      <c r="M16" s="180">
        <v>1.1694334005265226E-2</v>
      </c>
      <c r="N16" s="180">
        <v>1.4280538542627988E-3</v>
      </c>
      <c r="O16" s="180">
        <v>1.417348517535443E-3</v>
      </c>
      <c r="P16" s="180">
        <v>1.1694334005265226E-2</v>
      </c>
      <c r="Q16" s="180">
        <v>1.4280538542627988E-3</v>
      </c>
      <c r="R16" s="180">
        <v>0</v>
      </c>
      <c r="S16" s="180">
        <v>0</v>
      </c>
      <c r="T16" s="180">
        <v>0</v>
      </c>
      <c r="U16" s="174">
        <v>87640</v>
      </c>
      <c r="V16" s="174">
        <v>4507</v>
      </c>
      <c r="W16" s="174">
        <v>92147</v>
      </c>
      <c r="X16" s="174">
        <v>7308</v>
      </c>
      <c r="Y16" s="174">
        <v>355</v>
      </c>
      <c r="Z16" s="174">
        <v>7663</v>
      </c>
      <c r="AA16" s="174">
        <v>94948</v>
      </c>
      <c r="AB16" s="174">
        <v>4862</v>
      </c>
      <c r="AC16" s="174">
        <v>99810</v>
      </c>
      <c r="AD16" s="450">
        <v>7477966</v>
      </c>
      <c r="AE16" s="450">
        <v>378990</v>
      </c>
      <c r="AF16" s="174">
        <f t="shared" si="1"/>
        <v>7856956</v>
      </c>
      <c r="AG16" s="450">
        <v>627568</v>
      </c>
      <c r="AH16" s="450">
        <v>33006</v>
      </c>
      <c r="AI16" s="174">
        <f t="shared" si="2"/>
        <v>660574</v>
      </c>
      <c r="AJ16" s="450">
        <v>8105534</v>
      </c>
      <c r="AK16" s="450">
        <v>411996</v>
      </c>
      <c r="AL16" s="174">
        <f t="shared" si="3"/>
        <v>8517530</v>
      </c>
    </row>
    <row r="17" spans="1:44" x14ac:dyDescent="0.25">
      <c r="A17" s="497" t="s">
        <v>107</v>
      </c>
      <c r="B17" s="158" t="s">
        <v>89</v>
      </c>
      <c r="C17" s="175">
        <v>0.79405133139638617</v>
      </c>
      <c r="D17" s="175">
        <v>0.81648466669791131</v>
      </c>
      <c r="E17" s="175">
        <v>0.79538301175344661</v>
      </c>
      <c r="F17" s="175">
        <v>0.20594866860361369</v>
      </c>
      <c r="G17" s="175">
        <v>0.18351533330208869</v>
      </c>
      <c r="H17" s="175">
        <v>0.20461698824655344</v>
      </c>
      <c r="I17" s="175">
        <v>1</v>
      </c>
      <c r="J17" s="175">
        <v>1</v>
      </c>
      <c r="K17" s="175">
        <v>1</v>
      </c>
      <c r="L17" s="181">
        <v>4.9615022838563113E-3</v>
      </c>
      <c r="M17" s="181">
        <v>1.8403534222979565E-2</v>
      </c>
      <c r="N17" s="181">
        <v>4.8617462955816461E-3</v>
      </c>
      <c r="O17" s="181">
        <v>4.9615022838563122E-3</v>
      </c>
      <c r="P17" s="181">
        <v>1.8403534222979565E-2</v>
      </c>
      <c r="Q17" s="181">
        <v>4.8617462955816461E-3</v>
      </c>
      <c r="R17" s="181">
        <v>0</v>
      </c>
      <c r="S17" s="181">
        <v>0</v>
      </c>
      <c r="T17" s="181">
        <v>0</v>
      </c>
      <c r="U17" s="176">
        <v>10791</v>
      </c>
      <c r="V17" s="176">
        <v>668</v>
      </c>
      <c r="W17" s="176">
        <v>11459</v>
      </c>
      <c r="X17" s="176">
        <v>2635</v>
      </c>
      <c r="Y17" s="176">
        <v>147</v>
      </c>
      <c r="Z17" s="176">
        <v>2782</v>
      </c>
      <c r="AA17" s="176">
        <v>13426</v>
      </c>
      <c r="AB17" s="176">
        <v>815</v>
      </c>
      <c r="AC17" s="176">
        <v>14241</v>
      </c>
      <c r="AD17" s="450">
        <v>805415</v>
      </c>
      <c r="AE17" s="450">
        <v>52264</v>
      </c>
      <c r="AF17" s="176">
        <f>SUM(AD17:AE17)</f>
        <v>857679</v>
      </c>
      <c r="AG17" s="450">
        <v>208896</v>
      </c>
      <c r="AH17" s="450">
        <v>11747</v>
      </c>
      <c r="AI17" s="176">
        <f>SUM(AG17:AH17)</f>
        <v>220643</v>
      </c>
      <c r="AJ17" s="450">
        <v>1014311</v>
      </c>
      <c r="AK17" s="450">
        <v>64011</v>
      </c>
      <c r="AL17" s="176">
        <f>SUM(AJ17:AK17)</f>
        <v>1078322</v>
      </c>
    </row>
    <row r="18" spans="1:44" x14ac:dyDescent="0.25">
      <c r="A18" s="497"/>
      <c r="B18" s="158" t="s">
        <v>90</v>
      </c>
      <c r="C18" s="175">
        <v>0.89605384677996691</v>
      </c>
      <c r="D18" s="175">
        <v>0.92068938273834378</v>
      </c>
      <c r="E18" s="175">
        <v>0.89737761389549264</v>
      </c>
      <c r="F18" s="175">
        <v>0.10394615322003309</v>
      </c>
      <c r="G18" s="175">
        <v>7.9310617261656183E-2</v>
      </c>
      <c r="H18" s="175">
        <v>0.1026223861045073</v>
      </c>
      <c r="I18" s="175">
        <v>1</v>
      </c>
      <c r="J18" s="175">
        <v>1</v>
      </c>
      <c r="K18" s="175">
        <v>1</v>
      </c>
      <c r="L18" s="181">
        <v>2.9720956023868402E-3</v>
      </c>
      <c r="M18" s="181">
        <v>9.5359469849936526E-3</v>
      </c>
      <c r="N18" s="181">
        <v>2.8392442633806566E-3</v>
      </c>
      <c r="O18" s="181">
        <v>2.9720956023868402E-3</v>
      </c>
      <c r="P18" s="181">
        <v>9.5359469849936526E-3</v>
      </c>
      <c r="Q18" s="181">
        <v>2.8392442633806557E-3</v>
      </c>
      <c r="R18" s="181">
        <v>0</v>
      </c>
      <c r="S18" s="181">
        <v>0</v>
      </c>
      <c r="T18" s="181">
        <v>0</v>
      </c>
      <c r="U18" s="176">
        <v>17763</v>
      </c>
      <c r="V18" s="176">
        <v>975</v>
      </c>
      <c r="W18" s="176">
        <v>18738</v>
      </c>
      <c r="X18" s="176">
        <v>1932</v>
      </c>
      <c r="Y18" s="176">
        <v>95</v>
      </c>
      <c r="Z18" s="176">
        <v>2027</v>
      </c>
      <c r="AA18" s="176">
        <v>19695</v>
      </c>
      <c r="AB18" s="176">
        <v>1070</v>
      </c>
      <c r="AC18" s="176">
        <v>20765</v>
      </c>
      <c r="AD18" s="450">
        <v>1398094</v>
      </c>
      <c r="AE18" s="450">
        <v>81574</v>
      </c>
      <c r="AF18" s="176">
        <f t="shared" ref="AF18:AF22" si="4">SUM(AD18:AE18)</f>
        <v>1479668</v>
      </c>
      <c r="AG18" s="450">
        <v>162185</v>
      </c>
      <c r="AH18" s="450">
        <v>7027</v>
      </c>
      <c r="AI18" s="176">
        <f t="shared" ref="AI18:AI22" si="5">SUM(AG18:AH18)</f>
        <v>169212</v>
      </c>
      <c r="AJ18" s="450">
        <v>1560279</v>
      </c>
      <c r="AK18" s="450">
        <v>88601</v>
      </c>
      <c r="AL18" s="176">
        <f t="shared" ref="AL18:AL22" si="6">SUM(AJ18:AK18)</f>
        <v>1648880</v>
      </c>
    </row>
    <row r="19" spans="1:44" x14ac:dyDescent="0.25">
      <c r="A19" s="497"/>
      <c r="B19" s="158" t="s">
        <v>91</v>
      </c>
      <c r="C19" s="175">
        <v>0.93119798401803777</v>
      </c>
      <c r="D19" s="175">
        <v>0.90101840088520957</v>
      </c>
      <c r="E19" s="175">
        <v>0.92962863315370126</v>
      </c>
      <c r="F19" s="175">
        <v>6.880201598196227E-2</v>
      </c>
      <c r="G19" s="175">
        <v>9.8981599114790375E-2</v>
      </c>
      <c r="H19" s="175">
        <v>7.0371366846298716E-2</v>
      </c>
      <c r="I19" s="175">
        <v>1</v>
      </c>
      <c r="J19" s="175">
        <v>1</v>
      </c>
      <c r="K19" s="175">
        <v>1</v>
      </c>
      <c r="L19" s="181">
        <v>2.6300296789418158E-3</v>
      </c>
      <c r="M19" s="181">
        <v>4.6062123284087556E-2</v>
      </c>
      <c r="N19" s="181">
        <v>3.208363663645714E-3</v>
      </c>
      <c r="O19" s="181">
        <v>2.6300296789418167E-3</v>
      </c>
      <c r="P19" s="181">
        <v>4.6062123284087556E-2</v>
      </c>
      <c r="Q19" s="181">
        <v>3.2083636636457131E-3</v>
      </c>
      <c r="R19" s="181">
        <v>0</v>
      </c>
      <c r="S19" s="181">
        <v>0</v>
      </c>
      <c r="T19" s="181">
        <v>0</v>
      </c>
      <c r="U19" s="176">
        <v>19680</v>
      </c>
      <c r="V19" s="176">
        <v>1028</v>
      </c>
      <c r="W19" s="176">
        <v>20708</v>
      </c>
      <c r="X19" s="176">
        <v>1312</v>
      </c>
      <c r="Y19" s="176">
        <v>64</v>
      </c>
      <c r="Z19" s="176">
        <v>1376</v>
      </c>
      <c r="AA19" s="176">
        <v>20992</v>
      </c>
      <c r="AB19" s="176">
        <v>1092</v>
      </c>
      <c r="AC19" s="176">
        <v>22084</v>
      </c>
      <c r="AD19" s="450">
        <v>1656956</v>
      </c>
      <c r="AE19" s="450">
        <v>87943</v>
      </c>
      <c r="AF19" s="176">
        <f t="shared" si="4"/>
        <v>1744899</v>
      </c>
      <c r="AG19" s="450">
        <v>122425</v>
      </c>
      <c r="AH19" s="450">
        <v>9661</v>
      </c>
      <c r="AI19" s="176">
        <f t="shared" si="5"/>
        <v>132086</v>
      </c>
      <c r="AJ19" s="450">
        <v>1779381</v>
      </c>
      <c r="AK19" s="450">
        <v>97604</v>
      </c>
      <c r="AL19" s="176">
        <f t="shared" si="6"/>
        <v>1876985</v>
      </c>
    </row>
    <row r="20" spans="1:44" x14ac:dyDescent="0.25">
      <c r="A20" s="497"/>
      <c r="B20" s="158" t="s">
        <v>92</v>
      </c>
      <c r="C20" s="175">
        <v>0.95604301679698012</v>
      </c>
      <c r="D20" s="175">
        <v>0.96281701303275791</v>
      </c>
      <c r="E20" s="175">
        <v>0.95635103960775159</v>
      </c>
      <c r="F20" s="175">
        <v>4.3956983203019925E-2</v>
      </c>
      <c r="G20" s="175">
        <v>3.7182986967241989E-2</v>
      </c>
      <c r="H20" s="175">
        <v>4.3648960392248526E-2</v>
      </c>
      <c r="I20" s="175">
        <v>1</v>
      </c>
      <c r="J20" s="175">
        <v>1</v>
      </c>
      <c r="K20" s="175">
        <v>1</v>
      </c>
      <c r="L20" s="181">
        <v>2.073967665000568E-3</v>
      </c>
      <c r="M20" s="181">
        <v>7.0945771396154315E-3</v>
      </c>
      <c r="N20" s="181">
        <v>2.0066626794265005E-3</v>
      </c>
      <c r="O20" s="181">
        <v>2.073967665000568E-3</v>
      </c>
      <c r="P20" s="181">
        <v>7.0945771396154315E-3</v>
      </c>
      <c r="Q20" s="181">
        <v>2.0066626794265005E-3</v>
      </c>
      <c r="R20" s="181">
        <v>0</v>
      </c>
      <c r="S20" s="181">
        <v>0</v>
      </c>
      <c r="T20" s="181">
        <v>0</v>
      </c>
      <c r="U20" s="176">
        <v>20513</v>
      </c>
      <c r="V20" s="176">
        <v>1036</v>
      </c>
      <c r="W20" s="176">
        <v>21549</v>
      </c>
      <c r="X20" s="176">
        <v>890</v>
      </c>
      <c r="Y20" s="176">
        <v>36</v>
      </c>
      <c r="Z20" s="176">
        <v>926</v>
      </c>
      <c r="AA20" s="176">
        <v>21403</v>
      </c>
      <c r="AB20" s="176">
        <v>1072</v>
      </c>
      <c r="AC20" s="176">
        <v>22475</v>
      </c>
      <c r="AD20" s="450">
        <v>1823240</v>
      </c>
      <c r="AE20" s="450">
        <v>87470</v>
      </c>
      <c r="AF20" s="176">
        <f t="shared" si="4"/>
        <v>1910710</v>
      </c>
      <c r="AG20" s="450">
        <v>83829</v>
      </c>
      <c r="AH20" s="450">
        <v>3378</v>
      </c>
      <c r="AI20" s="176">
        <f t="shared" si="5"/>
        <v>87207</v>
      </c>
      <c r="AJ20" s="450">
        <v>1907069</v>
      </c>
      <c r="AK20" s="450">
        <v>90848</v>
      </c>
      <c r="AL20" s="176">
        <f t="shared" si="6"/>
        <v>1997917</v>
      </c>
    </row>
    <row r="21" spans="1:44" x14ac:dyDescent="0.25">
      <c r="A21" s="497"/>
      <c r="B21" s="158" t="s">
        <v>93</v>
      </c>
      <c r="C21" s="175">
        <v>0.97248005978093832</v>
      </c>
      <c r="D21" s="175">
        <v>0.98310844294674837</v>
      </c>
      <c r="E21" s="175">
        <v>0.97287598142996823</v>
      </c>
      <c r="F21" s="175">
        <v>2.7519940219061637E-2</v>
      </c>
      <c r="G21" s="175">
        <v>1.6891557053251589E-2</v>
      </c>
      <c r="H21" s="175">
        <v>2.7124018570031615E-2</v>
      </c>
      <c r="I21" s="175">
        <v>1</v>
      </c>
      <c r="J21" s="175">
        <v>1</v>
      </c>
      <c r="K21" s="175">
        <v>1</v>
      </c>
      <c r="L21" s="181">
        <v>1.8690124647417811E-3</v>
      </c>
      <c r="M21" s="181">
        <v>5.8891921236049393E-3</v>
      </c>
      <c r="N21" s="181">
        <v>1.8135949009644276E-3</v>
      </c>
      <c r="O21" s="181">
        <v>1.8690124647417811E-3</v>
      </c>
      <c r="P21" s="181">
        <v>5.8891921236049402E-3</v>
      </c>
      <c r="Q21" s="181">
        <v>1.8135949009644276E-3</v>
      </c>
      <c r="R21" s="181">
        <v>0</v>
      </c>
      <c r="S21" s="181">
        <v>0</v>
      </c>
      <c r="T21" s="181">
        <v>0</v>
      </c>
      <c r="U21" s="176">
        <v>18699</v>
      </c>
      <c r="V21" s="176">
        <v>795</v>
      </c>
      <c r="W21" s="176">
        <v>19494</v>
      </c>
      <c r="X21" s="176">
        <v>539</v>
      </c>
      <c r="Y21" s="176">
        <v>13</v>
      </c>
      <c r="Z21" s="176">
        <v>552</v>
      </c>
      <c r="AA21" s="176">
        <v>19238</v>
      </c>
      <c r="AB21" s="176">
        <v>808</v>
      </c>
      <c r="AC21" s="176">
        <v>20046</v>
      </c>
      <c r="AD21" s="450">
        <v>1775098</v>
      </c>
      <c r="AE21" s="450">
        <v>69434</v>
      </c>
      <c r="AF21" s="176">
        <f t="shared" si="4"/>
        <v>1844532</v>
      </c>
      <c r="AG21" s="450">
        <v>50233</v>
      </c>
      <c r="AH21" s="450">
        <v>1193</v>
      </c>
      <c r="AI21" s="176">
        <f t="shared" si="5"/>
        <v>51426</v>
      </c>
      <c r="AJ21" s="450">
        <v>1825331</v>
      </c>
      <c r="AK21" s="450">
        <v>70627</v>
      </c>
      <c r="AL21" s="176">
        <f t="shared" si="6"/>
        <v>1895958</v>
      </c>
    </row>
    <row r="22" spans="1:44" x14ac:dyDescent="0.25">
      <c r="A22" s="497"/>
      <c r="B22" s="158" t="s">
        <v>2</v>
      </c>
      <c r="C22" s="175">
        <v>0.92239188629856339</v>
      </c>
      <c r="D22" s="175">
        <v>0.91982822068007319</v>
      </c>
      <c r="E22" s="175">
        <v>0.92226768879775178</v>
      </c>
      <c r="F22" s="175">
        <v>7.7608113701436651E-2</v>
      </c>
      <c r="G22" s="175">
        <v>8.0171779319926847E-2</v>
      </c>
      <c r="H22" s="175">
        <v>7.773231120224823E-2</v>
      </c>
      <c r="I22" s="175">
        <v>1</v>
      </c>
      <c r="J22" s="175">
        <v>1</v>
      </c>
      <c r="K22" s="175">
        <v>1</v>
      </c>
      <c r="L22" s="181">
        <v>1.4204151705325902E-3</v>
      </c>
      <c r="M22" s="181">
        <v>1.1702325056986122E-2</v>
      </c>
      <c r="N22" s="181">
        <v>1.4307613319276844E-3</v>
      </c>
      <c r="O22" s="181">
        <v>1.4204151705325902E-3</v>
      </c>
      <c r="P22" s="181">
        <v>1.1702325056986122E-2</v>
      </c>
      <c r="Q22" s="181">
        <v>1.4307613319276844E-3</v>
      </c>
      <c r="R22" s="181">
        <v>0</v>
      </c>
      <c r="S22" s="181">
        <v>0</v>
      </c>
      <c r="T22" s="181">
        <v>0</v>
      </c>
      <c r="U22" s="176">
        <v>87446</v>
      </c>
      <c r="V22" s="176">
        <v>4502</v>
      </c>
      <c r="W22" s="176">
        <v>91948</v>
      </c>
      <c r="X22" s="176">
        <v>7308</v>
      </c>
      <c r="Y22" s="176">
        <v>355</v>
      </c>
      <c r="Z22" s="176">
        <v>7663</v>
      </c>
      <c r="AA22" s="176">
        <v>94754</v>
      </c>
      <c r="AB22" s="176">
        <v>4857</v>
      </c>
      <c r="AC22" s="176">
        <v>99611</v>
      </c>
      <c r="AD22" s="450">
        <v>7458803</v>
      </c>
      <c r="AE22" s="450">
        <v>378685</v>
      </c>
      <c r="AF22" s="176">
        <f t="shared" si="4"/>
        <v>7837488</v>
      </c>
      <c r="AG22" s="450">
        <v>627568</v>
      </c>
      <c r="AH22" s="450">
        <v>33006</v>
      </c>
      <c r="AI22" s="176">
        <f t="shared" si="5"/>
        <v>660574</v>
      </c>
      <c r="AJ22" s="450">
        <v>8086371</v>
      </c>
      <c r="AK22" s="450">
        <v>411691</v>
      </c>
      <c r="AL22" s="176">
        <f t="shared" si="6"/>
        <v>8498062</v>
      </c>
    </row>
    <row r="23" spans="1:44" x14ac:dyDescent="0.25">
      <c r="A23" s="497" t="s">
        <v>14</v>
      </c>
      <c r="B23" s="161" t="s">
        <v>112</v>
      </c>
      <c r="C23" s="177">
        <v>0.92064878823853524</v>
      </c>
      <c r="D23" s="177">
        <v>0.91851837785488155</v>
      </c>
      <c r="E23" s="177">
        <v>0.92054514849120106</v>
      </c>
      <c r="F23" s="177">
        <v>7.9351211761464729E-2</v>
      </c>
      <c r="G23" s="177">
        <v>8.1481622145118462E-2</v>
      </c>
      <c r="H23" s="177">
        <v>7.9454851508798885E-2</v>
      </c>
      <c r="I23" s="177">
        <v>1</v>
      </c>
      <c r="J23" s="177">
        <v>1</v>
      </c>
      <c r="K23" s="177">
        <v>1</v>
      </c>
      <c r="L23" s="182">
        <v>1.5601313501793341E-3</v>
      </c>
      <c r="M23" s="182">
        <v>1.2976951761174527E-2</v>
      </c>
      <c r="N23" s="182">
        <v>1.5725018594463375E-3</v>
      </c>
      <c r="O23" s="182">
        <v>1.5601313501793336E-3</v>
      </c>
      <c r="P23" s="182">
        <v>1.2976951761174525E-2</v>
      </c>
      <c r="Q23" s="182">
        <v>1.5725018594463375E-3</v>
      </c>
      <c r="R23" s="182">
        <v>0</v>
      </c>
      <c r="S23" s="182">
        <v>0</v>
      </c>
      <c r="T23" s="182">
        <v>0</v>
      </c>
      <c r="U23" s="178">
        <v>72526</v>
      </c>
      <c r="V23" s="178">
        <v>3776</v>
      </c>
      <c r="W23" s="178">
        <v>76302</v>
      </c>
      <c r="X23" s="178">
        <v>6348</v>
      </c>
      <c r="Y23" s="178">
        <v>304</v>
      </c>
      <c r="Z23" s="178">
        <v>6652</v>
      </c>
      <c r="AA23" s="178">
        <v>78874</v>
      </c>
      <c r="AB23" s="178">
        <v>4080</v>
      </c>
      <c r="AC23" s="178">
        <v>82954</v>
      </c>
      <c r="AD23" s="450">
        <v>6636738</v>
      </c>
      <c r="AE23" s="450">
        <v>338587</v>
      </c>
      <c r="AF23" s="450">
        <v>6975325</v>
      </c>
      <c r="AG23" s="450">
        <v>572024</v>
      </c>
      <c r="AH23" s="450">
        <v>30036</v>
      </c>
      <c r="AI23" s="450">
        <v>602060</v>
      </c>
      <c r="AJ23" s="450">
        <v>7208762</v>
      </c>
      <c r="AK23" s="450">
        <v>368623</v>
      </c>
      <c r="AL23" s="450">
        <v>7577385</v>
      </c>
    </row>
    <row r="24" spans="1:44" x14ac:dyDescent="0.25">
      <c r="A24" s="497"/>
      <c r="B24" s="161" t="s">
        <v>113</v>
      </c>
      <c r="C24" s="177">
        <v>0.93806229454086432</v>
      </c>
      <c r="D24" s="177">
        <v>0.93152422013695158</v>
      </c>
      <c r="E24" s="177">
        <v>0.93776066457833618</v>
      </c>
      <c r="F24" s="177">
        <v>6.1937705459135656E-2</v>
      </c>
      <c r="G24" s="177">
        <v>6.8475779863048439E-2</v>
      </c>
      <c r="H24" s="177">
        <v>6.2239335421663683E-2</v>
      </c>
      <c r="I24" s="177">
        <v>1</v>
      </c>
      <c r="J24" s="177">
        <v>1</v>
      </c>
      <c r="K24" s="177">
        <v>1</v>
      </c>
      <c r="L24" s="182">
        <v>2.7695271325771792E-3</v>
      </c>
      <c r="M24" s="182">
        <v>1.1949595917042593E-2</v>
      </c>
      <c r="N24" s="182">
        <v>2.7098024439317987E-3</v>
      </c>
      <c r="O24" s="182">
        <v>2.7695271325771788E-3</v>
      </c>
      <c r="P24" s="182">
        <v>1.194959591704259E-2</v>
      </c>
      <c r="Q24" s="182">
        <v>2.7098024439317979E-3</v>
      </c>
      <c r="R24" s="182">
        <v>0</v>
      </c>
      <c r="S24" s="182">
        <v>0</v>
      </c>
      <c r="T24" s="182">
        <v>0</v>
      </c>
      <c r="U24" s="178">
        <v>15114</v>
      </c>
      <c r="V24" s="178">
        <v>731</v>
      </c>
      <c r="W24" s="178">
        <v>15845</v>
      </c>
      <c r="X24" s="178">
        <v>960</v>
      </c>
      <c r="Y24" s="178">
        <v>51</v>
      </c>
      <c r="Z24" s="178">
        <v>1011</v>
      </c>
      <c r="AA24" s="178">
        <v>16074</v>
      </c>
      <c r="AB24" s="178">
        <v>782</v>
      </c>
      <c r="AC24" s="178">
        <v>16856</v>
      </c>
      <c r="AD24" s="450">
        <v>841228</v>
      </c>
      <c r="AE24" s="450">
        <v>40403</v>
      </c>
      <c r="AF24" s="450">
        <v>881631</v>
      </c>
      <c r="AG24" s="450">
        <v>55544</v>
      </c>
      <c r="AH24" s="450">
        <v>2970</v>
      </c>
      <c r="AI24" s="450">
        <v>58514</v>
      </c>
      <c r="AJ24" s="450">
        <v>896772</v>
      </c>
      <c r="AK24" s="450">
        <v>43373</v>
      </c>
      <c r="AL24" s="450">
        <v>940145</v>
      </c>
    </row>
    <row r="25" spans="1:44" x14ac:dyDescent="0.25">
      <c r="A25" s="497"/>
      <c r="B25" s="143" t="s">
        <v>2</v>
      </c>
      <c r="C25" s="177">
        <v>0.9225753664101588</v>
      </c>
      <c r="D25" s="177">
        <v>0.91988757172399727</v>
      </c>
      <c r="E25" s="177">
        <v>0.92244535681118822</v>
      </c>
      <c r="F25" s="177">
        <v>7.742463358984121E-2</v>
      </c>
      <c r="G25" s="177">
        <v>8.0112428276002678E-2</v>
      </c>
      <c r="H25" s="177">
        <v>7.7554643188811778E-2</v>
      </c>
      <c r="I25" s="177">
        <v>1</v>
      </c>
      <c r="J25" s="177">
        <v>1</v>
      </c>
      <c r="K25" s="177">
        <v>1</v>
      </c>
      <c r="L25" s="182">
        <v>1.4173485175354426E-3</v>
      </c>
      <c r="M25" s="182">
        <v>1.1694334005265226E-2</v>
      </c>
      <c r="N25" s="182">
        <v>1.4280538542627988E-3</v>
      </c>
      <c r="O25" s="182">
        <v>1.417348517535443E-3</v>
      </c>
      <c r="P25" s="182">
        <v>1.1694334005265226E-2</v>
      </c>
      <c r="Q25" s="182">
        <v>1.4280538542627988E-3</v>
      </c>
      <c r="R25" s="182">
        <v>0</v>
      </c>
      <c r="S25" s="182">
        <v>0</v>
      </c>
      <c r="T25" s="182">
        <v>0</v>
      </c>
      <c r="U25" s="178">
        <v>87640</v>
      </c>
      <c r="V25" s="178">
        <v>4507</v>
      </c>
      <c r="W25" s="178">
        <v>92147</v>
      </c>
      <c r="X25" s="178">
        <v>7308</v>
      </c>
      <c r="Y25" s="178">
        <v>355</v>
      </c>
      <c r="Z25" s="178">
        <v>7663</v>
      </c>
      <c r="AA25" s="178">
        <v>94948</v>
      </c>
      <c r="AB25" s="178">
        <v>4862</v>
      </c>
      <c r="AC25" s="178">
        <v>99810</v>
      </c>
      <c r="AD25" s="178">
        <f>SUM(AD23:AD24)</f>
        <v>7477966</v>
      </c>
      <c r="AE25" s="178">
        <f t="shared" ref="AE25:AL25" si="7">SUM(AE23:AE24)</f>
        <v>378990</v>
      </c>
      <c r="AF25" s="178">
        <f t="shared" si="7"/>
        <v>7856956</v>
      </c>
      <c r="AG25" s="178">
        <f t="shared" si="7"/>
        <v>627568</v>
      </c>
      <c r="AH25" s="178">
        <f t="shared" si="7"/>
        <v>33006</v>
      </c>
      <c r="AI25" s="178">
        <f t="shared" si="7"/>
        <v>660574</v>
      </c>
      <c r="AJ25" s="178">
        <f t="shared" si="7"/>
        <v>8105534</v>
      </c>
      <c r="AK25" s="178">
        <f t="shared" si="7"/>
        <v>411996</v>
      </c>
      <c r="AL25" s="178">
        <f t="shared" si="7"/>
        <v>8517530</v>
      </c>
    </row>
    <row r="26" spans="1:44" x14ac:dyDescent="0.25">
      <c r="A26" s="122" t="s">
        <v>109</v>
      </c>
      <c r="B26" s="53"/>
      <c r="C26" s="53"/>
      <c r="D26" s="53"/>
      <c r="E26" s="53"/>
      <c r="F26" s="53"/>
      <c r="G26" s="53"/>
      <c r="H26" s="53"/>
      <c r="I26" s="53"/>
      <c r="J26" s="53"/>
      <c r="K26" s="53"/>
      <c r="L26" s="165"/>
      <c r="M26" s="165"/>
      <c r="N26" s="165"/>
      <c r="O26" s="165"/>
      <c r="P26" s="165"/>
      <c r="Q26" s="165"/>
      <c r="R26" s="165"/>
      <c r="S26" s="165"/>
      <c r="T26" s="165"/>
      <c r="U26" s="53"/>
      <c r="V26" s="53"/>
      <c r="W26" s="53"/>
      <c r="X26" s="53"/>
      <c r="Y26" s="53"/>
      <c r="Z26" s="53"/>
      <c r="AA26" s="53"/>
      <c r="AB26" s="53"/>
      <c r="AC26" s="53"/>
      <c r="AD26" s="48"/>
    </row>
    <row r="27" spans="1:44" x14ac:dyDescent="0.25">
      <c r="A27" s="121" t="s">
        <v>78</v>
      </c>
      <c r="B27" s="53"/>
      <c r="C27" s="53"/>
      <c r="D27" s="53"/>
      <c r="E27" s="53"/>
      <c r="F27" s="53"/>
      <c r="G27" s="53"/>
      <c r="H27" s="53"/>
      <c r="I27" s="53"/>
      <c r="J27" s="53"/>
      <c r="K27" s="53"/>
      <c r="L27" s="165"/>
      <c r="M27" s="165"/>
      <c r="N27" s="165"/>
      <c r="O27" s="165"/>
      <c r="P27" s="165"/>
      <c r="Q27" s="165"/>
      <c r="R27" s="165"/>
      <c r="S27" s="165"/>
      <c r="T27" s="165"/>
      <c r="U27" s="53"/>
      <c r="V27" s="53"/>
      <c r="W27" s="53"/>
      <c r="X27" s="53"/>
      <c r="Y27" s="53"/>
      <c r="Z27" s="53"/>
      <c r="AA27" s="53"/>
      <c r="AB27" s="53"/>
      <c r="AC27" s="53"/>
    </row>
    <row r="28" spans="1:44" x14ac:dyDescent="0.25">
      <c r="A28" s="53"/>
      <c r="B28" s="53"/>
      <c r="C28" s="53"/>
      <c r="D28" s="53"/>
      <c r="E28" s="53"/>
      <c r="F28" s="53"/>
      <c r="G28" s="53"/>
      <c r="H28" s="53"/>
      <c r="I28" s="53"/>
      <c r="J28" s="53"/>
      <c r="K28" s="53"/>
      <c r="L28" s="165"/>
      <c r="M28" s="165"/>
      <c r="N28" s="165"/>
      <c r="O28" s="165"/>
      <c r="P28" s="165"/>
      <c r="Q28" s="165"/>
      <c r="R28" s="165"/>
      <c r="S28" s="165"/>
      <c r="T28" s="165"/>
      <c r="U28" s="53"/>
      <c r="V28" s="53"/>
      <c r="W28" s="53"/>
      <c r="X28" s="53"/>
      <c r="Y28" s="53"/>
      <c r="Z28" s="53"/>
      <c r="AA28" s="53"/>
      <c r="AB28" s="53"/>
      <c r="AC28" s="53"/>
    </row>
    <row r="29" spans="1:44" x14ac:dyDescent="0.25">
      <c r="AE29" s="184"/>
      <c r="AF29" s="184"/>
      <c r="AG29" s="184"/>
      <c r="AJ29" s="184"/>
      <c r="AK29" s="184"/>
      <c r="AL29" s="184"/>
      <c r="AM29" s="184"/>
      <c r="AN29" s="184"/>
      <c r="AO29" s="184"/>
      <c r="AP29" s="184"/>
      <c r="AQ29" s="184"/>
      <c r="AR29" s="184"/>
    </row>
    <row r="33" spans="31:44" x14ac:dyDescent="0.25">
      <c r="AE33" s="184"/>
      <c r="AF33" s="184"/>
      <c r="AG33" s="184"/>
      <c r="AJ33" s="184"/>
      <c r="AK33" s="184"/>
      <c r="AL33" s="184"/>
      <c r="AM33" s="184"/>
      <c r="AN33" s="184"/>
      <c r="AO33" s="184"/>
      <c r="AP33" s="184"/>
      <c r="AQ33" s="184"/>
      <c r="AR33" s="184"/>
    </row>
    <row r="37" spans="31:44" x14ac:dyDescent="0.25">
      <c r="AE37" s="184"/>
      <c r="AF37" s="184"/>
      <c r="AG37" s="184"/>
      <c r="AJ37" s="184"/>
      <c r="AK37" s="184"/>
      <c r="AL37" s="184"/>
      <c r="AM37" s="184"/>
      <c r="AN37" s="184"/>
      <c r="AO37" s="184"/>
      <c r="AP37" s="184"/>
      <c r="AQ37" s="184"/>
      <c r="AR37" s="184"/>
    </row>
  </sheetData>
  <mergeCells count="38">
    <mergeCell ref="A9:A11"/>
    <mergeCell ref="A12:A16"/>
    <mergeCell ref="A17:A22"/>
    <mergeCell ref="A23:A25"/>
    <mergeCell ref="C7:E7"/>
    <mergeCell ref="A4:A8"/>
    <mergeCell ref="B4:B8"/>
    <mergeCell ref="C4:K4"/>
    <mergeCell ref="C6:E6"/>
    <mergeCell ref="AA6:AC6"/>
    <mergeCell ref="F7:H7"/>
    <mergeCell ref="I7:K7"/>
    <mergeCell ref="L7:N7"/>
    <mergeCell ref="O7:Q7"/>
    <mergeCell ref="R7:T7"/>
    <mergeCell ref="U7:W7"/>
    <mergeCell ref="X7:Z7"/>
    <mergeCell ref="AA7:AC7"/>
    <mergeCell ref="I6:K6"/>
    <mergeCell ref="L6:N6"/>
    <mergeCell ref="O6:Q6"/>
    <mergeCell ref="R6:T6"/>
    <mergeCell ref="U6:W6"/>
    <mergeCell ref="X6:Z6"/>
    <mergeCell ref="F6:H6"/>
    <mergeCell ref="L4:T4"/>
    <mergeCell ref="U4:AC4"/>
    <mergeCell ref="C5:K5"/>
    <mergeCell ref="L5:T5"/>
    <mergeCell ref="U5:AC5"/>
    <mergeCell ref="AD7:AF7"/>
    <mergeCell ref="AG7:AI7"/>
    <mergeCell ref="AJ7:AL7"/>
    <mergeCell ref="AD4:AL4"/>
    <mergeCell ref="AD5:AL5"/>
    <mergeCell ref="AD6:AF6"/>
    <mergeCell ref="AG6:AI6"/>
    <mergeCell ref="AJ6:AL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6621E-E4D9-4174-9F93-B1CCC634DC7F}">
  <dimension ref="A1:N10"/>
  <sheetViews>
    <sheetView workbookViewId="0">
      <selection activeCell="F26" sqref="F26"/>
    </sheetView>
  </sheetViews>
  <sheetFormatPr baseColWidth="10" defaultRowHeight="15" x14ac:dyDescent="0.25"/>
  <cols>
    <col min="1" max="4" width="11.42578125" style="48"/>
    <col min="5" max="5" width="11.42578125" style="48" customWidth="1"/>
    <col min="6" max="14" width="11.42578125" style="48"/>
  </cols>
  <sheetData>
    <row r="1" spans="1:13" x14ac:dyDescent="0.25">
      <c r="A1" s="47" t="s">
        <v>257</v>
      </c>
    </row>
    <row r="2" spans="1:13" x14ac:dyDescent="0.25">
      <c r="A2" s="48" t="s">
        <v>248</v>
      </c>
    </row>
    <row r="4" spans="1:13" ht="15.75" customHeight="1" x14ac:dyDescent="0.25">
      <c r="A4" s="541" t="s">
        <v>30</v>
      </c>
      <c r="B4" s="506" t="s">
        <v>0</v>
      </c>
      <c r="C4" s="506"/>
      <c r="D4" s="506"/>
      <c r="E4" s="506" t="s">
        <v>1</v>
      </c>
      <c r="F4" s="506"/>
      <c r="G4" s="506"/>
      <c r="H4" s="506" t="s">
        <v>11</v>
      </c>
      <c r="I4" s="506"/>
      <c r="J4" s="506"/>
      <c r="K4" s="506" t="s">
        <v>13</v>
      </c>
      <c r="L4" s="506"/>
      <c r="M4" s="506"/>
    </row>
    <row r="5" spans="1:13" ht="15" customHeight="1" x14ac:dyDescent="0.25">
      <c r="A5" s="541"/>
      <c r="B5" s="506" t="s">
        <v>3</v>
      </c>
      <c r="C5" s="506"/>
      <c r="D5" s="506"/>
      <c r="E5" s="506" t="s">
        <v>3</v>
      </c>
      <c r="F5" s="506"/>
      <c r="G5" s="506"/>
      <c r="H5" s="506" t="s">
        <v>3</v>
      </c>
      <c r="I5" s="506"/>
      <c r="J5" s="506"/>
      <c r="K5" s="506" t="s">
        <v>3</v>
      </c>
      <c r="L5" s="506"/>
      <c r="M5" s="506"/>
    </row>
    <row r="6" spans="1:13" x14ac:dyDescent="0.25">
      <c r="A6" s="541"/>
      <c r="B6" s="115" t="s">
        <v>5</v>
      </c>
      <c r="C6" s="115" t="s">
        <v>6</v>
      </c>
      <c r="D6" s="115" t="s">
        <v>2</v>
      </c>
      <c r="E6" s="115" t="s">
        <v>5</v>
      </c>
      <c r="F6" s="115" t="s">
        <v>6</v>
      </c>
      <c r="G6" s="115" t="s">
        <v>2</v>
      </c>
      <c r="H6" s="115" t="s">
        <v>5</v>
      </c>
      <c r="I6" s="115" t="s">
        <v>6</v>
      </c>
      <c r="J6" s="115" t="s">
        <v>2</v>
      </c>
      <c r="K6" s="115" t="s">
        <v>5</v>
      </c>
      <c r="L6" s="115" t="s">
        <v>6</v>
      </c>
      <c r="M6" s="115" t="s">
        <v>2</v>
      </c>
    </row>
    <row r="7" spans="1:13" x14ac:dyDescent="0.25">
      <c r="A7" s="183" t="s">
        <v>5</v>
      </c>
      <c r="B7" s="30">
        <v>39.720471965539105</v>
      </c>
      <c r="C7" s="30">
        <v>69.656185097350971</v>
      </c>
      <c r="D7" s="30">
        <v>42.458717542126138</v>
      </c>
      <c r="E7" s="109">
        <v>0.26404167025455144</v>
      </c>
      <c r="F7" s="109">
        <v>0.56258863934024883</v>
      </c>
      <c r="G7" s="109">
        <v>0.25973814127238876</v>
      </c>
      <c r="H7" s="31">
        <v>62678</v>
      </c>
      <c r="I7" s="31">
        <v>11195</v>
      </c>
      <c r="J7" s="31">
        <v>73873</v>
      </c>
      <c r="K7" s="31">
        <v>4927516</v>
      </c>
      <c r="L7" s="31">
        <v>869996</v>
      </c>
      <c r="M7" s="31">
        <v>5797512</v>
      </c>
    </row>
    <row r="8" spans="1:13" x14ac:dyDescent="0.25">
      <c r="A8" s="183" t="s">
        <v>6</v>
      </c>
      <c r="B8" s="30">
        <v>60.279528034460895</v>
      </c>
      <c r="C8" s="30">
        <v>30.343814902649029</v>
      </c>
      <c r="D8" s="30">
        <v>57.541282457873862</v>
      </c>
      <c r="E8" s="109">
        <v>0.26404167025455139</v>
      </c>
      <c r="F8" s="109">
        <v>0.56258863934024883</v>
      </c>
      <c r="G8" s="109">
        <v>0.25973814127238876</v>
      </c>
      <c r="H8" s="31">
        <v>87640</v>
      </c>
      <c r="I8" s="31">
        <v>4507</v>
      </c>
      <c r="J8" s="31">
        <v>92147</v>
      </c>
      <c r="K8" s="31">
        <v>7477966</v>
      </c>
      <c r="L8" s="31">
        <v>378990</v>
      </c>
      <c r="M8" s="31">
        <v>7856956</v>
      </c>
    </row>
    <row r="9" spans="1:13" x14ac:dyDescent="0.25">
      <c r="A9" s="183" t="s">
        <v>2</v>
      </c>
      <c r="B9" s="30">
        <v>100</v>
      </c>
      <c r="C9" s="30">
        <v>100</v>
      </c>
      <c r="D9" s="30">
        <v>100</v>
      </c>
      <c r="E9" s="109">
        <v>0</v>
      </c>
      <c r="F9" s="109">
        <v>0</v>
      </c>
      <c r="G9" s="109">
        <v>0</v>
      </c>
      <c r="H9" s="31">
        <v>150318</v>
      </c>
      <c r="I9" s="31">
        <v>15702</v>
      </c>
      <c r="J9" s="31">
        <v>166020</v>
      </c>
      <c r="K9" s="31">
        <v>12405482</v>
      </c>
      <c r="L9" s="31">
        <v>1248986</v>
      </c>
      <c r="M9" s="31">
        <v>13654468</v>
      </c>
    </row>
    <row r="10" spans="1:13" x14ac:dyDescent="0.25">
      <c r="A10" s="121" t="s">
        <v>78</v>
      </c>
    </row>
  </sheetData>
  <mergeCells count="9">
    <mergeCell ref="K4:M4"/>
    <mergeCell ref="K5:M5"/>
    <mergeCell ref="A4:A6"/>
    <mergeCell ref="B4:D4"/>
    <mergeCell ref="E4:G4"/>
    <mergeCell ref="H4:J4"/>
    <mergeCell ref="B5:D5"/>
    <mergeCell ref="E5:G5"/>
    <mergeCell ref="H5:J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68CA-DE34-4C7F-9BFE-78877B641CE9}">
  <dimension ref="A1:AR43"/>
  <sheetViews>
    <sheetView workbookViewId="0">
      <selection activeCell="F26" sqref="F26"/>
    </sheetView>
  </sheetViews>
  <sheetFormatPr baseColWidth="10" defaultRowHeight="15" x14ac:dyDescent="0.25"/>
  <cols>
    <col min="2" max="2" width="19.85546875" customWidth="1"/>
    <col min="12" max="29" width="11.42578125" customWidth="1"/>
  </cols>
  <sheetData>
    <row r="1" spans="1:38" x14ac:dyDescent="0.25">
      <c r="A1" s="67" t="s">
        <v>258</v>
      </c>
      <c r="B1" s="53"/>
      <c r="C1" s="53"/>
      <c r="D1" s="53"/>
      <c r="E1" s="53"/>
      <c r="F1" s="53"/>
      <c r="G1" s="53"/>
      <c r="H1" s="53"/>
      <c r="I1" s="53"/>
      <c r="J1" s="53"/>
      <c r="K1" s="53"/>
      <c r="L1" s="165"/>
      <c r="M1" s="165"/>
      <c r="N1" s="165"/>
      <c r="O1" s="165"/>
      <c r="P1" s="165"/>
      <c r="Q1" s="165"/>
      <c r="R1" s="165"/>
      <c r="S1" s="165"/>
      <c r="T1" s="165"/>
      <c r="U1" s="53"/>
      <c r="V1" s="53"/>
      <c r="W1" s="53"/>
      <c r="X1" s="53"/>
      <c r="Y1" s="53"/>
      <c r="Z1" s="53"/>
      <c r="AA1" s="53"/>
      <c r="AB1" s="53"/>
      <c r="AC1" s="53"/>
    </row>
    <row r="2" spans="1:38" x14ac:dyDescent="0.25">
      <c r="A2" s="53" t="s">
        <v>248</v>
      </c>
      <c r="B2" s="53"/>
      <c r="C2" s="53"/>
      <c r="D2" s="53"/>
      <c r="E2" s="53"/>
      <c r="F2" s="53"/>
      <c r="G2" s="53"/>
      <c r="H2" s="53"/>
      <c r="I2" s="53"/>
      <c r="J2" s="53"/>
      <c r="K2" s="53"/>
      <c r="L2" s="165"/>
      <c r="M2" s="165"/>
      <c r="N2" s="165"/>
      <c r="O2" s="165"/>
      <c r="P2" s="165"/>
      <c r="Q2" s="165"/>
      <c r="R2" s="165"/>
      <c r="S2" s="165"/>
      <c r="T2" s="165"/>
      <c r="U2" s="53"/>
      <c r="V2" s="53"/>
      <c r="W2" s="53"/>
      <c r="X2" s="53"/>
      <c r="Y2" s="53"/>
      <c r="Z2" s="53"/>
      <c r="AA2" s="53"/>
      <c r="AB2" s="53"/>
      <c r="AC2" s="53"/>
    </row>
    <row r="3" spans="1:38" x14ac:dyDescent="0.25">
      <c r="A3" s="53"/>
      <c r="B3" s="53"/>
      <c r="C3" s="53"/>
      <c r="D3" s="53"/>
      <c r="E3" s="53"/>
      <c r="F3" s="53"/>
      <c r="G3" s="53"/>
      <c r="H3" s="53"/>
      <c r="I3" s="53"/>
      <c r="J3" s="53"/>
      <c r="K3" s="53"/>
      <c r="L3" s="165"/>
      <c r="M3" s="165"/>
      <c r="N3" s="165"/>
      <c r="O3" s="165"/>
      <c r="P3" s="165"/>
      <c r="Q3" s="165"/>
      <c r="R3" s="165"/>
      <c r="S3" s="165"/>
      <c r="T3" s="165"/>
      <c r="U3" s="53"/>
      <c r="V3" s="53"/>
      <c r="W3" s="53"/>
      <c r="X3" s="53"/>
      <c r="Y3" s="53"/>
      <c r="Z3" s="53"/>
      <c r="AA3" s="53"/>
      <c r="AB3" s="53"/>
      <c r="AC3" s="53"/>
    </row>
    <row r="4" spans="1:38" x14ac:dyDescent="0.25">
      <c r="A4" s="497" t="s">
        <v>8</v>
      </c>
      <c r="B4" s="530" t="s">
        <v>250</v>
      </c>
      <c r="C4" s="532" t="s">
        <v>0</v>
      </c>
      <c r="D4" s="532"/>
      <c r="E4" s="532"/>
      <c r="F4" s="532"/>
      <c r="G4" s="532"/>
      <c r="H4" s="532"/>
      <c r="I4" s="532"/>
      <c r="J4" s="532"/>
      <c r="K4" s="532"/>
      <c r="L4" s="533" t="s">
        <v>1</v>
      </c>
      <c r="M4" s="533"/>
      <c r="N4" s="533"/>
      <c r="O4" s="533"/>
      <c r="P4" s="533"/>
      <c r="Q4" s="533"/>
      <c r="R4" s="533"/>
      <c r="S4" s="533"/>
      <c r="T4" s="533"/>
      <c r="U4" s="532" t="s">
        <v>18</v>
      </c>
      <c r="V4" s="532"/>
      <c r="W4" s="532"/>
      <c r="X4" s="532"/>
      <c r="Y4" s="532"/>
      <c r="Z4" s="532"/>
      <c r="AA4" s="532"/>
      <c r="AB4" s="532"/>
      <c r="AC4" s="532"/>
      <c r="AD4" s="532" t="s">
        <v>13</v>
      </c>
      <c r="AE4" s="532"/>
      <c r="AF4" s="532"/>
      <c r="AG4" s="532"/>
      <c r="AH4" s="532"/>
      <c r="AI4" s="532"/>
      <c r="AJ4" s="532"/>
      <c r="AK4" s="532"/>
      <c r="AL4" s="532"/>
    </row>
    <row r="5" spans="1:38" x14ac:dyDescent="0.25">
      <c r="A5" s="497"/>
      <c r="B5" s="530"/>
      <c r="C5" s="532" t="s">
        <v>30</v>
      </c>
      <c r="D5" s="532"/>
      <c r="E5" s="532"/>
      <c r="F5" s="532"/>
      <c r="G5" s="532"/>
      <c r="H5" s="532"/>
      <c r="I5" s="532"/>
      <c r="J5" s="532"/>
      <c r="K5" s="532"/>
      <c r="L5" s="532" t="s">
        <v>30</v>
      </c>
      <c r="M5" s="532"/>
      <c r="N5" s="532"/>
      <c r="O5" s="532"/>
      <c r="P5" s="532"/>
      <c r="Q5" s="532"/>
      <c r="R5" s="532"/>
      <c r="S5" s="532"/>
      <c r="T5" s="532"/>
      <c r="U5" s="532" t="s">
        <v>30</v>
      </c>
      <c r="V5" s="532"/>
      <c r="W5" s="532"/>
      <c r="X5" s="532"/>
      <c r="Y5" s="532"/>
      <c r="Z5" s="532"/>
      <c r="AA5" s="532"/>
      <c r="AB5" s="532"/>
      <c r="AC5" s="532"/>
      <c r="AD5" s="532" t="s">
        <v>30</v>
      </c>
      <c r="AE5" s="532"/>
      <c r="AF5" s="532"/>
      <c r="AG5" s="532"/>
      <c r="AH5" s="532"/>
      <c r="AI5" s="532"/>
      <c r="AJ5" s="532"/>
      <c r="AK5" s="532"/>
      <c r="AL5" s="532"/>
    </row>
    <row r="6" spans="1:38" x14ac:dyDescent="0.25">
      <c r="A6" s="497"/>
      <c r="B6" s="530"/>
      <c r="C6" s="532" t="s">
        <v>5</v>
      </c>
      <c r="D6" s="532"/>
      <c r="E6" s="532"/>
      <c r="F6" s="532" t="s">
        <v>6</v>
      </c>
      <c r="G6" s="532"/>
      <c r="H6" s="532"/>
      <c r="I6" s="532" t="s">
        <v>2</v>
      </c>
      <c r="J6" s="532"/>
      <c r="K6" s="532"/>
      <c r="L6" s="532" t="s">
        <v>5</v>
      </c>
      <c r="M6" s="532"/>
      <c r="N6" s="532"/>
      <c r="O6" s="532" t="s">
        <v>6</v>
      </c>
      <c r="P6" s="532"/>
      <c r="Q6" s="532"/>
      <c r="R6" s="532" t="s">
        <v>2</v>
      </c>
      <c r="S6" s="532"/>
      <c r="T6" s="532"/>
      <c r="U6" s="532" t="s">
        <v>5</v>
      </c>
      <c r="V6" s="532"/>
      <c r="W6" s="532"/>
      <c r="X6" s="532" t="s">
        <v>6</v>
      </c>
      <c r="Y6" s="532"/>
      <c r="Z6" s="532"/>
      <c r="AA6" s="532" t="s">
        <v>2</v>
      </c>
      <c r="AB6" s="532"/>
      <c r="AC6" s="532"/>
      <c r="AD6" s="532" t="s">
        <v>5</v>
      </c>
      <c r="AE6" s="532"/>
      <c r="AF6" s="532"/>
      <c r="AG6" s="532" t="s">
        <v>6</v>
      </c>
      <c r="AH6" s="532"/>
      <c r="AI6" s="532"/>
      <c r="AJ6" s="532" t="s">
        <v>2</v>
      </c>
      <c r="AK6" s="532"/>
      <c r="AL6" s="532"/>
    </row>
    <row r="7" spans="1:38" x14ac:dyDescent="0.25">
      <c r="A7" s="497"/>
      <c r="B7" s="530"/>
      <c r="C7" s="532" t="s">
        <v>3</v>
      </c>
      <c r="D7" s="532"/>
      <c r="E7" s="532"/>
      <c r="F7" s="532" t="s">
        <v>3</v>
      </c>
      <c r="G7" s="532"/>
      <c r="H7" s="532"/>
      <c r="I7" s="532" t="s">
        <v>3</v>
      </c>
      <c r="J7" s="532"/>
      <c r="K7" s="532"/>
      <c r="L7" s="533" t="s">
        <v>3</v>
      </c>
      <c r="M7" s="533"/>
      <c r="N7" s="533"/>
      <c r="O7" s="533" t="s">
        <v>3</v>
      </c>
      <c r="P7" s="533"/>
      <c r="Q7" s="533"/>
      <c r="R7" s="533" t="s">
        <v>3</v>
      </c>
      <c r="S7" s="533"/>
      <c r="T7" s="533"/>
      <c r="U7" s="532" t="s">
        <v>3</v>
      </c>
      <c r="V7" s="532"/>
      <c r="W7" s="532"/>
      <c r="X7" s="532" t="s">
        <v>3</v>
      </c>
      <c r="Y7" s="532"/>
      <c r="Z7" s="532"/>
      <c r="AA7" s="532" t="s">
        <v>3</v>
      </c>
      <c r="AB7" s="532"/>
      <c r="AC7" s="532"/>
      <c r="AD7" s="532" t="s">
        <v>3</v>
      </c>
      <c r="AE7" s="532"/>
      <c r="AF7" s="532"/>
      <c r="AG7" s="532" t="s">
        <v>3</v>
      </c>
      <c r="AH7" s="532"/>
      <c r="AI7" s="532"/>
      <c r="AJ7" s="532" t="s">
        <v>3</v>
      </c>
      <c r="AK7" s="532"/>
      <c r="AL7" s="532"/>
    </row>
    <row r="8" spans="1:38" x14ac:dyDescent="0.25">
      <c r="A8" s="497"/>
      <c r="B8" s="530"/>
      <c r="C8" s="164" t="s">
        <v>5</v>
      </c>
      <c r="D8" s="164" t="s">
        <v>6</v>
      </c>
      <c r="E8" s="164" t="s">
        <v>2</v>
      </c>
      <c r="F8" s="164" t="s">
        <v>5</v>
      </c>
      <c r="G8" s="164" t="s">
        <v>6</v>
      </c>
      <c r="H8" s="164" t="s">
        <v>2</v>
      </c>
      <c r="I8" s="164" t="s">
        <v>5</v>
      </c>
      <c r="J8" s="164" t="s">
        <v>6</v>
      </c>
      <c r="K8" s="164" t="s">
        <v>2</v>
      </c>
      <c r="L8" s="166" t="s">
        <v>5</v>
      </c>
      <c r="M8" s="166" t="s">
        <v>6</v>
      </c>
      <c r="N8" s="166" t="s">
        <v>2</v>
      </c>
      <c r="O8" s="166" t="s">
        <v>5</v>
      </c>
      <c r="P8" s="166" t="s">
        <v>6</v>
      </c>
      <c r="Q8" s="166" t="s">
        <v>2</v>
      </c>
      <c r="R8" s="166" t="s">
        <v>5</v>
      </c>
      <c r="S8" s="166" t="s">
        <v>6</v>
      </c>
      <c r="T8" s="166" t="s">
        <v>2</v>
      </c>
      <c r="U8" s="164" t="s">
        <v>5</v>
      </c>
      <c r="V8" s="164" t="s">
        <v>6</v>
      </c>
      <c r="W8" s="164" t="s">
        <v>2</v>
      </c>
      <c r="X8" s="164" t="s">
        <v>5</v>
      </c>
      <c r="Y8" s="164" t="s">
        <v>6</v>
      </c>
      <c r="Z8" s="164" t="s">
        <v>2</v>
      </c>
      <c r="AA8" s="164" t="s">
        <v>5</v>
      </c>
      <c r="AB8" s="164" t="s">
        <v>6</v>
      </c>
      <c r="AC8" s="164" t="s">
        <v>2</v>
      </c>
      <c r="AD8" s="447" t="s">
        <v>5</v>
      </c>
      <c r="AE8" s="447" t="s">
        <v>6</v>
      </c>
      <c r="AF8" s="447" t="s">
        <v>2</v>
      </c>
      <c r="AG8" s="447" t="s">
        <v>5</v>
      </c>
      <c r="AH8" s="447" t="s">
        <v>6</v>
      </c>
      <c r="AI8" s="447" t="s">
        <v>2</v>
      </c>
      <c r="AJ8" s="447" t="s">
        <v>5</v>
      </c>
      <c r="AK8" s="447" t="s">
        <v>6</v>
      </c>
      <c r="AL8" s="447" t="s">
        <v>2</v>
      </c>
    </row>
    <row r="9" spans="1:38" x14ac:dyDescent="0.25">
      <c r="A9" s="497" t="s">
        <v>7</v>
      </c>
      <c r="B9" s="153" t="s">
        <v>81</v>
      </c>
      <c r="C9" s="185">
        <v>0.27179697515748552</v>
      </c>
      <c r="D9" s="185">
        <v>0.60205132478912304</v>
      </c>
      <c r="E9" s="185">
        <v>0.29811654807590737</v>
      </c>
      <c r="F9" s="185">
        <v>0.72820302484251442</v>
      </c>
      <c r="G9" s="185">
        <v>0.3979486752108769</v>
      </c>
      <c r="H9" s="185">
        <v>0.70188345192409263</v>
      </c>
      <c r="I9" s="185">
        <v>1</v>
      </c>
      <c r="J9" s="185">
        <v>1</v>
      </c>
      <c r="K9" s="185">
        <v>1</v>
      </c>
      <c r="L9" s="193">
        <v>2.7680415256503858E-3</v>
      </c>
      <c r="M9" s="193">
        <v>8.7502407103609604E-3</v>
      </c>
      <c r="N9" s="193">
        <v>2.7085897914598915E-3</v>
      </c>
      <c r="O9" s="193">
        <v>2.7680415256503858E-3</v>
      </c>
      <c r="P9" s="193">
        <v>8.7502407103609604E-3</v>
      </c>
      <c r="Q9" s="193">
        <v>2.7085897914598915E-3</v>
      </c>
      <c r="R9" s="193">
        <v>0</v>
      </c>
      <c r="S9" s="193">
        <v>0</v>
      </c>
      <c r="T9" s="193">
        <v>0</v>
      </c>
      <c r="U9" s="186">
        <v>20241</v>
      </c>
      <c r="V9" s="186">
        <v>3987</v>
      </c>
      <c r="W9" s="186">
        <v>24228</v>
      </c>
      <c r="X9" s="186">
        <v>50739</v>
      </c>
      <c r="Y9" s="186">
        <v>2478</v>
      </c>
      <c r="Z9" s="186">
        <v>53217</v>
      </c>
      <c r="AA9" s="186">
        <v>70980</v>
      </c>
      <c r="AB9" s="186">
        <v>6465</v>
      </c>
      <c r="AC9" s="186">
        <v>77445</v>
      </c>
      <c r="AD9" s="450">
        <v>1581788</v>
      </c>
      <c r="AE9" s="450">
        <v>303414</v>
      </c>
      <c r="AF9" s="450">
        <v>1885202</v>
      </c>
      <c r="AG9" s="450">
        <v>4237953</v>
      </c>
      <c r="AH9" s="450">
        <v>200553</v>
      </c>
      <c r="AI9" s="450">
        <v>4438506</v>
      </c>
      <c r="AJ9" s="450">
        <v>5819741</v>
      </c>
      <c r="AK9" s="450">
        <v>503967</v>
      </c>
      <c r="AL9" s="450">
        <v>6323708</v>
      </c>
    </row>
    <row r="10" spans="1:38" x14ac:dyDescent="0.25">
      <c r="A10" s="497"/>
      <c r="B10" s="153" t="s">
        <v>82</v>
      </c>
      <c r="C10" s="185">
        <v>0.50802605204182794</v>
      </c>
      <c r="D10" s="185">
        <v>0.76049335654526928</v>
      </c>
      <c r="E10" s="185">
        <v>0.53368409278164886</v>
      </c>
      <c r="F10" s="185">
        <v>0.49197394795817201</v>
      </c>
      <c r="G10" s="185">
        <v>0.23950664345473069</v>
      </c>
      <c r="H10" s="185">
        <v>0.46631590721835114</v>
      </c>
      <c r="I10" s="185">
        <v>1</v>
      </c>
      <c r="J10" s="185">
        <v>1</v>
      </c>
      <c r="K10" s="185">
        <v>1</v>
      </c>
      <c r="L10" s="193">
        <v>3.3884823508416569E-3</v>
      </c>
      <c r="M10" s="193">
        <v>6.5405806277035296E-3</v>
      </c>
      <c r="N10" s="193">
        <v>3.2516852085961181E-3</v>
      </c>
      <c r="O10" s="193">
        <v>3.3884823508416569E-3</v>
      </c>
      <c r="P10" s="193">
        <v>6.5405806277035296E-3</v>
      </c>
      <c r="Q10" s="193">
        <v>3.2516852085961181E-3</v>
      </c>
      <c r="R10" s="193">
        <v>0</v>
      </c>
      <c r="S10" s="193">
        <v>0</v>
      </c>
      <c r="T10" s="193">
        <v>0</v>
      </c>
      <c r="U10" s="186">
        <v>42437</v>
      </c>
      <c r="V10" s="186">
        <v>7208</v>
      </c>
      <c r="W10" s="186">
        <v>49645</v>
      </c>
      <c r="X10" s="186">
        <v>36901</v>
      </c>
      <c r="Y10" s="186">
        <v>2029</v>
      </c>
      <c r="Z10" s="186">
        <v>38930</v>
      </c>
      <c r="AA10" s="186">
        <v>79338</v>
      </c>
      <c r="AB10" s="186">
        <v>9237</v>
      </c>
      <c r="AC10" s="186">
        <v>88575</v>
      </c>
      <c r="AD10" s="450">
        <v>3345728</v>
      </c>
      <c r="AE10" s="450">
        <v>566582</v>
      </c>
      <c r="AF10" s="450">
        <v>3912310</v>
      </c>
      <c r="AG10" s="450">
        <v>3240013</v>
      </c>
      <c r="AH10" s="450">
        <v>178437</v>
      </c>
      <c r="AI10" s="450">
        <v>3418450</v>
      </c>
      <c r="AJ10" s="450">
        <v>6585741</v>
      </c>
      <c r="AK10" s="450">
        <v>745019</v>
      </c>
      <c r="AL10" s="450">
        <v>7330760</v>
      </c>
    </row>
    <row r="11" spans="1:38" x14ac:dyDescent="0.25">
      <c r="A11" s="497"/>
      <c r="B11" s="143" t="s">
        <v>2</v>
      </c>
      <c r="C11" s="185">
        <v>0.39720471965539106</v>
      </c>
      <c r="D11" s="185">
        <v>0.69656185097350976</v>
      </c>
      <c r="E11" s="185">
        <v>0.4245871754212614</v>
      </c>
      <c r="F11" s="185">
        <v>0.60279528034460894</v>
      </c>
      <c r="G11" s="185">
        <v>0.3034381490264903</v>
      </c>
      <c r="H11" s="185">
        <v>0.57541282457873866</v>
      </c>
      <c r="I11" s="185">
        <v>1</v>
      </c>
      <c r="J11" s="185">
        <v>1</v>
      </c>
      <c r="K11" s="185">
        <v>1</v>
      </c>
      <c r="L11" s="193">
        <v>2.6404167025455144E-3</v>
      </c>
      <c r="M11" s="193">
        <v>5.6258863934024886E-3</v>
      </c>
      <c r="N11" s="193">
        <v>2.5973814127238874E-3</v>
      </c>
      <c r="O11" s="193">
        <v>2.640416702545514E-3</v>
      </c>
      <c r="P11" s="193">
        <v>5.6258863934024886E-3</v>
      </c>
      <c r="Q11" s="193">
        <v>2.5973814127238874E-3</v>
      </c>
      <c r="R11" s="193">
        <v>0</v>
      </c>
      <c r="S11" s="193">
        <v>0</v>
      </c>
      <c r="T11" s="193">
        <v>0</v>
      </c>
      <c r="U11" s="186">
        <v>62678</v>
      </c>
      <c r="V11" s="186">
        <v>11195</v>
      </c>
      <c r="W11" s="186">
        <v>73873</v>
      </c>
      <c r="X11" s="186">
        <v>87640</v>
      </c>
      <c r="Y11" s="186">
        <v>4507</v>
      </c>
      <c r="Z11" s="186">
        <v>92147</v>
      </c>
      <c r="AA11" s="186">
        <v>150318</v>
      </c>
      <c r="AB11" s="186">
        <v>15702</v>
      </c>
      <c r="AC11" s="186">
        <v>166020</v>
      </c>
      <c r="AD11" s="186">
        <f>SUM(AD9:AD10)</f>
        <v>4927516</v>
      </c>
      <c r="AE11" s="186">
        <f t="shared" ref="AE11:AL11" si="0">SUM(AE9:AE10)</f>
        <v>869996</v>
      </c>
      <c r="AF11" s="186">
        <f t="shared" si="0"/>
        <v>5797512</v>
      </c>
      <c r="AG11" s="186">
        <f t="shared" si="0"/>
        <v>7477966</v>
      </c>
      <c r="AH11" s="186">
        <f t="shared" si="0"/>
        <v>378990</v>
      </c>
      <c r="AI11" s="186">
        <f t="shared" si="0"/>
        <v>7856956</v>
      </c>
      <c r="AJ11" s="186">
        <f t="shared" si="0"/>
        <v>12405482</v>
      </c>
      <c r="AK11" s="186">
        <f t="shared" si="0"/>
        <v>1248986</v>
      </c>
      <c r="AL11" s="186">
        <f t="shared" si="0"/>
        <v>13654468</v>
      </c>
    </row>
    <row r="12" spans="1:38" x14ac:dyDescent="0.25">
      <c r="A12" s="497" t="s">
        <v>23</v>
      </c>
      <c r="B12" s="155" t="s">
        <v>85</v>
      </c>
      <c r="C12" s="187">
        <v>0.48618502636280003</v>
      </c>
      <c r="D12" s="187">
        <v>0.57832302369921751</v>
      </c>
      <c r="E12" s="187">
        <v>0.48928970005927475</v>
      </c>
      <c r="F12" s="187">
        <v>0.51381497363719997</v>
      </c>
      <c r="G12" s="187">
        <v>0.42167697630078249</v>
      </c>
      <c r="H12" s="187">
        <v>0.51071029994072525</v>
      </c>
      <c r="I12" s="187">
        <v>1</v>
      </c>
      <c r="J12" s="187">
        <v>1</v>
      </c>
      <c r="K12" s="187">
        <v>1</v>
      </c>
      <c r="L12" s="194">
        <v>5.6631106379734612E-3</v>
      </c>
      <c r="M12" s="194">
        <v>1.9289024639180408E-2</v>
      </c>
      <c r="N12" s="194">
        <v>5.5270341139513866E-3</v>
      </c>
      <c r="O12" s="194">
        <v>5.6631106379734612E-3</v>
      </c>
      <c r="P12" s="194">
        <v>1.9289024639180408E-2</v>
      </c>
      <c r="Q12" s="194">
        <v>5.5270341139513866E-3</v>
      </c>
      <c r="R12" s="194">
        <v>0</v>
      </c>
      <c r="S12" s="194">
        <v>0</v>
      </c>
      <c r="T12" s="194">
        <v>0</v>
      </c>
      <c r="U12" s="188">
        <v>19618</v>
      </c>
      <c r="V12" s="188">
        <v>875</v>
      </c>
      <c r="W12" s="188">
        <v>20493</v>
      </c>
      <c r="X12" s="188">
        <v>18720</v>
      </c>
      <c r="Y12" s="188">
        <v>550</v>
      </c>
      <c r="Z12" s="188">
        <v>19270</v>
      </c>
      <c r="AA12" s="188">
        <v>38338</v>
      </c>
      <c r="AB12" s="188">
        <v>1425</v>
      </c>
      <c r="AC12" s="188">
        <v>39763</v>
      </c>
      <c r="AD12" s="450">
        <v>1616080</v>
      </c>
      <c r="AE12" s="450">
        <v>67034</v>
      </c>
      <c r="AF12" s="188">
        <f>SUM(AD12:AE12)</f>
        <v>1683114</v>
      </c>
      <c r="AG12" s="450">
        <v>1707922</v>
      </c>
      <c r="AH12" s="450">
        <v>48877</v>
      </c>
      <c r="AI12" s="188">
        <f>SUM(AG12:AH12)</f>
        <v>1756799</v>
      </c>
      <c r="AJ12" s="450">
        <v>3324002</v>
      </c>
      <c r="AK12" s="450">
        <v>115911</v>
      </c>
      <c r="AL12" s="188">
        <f>SUM(AJ12:AK12)</f>
        <v>3439913</v>
      </c>
    </row>
    <row r="13" spans="1:38" x14ac:dyDescent="0.25">
      <c r="A13" s="497"/>
      <c r="B13" s="155" t="s">
        <v>86</v>
      </c>
      <c r="C13" s="187">
        <v>0.21689327878111611</v>
      </c>
      <c r="D13" s="187">
        <v>0.43074430680636427</v>
      </c>
      <c r="E13" s="187">
        <v>0.22595632191696421</v>
      </c>
      <c r="F13" s="187">
        <v>0.78310672121888392</v>
      </c>
      <c r="G13" s="187">
        <v>0.56925569319363578</v>
      </c>
      <c r="H13" s="187">
        <v>0.77404367808303576</v>
      </c>
      <c r="I13" s="187">
        <v>1</v>
      </c>
      <c r="J13" s="187">
        <v>1</v>
      </c>
      <c r="K13" s="187">
        <v>1</v>
      </c>
      <c r="L13" s="194">
        <v>3.3671869551188953E-3</v>
      </c>
      <c r="M13" s="194">
        <v>2.4428295882407892E-2</v>
      </c>
      <c r="N13" s="194">
        <v>3.1989290477663717E-3</v>
      </c>
      <c r="O13" s="194">
        <v>3.3671869551188953E-3</v>
      </c>
      <c r="P13" s="194">
        <v>2.4428295882407892E-2</v>
      </c>
      <c r="Q13" s="194">
        <v>3.1989290477663712E-3</v>
      </c>
      <c r="R13" s="194">
        <v>0</v>
      </c>
      <c r="S13" s="194">
        <v>0</v>
      </c>
      <c r="T13" s="194">
        <v>0</v>
      </c>
      <c r="U13" s="188">
        <v>8768</v>
      </c>
      <c r="V13" s="188">
        <v>699</v>
      </c>
      <c r="W13" s="188">
        <v>9467</v>
      </c>
      <c r="X13" s="188">
        <v>28997</v>
      </c>
      <c r="Y13" s="188">
        <v>980</v>
      </c>
      <c r="Z13" s="188">
        <v>29977</v>
      </c>
      <c r="AA13" s="188">
        <v>37765</v>
      </c>
      <c r="AB13" s="188">
        <v>1679</v>
      </c>
      <c r="AC13" s="188">
        <v>39444</v>
      </c>
      <c r="AD13" s="450">
        <v>692758</v>
      </c>
      <c r="AE13" s="450">
        <v>60887</v>
      </c>
      <c r="AF13" s="188">
        <f t="shared" ref="AF13:AF16" si="1">SUM(AD13:AE13)</f>
        <v>753645</v>
      </c>
      <c r="AG13" s="450">
        <v>2501246</v>
      </c>
      <c r="AH13" s="450">
        <v>80466</v>
      </c>
      <c r="AI13" s="188">
        <f t="shared" ref="AI13:AI16" si="2">SUM(AG13:AH13)</f>
        <v>2581712</v>
      </c>
      <c r="AJ13" s="450">
        <v>3194004</v>
      </c>
      <c r="AK13" s="450">
        <v>141353</v>
      </c>
      <c r="AL13" s="188">
        <f t="shared" ref="AL13:AL16" si="3">SUM(AJ13:AK13)</f>
        <v>3335357</v>
      </c>
    </row>
    <row r="14" spans="1:38" x14ac:dyDescent="0.25">
      <c r="A14" s="497"/>
      <c r="B14" s="155" t="s">
        <v>87</v>
      </c>
      <c r="C14" s="187">
        <v>0.27008895747731193</v>
      </c>
      <c r="D14" s="187">
        <v>0.46474473840071523</v>
      </c>
      <c r="E14" s="187">
        <v>0.28508504249509137</v>
      </c>
      <c r="F14" s="187">
        <v>0.72991104252268812</v>
      </c>
      <c r="G14" s="187">
        <v>0.53525526159928472</v>
      </c>
      <c r="H14" s="187">
        <v>0.71491495750490874</v>
      </c>
      <c r="I14" s="187">
        <v>1</v>
      </c>
      <c r="J14" s="187">
        <v>1</v>
      </c>
      <c r="K14" s="187">
        <v>1</v>
      </c>
      <c r="L14" s="194">
        <v>2.9750591879205259E-3</v>
      </c>
      <c r="M14" s="194">
        <v>1.1630088200922782E-2</v>
      </c>
      <c r="N14" s="194">
        <v>2.839946835895603E-3</v>
      </c>
      <c r="O14" s="194">
        <v>2.9750591879205259E-3</v>
      </c>
      <c r="P14" s="194">
        <v>1.1630088200922779E-2</v>
      </c>
      <c r="Q14" s="194">
        <v>2.839946835895603E-3</v>
      </c>
      <c r="R14" s="194">
        <v>0</v>
      </c>
      <c r="S14" s="194">
        <v>0</v>
      </c>
      <c r="T14" s="194">
        <v>0</v>
      </c>
      <c r="U14" s="188">
        <v>11186</v>
      </c>
      <c r="V14" s="188">
        <v>1648</v>
      </c>
      <c r="W14" s="188">
        <v>12834</v>
      </c>
      <c r="X14" s="188">
        <v>28268</v>
      </c>
      <c r="Y14" s="188">
        <v>1719</v>
      </c>
      <c r="Z14" s="188">
        <v>29987</v>
      </c>
      <c r="AA14" s="188">
        <v>39454</v>
      </c>
      <c r="AB14" s="188">
        <v>3367</v>
      </c>
      <c r="AC14" s="188">
        <v>42821</v>
      </c>
      <c r="AD14" s="450">
        <v>857745</v>
      </c>
      <c r="AE14" s="450">
        <v>123195</v>
      </c>
      <c r="AF14" s="188">
        <f t="shared" si="1"/>
        <v>980940</v>
      </c>
      <c r="AG14" s="450">
        <v>2318042</v>
      </c>
      <c r="AH14" s="450">
        <v>141886</v>
      </c>
      <c r="AI14" s="188">
        <f t="shared" si="2"/>
        <v>2459928</v>
      </c>
      <c r="AJ14" s="450">
        <v>3175787</v>
      </c>
      <c r="AK14" s="450">
        <v>265081</v>
      </c>
      <c r="AL14" s="188">
        <f t="shared" si="3"/>
        <v>3440868</v>
      </c>
    </row>
    <row r="15" spans="1:38" ht="15" customHeight="1" x14ac:dyDescent="0.25">
      <c r="A15" s="497"/>
      <c r="B15" s="155" t="s">
        <v>136</v>
      </c>
      <c r="C15" s="187">
        <v>0.6493860468512429</v>
      </c>
      <c r="D15" s="187">
        <v>0.85169980774550291</v>
      </c>
      <c r="E15" s="187">
        <v>0.6921421155037476</v>
      </c>
      <c r="F15" s="187">
        <v>0.3506139531487571</v>
      </c>
      <c r="G15" s="187">
        <v>0.14830019225449706</v>
      </c>
      <c r="H15" s="187">
        <v>0.30785788449625257</v>
      </c>
      <c r="I15" s="187">
        <v>1</v>
      </c>
      <c r="J15" s="187">
        <v>1</v>
      </c>
      <c r="K15" s="187">
        <v>1</v>
      </c>
      <c r="L15" s="194">
        <v>4.0832543964719201E-3</v>
      </c>
      <c r="M15" s="194">
        <v>5.5494230085456038E-3</v>
      </c>
      <c r="N15" s="194">
        <v>3.4241143063159685E-3</v>
      </c>
      <c r="O15" s="194">
        <v>4.0832543964719201E-3</v>
      </c>
      <c r="P15" s="194">
        <v>5.5494230085456056E-3</v>
      </c>
      <c r="Q15" s="194">
        <v>3.4241143063159685E-3</v>
      </c>
      <c r="R15" s="194">
        <v>0</v>
      </c>
      <c r="S15" s="194">
        <v>0</v>
      </c>
      <c r="T15" s="194">
        <v>0</v>
      </c>
      <c r="U15" s="188">
        <v>23106</v>
      </c>
      <c r="V15" s="188">
        <v>7973</v>
      </c>
      <c r="W15" s="188">
        <v>31079</v>
      </c>
      <c r="X15" s="188">
        <v>11655</v>
      </c>
      <c r="Y15" s="188">
        <v>1258</v>
      </c>
      <c r="Z15" s="188">
        <v>12913</v>
      </c>
      <c r="AA15" s="188">
        <v>34761</v>
      </c>
      <c r="AB15" s="188">
        <v>9231</v>
      </c>
      <c r="AC15" s="188">
        <v>43992</v>
      </c>
      <c r="AD15" s="450">
        <v>1760933</v>
      </c>
      <c r="AE15" s="450">
        <v>618880</v>
      </c>
      <c r="AF15" s="188">
        <f t="shared" si="1"/>
        <v>2379813</v>
      </c>
      <c r="AG15" s="450">
        <v>950756</v>
      </c>
      <c r="AH15" s="450">
        <v>107761</v>
      </c>
      <c r="AI15" s="188">
        <f t="shared" si="2"/>
        <v>1058517</v>
      </c>
      <c r="AJ15" s="450">
        <v>2711689</v>
      </c>
      <c r="AK15" s="450">
        <v>726641</v>
      </c>
      <c r="AL15" s="188">
        <f t="shared" si="3"/>
        <v>3438330</v>
      </c>
    </row>
    <row r="16" spans="1:38" x14ac:dyDescent="0.25">
      <c r="A16" s="497"/>
      <c r="B16" s="155" t="s">
        <v>2</v>
      </c>
      <c r="C16" s="185">
        <v>0.39720471965539106</v>
      </c>
      <c r="D16" s="185">
        <v>0.69656185097350976</v>
      </c>
      <c r="E16" s="185">
        <v>0.4245871754212614</v>
      </c>
      <c r="F16" s="185">
        <v>0.60279528034460894</v>
      </c>
      <c r="G16" s="185">
        <v>0.3034381490264903</v>
      </c>
      <c r="H16" s="185">
        <v>0.57541282457873866</v>
      </c>
      <c r="I16" s="185">
        <v>1</v>
      </c>
      <c r="J16" s="185">
        <v>1</v>
      </c>
      <c r="K16" s="185">
        <v>1</v>
      </c>
      <c r="L16" s="193">
        <v>2.6404167025455144E-3</v>
      </c>
      <c r="M16" s="193">
        <v>5.6258863934024886E-3</v>
      </c>
      <c r="N16" s="193">
        <v>2.5973814127238874E-3</v>
      </c>
      <c r="O16" s="193">
        <v>2.640416702545514E-3</v>
      </c>
      <c r="P16" s="193">
        <v>5.6258863934024886E-3</v>
      </c>
      <c r="Q16" s="193">
        <v>2.5973814127238874E-3</v>
      </c>
      <c r="R16" s="193">
        <v>0</v>
      </c>
      <c r="S16" s="193">
        <v>0</v>
      </c>
      <c r="T16" s="193">
        <v>0</v>
      </c>
      <c r="U16" s="186">
        <v>62678</v>
      </c>
      <c r="V16" s="186">
        <v>11195</v>
      </c>
      <c r="W16" s="186">
        <v>73873</v>
      </c>
      <c r="X16" s="186">
        <v>87640</v>
      </c>
      <c r="Y16" s="186">
        <v>4507</v>
      </c>
      <c r="Z16" s="186">
        <v>92147</v>
      </c>
      <c r="AA16" s="186">
        <v>150318</v>
      </c>
      <c r="AB16" s="186">
        <v>15702</v>
      </c>
      <c r="AC16" s="186">
        <v>166020</v>
      </c>
      <c r="AD16" s="450">
        <v>4927516</v>
      </c>
      <c r="AE16" s="450">
        <v>869996</v>
      </c>
      <c r="AF16" s="188">
        <f t="shared" si="1"/>
        <v>5797512</v>
      </c>
      <c r="AG16" s="450">
        <v>7477966</v>
      </c>
      <c r="AH16" s="450">
        <v>378990</v>
      </c>
      <c r="AI16" s="188">
        <f t="shared" si="2"/>
        <v>7856956</v>
      </c>
      <c r="AJ16" s="450">
        <v>12405482</v>
      </c>
      <c r="AK16" s="450">
        <v>1248986</v>
      </c>
      <c r="AL16" s="188">
        <f t="shared" si="3"/>
        <v>13654468</v>
      </c>
    </row>
    <row r="17" spans="1:44" x14ac:dyDescent="0.25">
      <c r="A17" s="497" t="s">
        <v>107</v>
      </c>
      <c r="B17" s="158" t="s">
        <v>89</v>
      </c>
      <c r="C17" s="189">
        <v>0.63991890055258493</v>
      </c>
      <c r="D17" s="189">
        <v>0.84347315647293486</v>
      </c>
      <c r="E17" s="189">
        <v>0.66635818533620583</v>
      </c>
      <c r="F17" s="189">
        <v>0.36008109944741501</v>
      </c>
      <c r="G17" s="189">
        <v>0.15652684352706514</v>
      </c>
      <c r="H17" s="189">
        <v>0.33364181466379422</v>
      </c>
      <c r="I17" s="189">
        <v>1</v>
      </c>
      <c r="J17" s="189">
        <v>1</v>
      </c>
      <c r="K17" s="189">
        <v>1</v>
      </c>
      <c r="L17" s="195">
        <v>3.871216115063943E-3</v>
      </c>
      <c r="M17" s="195">
        <v>7.5346184104731926E-3</v>
      </c>
      <c r="N17" s="195">
        <v>3.6090030375284712E-3</v>
      </c>
      <c r="O17" s="195">
        <v>3.871216115063943E-3</v>
      </c>
      <c r="P17" s="195">
        <v>7.5346184104731918E-3</v>
      </c>
      <c r="Q17" s="195">
        <v>3.6090030375284712E-3</v>
      </c>
      <c r="R17" s="195">
        <v>0</v>
      </c>
      <c r="S17" s="195">
        <v>0</v>
      </c>
      <c r="T17" s="195">
        <v>0</v>
      </c>
      <c r="U17" s="190">
        <v>20259</v>
      </c>
      <c r="V17" s="190">
        <v>3971</v>
      </c>
      <c r="W17" s="190">
        <v>24230</v>
      </c>
      <c r="X17" s="190">
        <v>10791</v>
      </c>
      <c r="Y17" s="190">
        <v>668</v>
      </c>
      <c r="Z17" s="190">
        <v>11459</v>
      </c>
      <c r="AA17" s="190">
        <v>31050</v>
      </c>
      <c r="AB17" s="190">
        <v>4639</v>
      </c>
      <c r="AC17" s="190">
        <v>35689</v>
      </c>
      <c r="AD17" s="450">
        <v>1431345</v>
      </c>
      <c r="AE17" s="450">
        <v>281634</v>
      </c>
      <c r="AF17" s="190">
        <f>SUM(AD17:AE17)</f>
        <v>1712979</v>
      </c>
      <c r="AG17" s="450">
        <v>805415</v>
      </c>
      <c r="AH17" s="450">
        <v>52264</v>
      </c>
      <c r="AI17" s="190">
        <f>SUM(AG17:AH17)</f>
        <v>857679</v>
      </c>
      <c r="AJ17" s="450">
        <v>2236760</v>
      </c>
      <c r="AK17" s="450">
        <v>333898</v>
      </c>
      <c r="AL17" s="190">
        <f>SUM(AJ17:AK17)</f>
        <v>2570658</v>
      </c>
    </row>
    <row r="18" spans="1:44" x14ac:dyDescent="0.25">
      <c r="A18" s="497"/>
      <c r="B18" s="158" t="s">
        <v>90</v>
      </c>
      <c r="C18" s="189">
        <v>0.4738160150904539</v>
      </c>
      <c r="D18" s="189">
        <v>0.73597314871456265</v>
      </c>
      <c r="E18" s="189">
        <v>0.50112423950735074</v>
      </c>
      <c r="F18" s="189">
        <v>0.5261839849095461</v>
      </c>
      <c r="G18" s="189">
        <v>0.26402685128543735</v>
      </c>
      <c r="H18" s="189">
        <v>0.4988757604926492</v>
      </c>
      <c r="I18" s="189">
        <v>1</v>
      </c>
      <c r="J18" s="189">
        <v>1</v>
      </c>
      <c r="K18" s="189">
        <v>1</v>
      </c>
      <c r="L18" s="195">
        <v>3.6537677926999045E-3</v>
      </c>
      <c r="M18" s="195">
        <v>9.7342071100633906E-3</v>
      </c>
      <c r="N18" s="195">
        <v>3.5494731764257174E-3</v>
      </c>
      <c r="O18" s="195">
        <v>3.6537677926999045E-3</v>
      </c>
      <c r="P18" s="195">
        <v>9.7342071100633906E-3</v>
      </c>
      <c r="Q18" s="195">
        <v>3.5494731764257174E-3</v>
      </c>
      <c r="R18" s="195">
        <v>0</v>
      </c>
      <c r="S18" s="195">
        <v>0</v>
      </c>
      <c r="T18" s="195">
        <v>0</v>
      </c>
      <c r="U18" s="190">
        <v>16180</v>
      </c>
      <c r="V18" s="190">
        <v>2897</v>
      </c>
      <c r="W18" s="190">
        <v>19077</v>
      </c>
      <c r="X18" s="190">
        <v>17763</v>
      </c>
      <c r="Y18" s="190">
        <v>975</v>
      </c>
      <c r="Z18" s="190">
        <v>18738</v>
      </c>
      <c r="AA18" s="190">
        <v>33943</v>
      </c>
      <c r="AB18" s="190">
        <v>3872</v>
      </c>
      <c r="AC18" s="190">
        <v>37815</v>
      </c>
      <c r="AD18" s="450">
        <v>1258950</v>
      </c>
      <c r="AE18" s="450">
        <v>227387</v>
      </c>
      <c r="AF18" s="190">
        <f t="shared" ref="AF18:AF22" si="4">SUM(AD18:AE18)</f>
        <v>1486337</v>
      </c>
      <c r="AG18" s="450">
        <v>1398094</v>
      </c>
      <c r="AH18" s="450">
        <v>81574</v>
      </c>
      <c r="AI18" s="190">
        <f t="shared" ref="AI18:AI22" si="5">SUM(AG18:AH18)</f>
        <v>1479668</v>
      </c>
      <c r="AJ18" s="450">
        <v>2657044</v>
      </c>
      <c r="AK18" s="450">
        <v>308961</v>
      </c>
      <c r="AL18" s="190">
        <f t="shared" ref="AL18:AL22" si="6">SUM(AJ18:AK18)</f>
        <v>2966005</v>
      </c>
    </row>
    <row r="19" spans="1:44" x14ac:dyDescent="0.25">
      <c r="A19" s="497"/>
      <c r="B19" s="158" t="s">
        <v>91</v>
      </c>
      <c r="C19" s="189">
        <v>0.37449211525807885</v>
      </c>
      <c r="D19" s="189">
        <v>0.67237403371519056</v>
      </c>
      <c r="E19" s="189">
        <v>0.40189970391464735</v>
      </c>
      <c r="F19" s="189">
        <v>0.62550788474192109</v>
      </c>
      <c r="G19" s="189">
        <v>0.32762596628480956</v>
      </c>
      <c r="H19" s="189">
        <v>0.59810029608535265</v>
      </c>
      <c r="I19" s="189">
        <v>1</v>
      </c>
      <c r="J19" s="189">
        <v>1</v>
      </c>
      <c r="K19" s="189">
        <v>1</v>
      </c>
      <c r="L19" s="195">
        <v>4.0576994540681656E-3</v>
      </c>
      <c r="M19" s="195">
        <v>1.2998850440501659E-2</v>
      </c>
      <c r="N19" s="195">
        <v>3.6386903720904366E-3</v>
      </c>
      <c r="O19" s="195">
        <v>4.0576994540681656E-3</v>
      </c>
      <c r="P19" s="195">
        <v>1.2998850440501659E-2</v>
      </c>
      <c r="Q19" s="195">
        <v>3.6386903720904366E-3</v>
      </c>
      <c r="R19" s="195">
        <v>0</v>
      </c>
      <c r="S19" s="195">
        <v>0</v>
      </c>
      <c r="T19" s="195">
        <v>0</v>
      </c>
      <c r="U19" s="190">
        <v>12041</v>
      </c>
      <c r="V19" s="190">
        <v>2203</v>
      </c>
      <c r="W19" s="190">
        <v>14244</v>
      </c>
      <c r="X19" s="190">
        <v>19680</v>
      </c>
      <c r="Y19" s="190">
        <v>1028</v>
      </c>
      <c r="Z19" s="190">
        <v>20708</v>
      </c>
      <c r="AA19" s="190">
        <v>31721</v>
      </c>
      <c r="AB19" s="190">
        <v>3231</v>
      </c>
      <c r="AC19" s="190">
        <v>34952</v>
      </c>
      <c r="AD19" s="450">
        <v>992021</v>
      </c>
      <c r="AE19" s="450">
        <v>180482</v>
      </c>
      <c r="AF19" s="190">
        <f t="shared" si="4"/>
        <v>1172503</v>
      </c>
      <c r="AG19" s="450">
        <v>1656956</v>
      </c>
      <c r="AH19" s="450">
        <v>87943</v>
      </c>
      <c r="AI19" s="190">
        <f t="shared" si="5"/>
        <v>1744899</v>
      </c>
      <c r="AJ19" s="450">
        <v>2648977</v>
      </c>
      <c r="AK19" s="450">
        <v>268425</v>
      </c>
      <c r="AL19" s="190">
        <f t="shared" si="6"/>
        <v>2917402</v>
      </c>
    </row>
    <row r="20" spans="1:44" x14ac:dyDescent="0.25">
      <c r="A20" s="497"/>
      <c r="B20" s="158" t="s">
        <v>92</v>
      </c>
      <c r="C20" s="189">
        <v>0.2824878456139136</v>
      </c>
      <c r="D20" s="189">
        <v>0.5787461110950578</v>
      </c>
      <c r="E20" s="189">
        <v>0.30486775566631497</v>
      </c>
      <c r="F20" s="189">
        <v>0.7175121543860864</v>
      </c>
      <c r="G20" s="189">
        <v>0.42125388890494214</v>
      </c>
      <c r="H20" s="189">
        <v>0.69513224433368503</v>
      </c>
      <c r="I20" s="189">
        <v>1</v>
      </c>
      <c r="J20" s="189">
        <v>1</v>
      </c>
      <c r="K20" s="189">
        <v>1</v>
      </c>
      <c r="L20" s="195">
        <v>4.2936456173171293E-3</v>
      </c>
      <c r="M20" s="195">
        <v>1.4316130934722197E-2</v>
      </c>
      <c r="N20" s="195">
        <v>4.346309616530126E-3</v>
      </c>
      <c r="O20" s="195">
        <v>4.2936456173171293E-3</v>
      </c>
      <c r="P20" s="195">
        <v>1.4316130934722197E-2</v>
      </c>
      <c r="Q20" s="195">
        <v>4.3463096165301269E-3</v>
      </c>
      <c r="R20" s="195">
        <v>0</v>
      </c>
      <c r="S20" s="195">
        <v>0</v>
      </c>
      <c r="T20" s="195">
        <v>0</v>
      </c>
      <c r="U20" s="190">
        <v>8393</v>
      </c>
      <c r="V20" s="190">
        <v>1397</v>
      </c>
      <c r="W20" s="190">
        <v>9790</v>
      </c>
      <c r="X20" s="190">
        <v>20513</v>
      </c>
      <c r="Y20" s="190">
        <v>1036</v>
      </c>
      <c r="Z20" s="190">
        <v>21549</v>
      </c>
      <c r="AA20" s="190">
        <v>28906</v>
      </c>
      <c r="AB20" s="190">
        <v>2433</v>
      </c>
      <c r="AC20" s="190">
        <v>31339</v>
      </c>
      <c r="AD20" s="450">
        <v>717818</v>
      </c>
      <c r="AE20" s="450">
        <v>120172</v>
      </c>
      <c r="AF20" s="190">
        <f t="shared" si="4"/>
        <v>837990</v>
      </c>
      <c r="AG20" s="450">
        <v>1823240</v>
      </c>
      <c r="AH20" s="450">
        <v>87470</v>
      </c>
      <c r="AI20" s="190">
        <f t="shared" si="5"/>
        <v>1910710</v>
      </c>
      <c r="AJ20" s="450">
        <v>2541058</v>
      </c>
      <c r="AK20" s="450">
        <v>207642</v>
      </c>
      <c r="AL20" s="190">
        <f t="shared" si="6"/>
        <v>2748700</v>
      </c>
    </row>
    <row r="21" spans="1:44" x14ac:dyDescent="0.25">
      <c r="A21" s="497"/>
      <c r="B21" s="158" t="s">
        <v>93</v>
      </c>
      <c r="C21" s="189">
        <v>0.22901539191218817</v>
      </c>
      <c r="D21" s="189">
        <v>0.46488381950599206</v>
      </c>
      <c r="E21" s="189">
        <v>0.24159904084192763</v>
      </c>
      <c r="F21" s="189">
        <v>0.77098460808781188</v>
      </c>
      <c r="G21" s="189">
        <v>0.53511618049400789</v>
      </c>
      <c r="H21" s="189">
        <v>0.75840095915807237</v>
      </c>
      <c r="I21" s="189">
        <v>1</v>
      </c>
      <c r="J21" s="189">
        <v>1</v>
      </c>
      <c r="K21" s="189">
        <v>1</v>
      </c>
      <c r="L21" s="195">
        <v>5.644733300213158E-3</v>
      </c>
      <c r="M21" s="195">
        <v>1.864706410116632E-2</v>
      </c>
      <c r="N21" s="195">
        <v>5.5294521276720784E-3</v>
      </c>
      <c r="O21" s="195">
        <v>5.644733300213158E-3</v>
      </c>
      <c r="P21" s="195">
        <v>1.864706410116632E-2</v>
      </c>
      <c r="Q21" s="195">
        <v>5.5294521276720784E-3</v>
      </c>
      <c r="R21" s="195">
        <v>0</v>
      </c>
      <c r="S21" s="195">
        <v>0</v>
      </c>
      <c r="T21" s="195">
        <v>0</v>
      </c>
      <c r="U21" s="190">
        <v>5804</v>
      </c>
      <c r="V21" s="190">
        <v>727</v>
      </c>
      <c r="W21" s="190">
        <v>6531</v>
      </c>
      <c r="X21" s="190">
        <v>18699</v>
      </c>
      <c r="Y21" s="190">
        <v>795</v>
      </c>
      <c r="Z21" s="190">
        <v>19494</v>
      </c>
      <c r="AA21" s="190">
        <v>24503</v>
      </c>
      <c r="AB21" s="190">
        <v>1522</v>
      </c>
      <c r="AC21" s="190">
        <v>26025</v>
      </c>
      <c r="AD21" s="450">
        <v>527280</v>
      </c>
      <c r="AE21" s="450">
        <v>60321</v>
      </c>
      <c r="AF21" s="190">
        <f t="shared" si="4"/>
        <v>587601</v>
      </c>
      <c r="AG21" s="450">
        <v>1775098</v>
      </c>
      <c r="AH21" s="450">
        <v>69434</v>
      </c>
      <c r="AI21" s="190">
        <f t="shared" si="5"/>
        <v>1844532</v>
      </c>
      <c r="AJ21" s="450">
        <v>2302378</v>
      </c>
      <c r="AK21" s="450">
        <v>129755</v>
      </c>
      <c r="AL21" s="190">
        <f t="shared" si="6"/>
        <v>2432133</v>
      </c>
    </row>
    <row r="22" spans="1:44" x14ac:dyDescent="0.25">
      <c r="A22" s="497"/>
      <c r="B22" s="158" t="s">
        <v>2</v>
      </c>
      <c r="C22" s="189">
        <v>0.39781428017933157</v>
      </c>
      <c r="D22" s="189">
        <v>0.69673199159753385</v>
      </c>
      <c r="E22" s="189">
        <v>0.42518909932439536</v>
      </c>
      <c r="F22" s="189">
        <v>0.60218571982066837</v>
      </c>
      <c r="G22" s="189">
        <v>0.30326800840246626</v>
      </c>
      <c r="H22" s="189">
        <v>0.57481090067560459</v>
      </c>
      <c r="I22" s="189">
        <v>1</v>
      </c>
      <c r="J22" s="189">
        <v>1</v>
      </c>
      <c r="K22" s="189">
        <v>1</v>
      </c>
      <c r="L22" s="195">
        <v>2.646002392174396E-3</v>
      </c>
      <c r="M22" s="195">
        <v>5.627169686755743E-3</v>
      </c>
      <c r="N22" s="195">
        <v>2.6014280367964134E-3</v>
      </c>
      <c r="O22" s="195">
        <v>2.646002392174396E-3</v>
      </c>
      <c r="P22" s="195">
        <v>5.6271696867557439E-3</v>
      </c>
      <c r="Q22" s="195">
        <v>2.6014280367964134E-3</v>
      </c>
      <c r="R22" s="195">
        <v>0</v>
      </c>
      <c r="S22" s="195">
        <v>0</v>
      </c>
      <c r="T22" s="195">
        <v>0</v>
      </c>
      <c r="U22" s="190">
        <v>62677</v>
      </c>
      <c r="V22" s="190">
        <v>11195</v>
      </c>
      <c r="W22" s="190">
        <v>73872</v>
      </c>
      <c r="X22" s="190">
        <v>87446</v>
      </c>
      <c r="Y22" s="190">
        <v>4502</v>
      </c>
      <c r="Z22" s="190">
        <v>91948</v>
      </c>
      <c r="AA22" s="190">
        <v>150123</v>
      </c>
      <c r="AB22" s="190">
        <v>15697</v>
      </c>
      <c r="AC22" s="190">
        <v>165820</v>
      </c>
      <c r="AD22" s="450">
        <v>4927414</v>
      </c>
      <c r="AE22" s="450">
        <v>869996</v>
      </c>
      <c r="AF22" s="190">
        <f t="shared" si="4"/>
        <v>5797410</v>
      </c>
      <c r="AG22" s="450">
        <v>7458803</v>
      </c>
      <c r="AH22" s="450">
        <v>378685</v>
      </c>
      <c r="AI22" s="190">
        <f t="shared" si="5"/>
        <v>7837488</v>
      </c>
      <c r="AJ22" s="450">
        <v>12386217</v>
      </c>
      <c r="AK22" s="450">
        <v>1248681</v>
      </c>
      <c r="AL22" s="190">
        <f t="shared" si="6"/>
        <v>13634898</v>
      </c>
    </row>
    <row r="23" spans="1:44" x14ac:dyDescent="0.25">
      <c r="A23" s="497" t="s">
        <v>14</v>
      </c>
      <c r="B23" s="161" t="s">
        <v>112</v>
      </c>
      <c r="C23" s="191">
        <v>0.38777145824906056</v>
      </c>
      <c r="D23" s="191">
        <v>0.68601614677129485</v>
      </c>
      <c r="E23" s="191">
        <v>0.41475559360608955</v>
      </c>
      <c r="F23" s="191">
        <v>0.61222854175093944</v>
      </c>
      <c r="G23" s="191">
        <v>0.31398385322870515</v>
      </c>
      <c r="H23" s="191">
        <v>0.5852444063939104</v>
      </c>
      <c r="I23" s="191">
        <v>1</v>
      </c>
      <c r="J23" s="191">
        <v>1</v>
      </c>
      <c r="K23" s="191">
        <v>1</v>
      </c>
      <c r="L23" s="196">
        <v>2.9090579629479727E-3</v>
      </c>
      <c r="M23" s="196">
        <v>6.2652525621940333E-3</v>
      </c>
      <c r="N23" s="196">
        <v>2.8564912413343206E-3</v>
      </c>
      <c r="O23" s="196">
        <v>2.9090579629479723E-3</v>
      </c>
      <c r="P23" s="196">
        <v>6.265252562194035E-3</v>
      </c>
      <c r="Q23" s="196">
        <v>2.8564912413343215E-3</v>
      </c>
      <c r="R23" s="196">
        <v>0</v>
      </c>
      <c r="S23" s="196">
        <v>0</v>
      </c>
      <c r="T23" s="196">
        <v>0</v>
      </c>
      <c r="U23" s="192">
        <v>49405</v>
      </c>
      <c r="V23" s="192">
        <v>8862</v>
      </c>
      <c r="W23" s="192">
        <v>58267</v>
      </c>
      <c r="X23" s="192">
        <v>72526</v>
      </c>
      <c r="Y23" s="192">
        <v>3776</v>
      </c>
      <c r="Z23" s="192">
        <v>76302</v>
      </c>
      <c r="AA23" s="192">
        <v>121931</v>
      </c>
      <c r="AB23" s="192">
        <v>12638</v>
      </c>
      <c r="AC23" s="192">
        <v>134569</v>
      </c>
      <c r="AD23" s="450">
        <v>4203557</v>
      </c>
      <c r="AE23" s="450">
        <v>739771</v>
      </c>
      <c r="AF23" s="450">
        <v>4943328</v>
      </c>
      <c r="AG23" s="450">
        <v>6636738</v>
      </c>
      <c r="AH23" s="450">
        <v>338587</v>
      </c>
      <c r="AI23" s="450">
        <v>6975325</v>
      </c>
      <c r="AJ23" s="450">
        <v>10840295</v>
      </c>
      <c r="AK23" s="450">
        <v>1078358</v>
      </c>
      <c r="AL23" s="450">
        <v>11918653</v>
      </c>
    </row>
    <row r="24" spans="1:44" x14ac:dyDescent="0.25">
      <c r="A24" s="497"/>
      <c r="B24" s="161" t="s">
        <v>113</v>
      </c>
      <c r="C24" s="191">
        <v>0.46253834206391953</v>
      </c>
      <c r="D24" s="191">
        <v>0.76321002414609562</v>
      </c>
      <c r="E24" s="191">
        <v>0.49209391553823423</v>
      </c>
      <c r="F24" s="191">
        <v>0.53746165793608047</v>
      </c>
      <c r="G24" s="191">
        <v>0.23678997585390441</v>
      </c>
      <c r="H24" s="191">
        <v>0.50790608446176577</v>
      </c>
      <c r="I24" s="191">
        <v>1</v>
      </c>
      <c r="J24" s="191">
        <v>1</v>
      </c>
      <c r="K24" s="191">
        <v>1</v>
      </c>
      <c r="L24" s="196">
        <v>4.4192503868760984E-3</v>
      </c>
      <c r="M24" s="196">
        <v>1.082658495550785E-2</v>
      </c>
      <c r="N24" s="196">
        <v>4.5337764034913998E-3</v>
      </c>
      <c r="O24" s="196">
        <v>4.4192503868760984E-3</v>
      </c>
      <c r="P24" s="196">
        <v>1.082658495550785E-2</v>
      </c>
      <c r="Q24" s="196">
        <v>4.5337764034913989E-3</v>
      </c>
      <c r="R24" s="196">
        <v>0</v>
      </c>
      <c r="S24" s="196">
        <v>0</v>
      </c>
      <c r="T24" s="196">
        <v>0</v>
      </c>
      <c r="U24" s="192">
        <v>13273</v>
      </c>
      <c r="V24" s="192">
        <v>2333</v>
      </c>
      <c r="W24" s="192">
        <v>15606</v>
      </c>
      <c r="X24" s="192">
        <v>15114</v>
      </c>
      <c r="Y24" s="192">
        <v>731</v>
      </c>
      <c r="Z24" s="192">
        <v>15845</v>
      </c>
      <c r="AA24" s="192">
        <v>28387</v>
      </c>
      <c r="AB24" s="192">
        <v>3064</v>
      </c>
      <c r="AC24" s="192">
        <v>31451</v>
      </c>
      <c r="AD24" s="450">
        <v>723959</v>
      </c>
      <c r="AE24" s="450">
        <v>130225</v>
      </c>
      <c r="AF24" s="450">
        <v>854184</v>
      </c>
      <c r="AG24" s="450">
        <v>841228</v>
      </c>
      <c r="AH24" s="450">
        <v>40403</v>
      </c>
      <c r="AI24" s="450">
        <v>881631</v>
      </c>
      <c r="AJ24" s="450">
        <v>1565187</v>
      </c>
      <c r="AK24" s="450">
        <v>170628</v>
      </c>
      <c r="AL24" s="450">
        <v>1735815</v>
      </c>
    </row>
    <row r="25" spans="1:44" x14ac:dyDescent="0.25">
      <c r="A25" s="497"/>
      <c r="B25" s="143" t="s">
        <v>2</v>
      </c>
      <c r="C25" s="191">
        <v>0.39720471965539106</v>
      </c>
      <c r="D25" s="191">
        <v>0.69656185097350976</v>
      </c>
      <c r="E25" s="191">
        <v>0.4245871754212614</v>
      </c>
      <c r="F25" s="191">
        <v>0.60279528034460894</v>
      </c>
      <c r="G25" s="191">
        <v>0.3034381490264903</v>
      </c>
      <c r="H25" s="191">
        <v>0.57541282457873866</v>
      </c>
      <c r="I25" s="191">
        <v>1</v>
      </c>
      <c r="J25" s="191">
        <v>1</v>
      </c>
      <c r="K25" s="191">
        <v>1</v>
      </c>
      <c r="L25" s="196">
        <v>2.6404167025455144E-3</v>
      </c>
      <c r="M25" s="196">
        <v>5.6258863934024886E-3</v>
      </c>
      <c r="N25" s="196">
        <v>2.5973814127238874E-3</v>
      </c>
      <c r="O25" s="196">
        <v>2.640416702545514E-3</v>
      </c>
      <c r="P25" s="196">
        <v>5.6258863934024886E-3</v>
      </c>
      <c r="Q25" s="196">
        <v>2.5973814127238874E-3</v>
      </c>
      <c r="R25" s="196">
        <v>0</v>
      </c>
      <c r="S25" s="196">
        <v>0</v>
      </c>
      <c r="T25" s="196">
        <v>0</v>
      </c>
      <c r="U25" s="192">
        <v>62678</v>
      </c>
      <c r="V25" s="192">
        <v>11195</v>
      </c>
      <c r="W25" s="192">
        <v>73873</v>
      </c>
      <c r="X25" s="192">
        <v>87640</v>
      </c>
      <c r="Y25" s="192">
        <v>4507</v>
      </c>
      <c r="Z25" s="192">
        <v>92147</v>
      </c>
      <c r="AA25" s="192">
        <v>150318</v>
      </c>
      <c r="AB25" s="192">
        <v>15702</v>
      </c>
      <c r="AC25" s="192">
        <v>166020</v>
      </c>
      <c r="AD25" s="192">
        <f>SUM(AD23:AD24)</f>
        <v>4927516</v>
      </c>
      <c r="AE25" s="192">
        <f t="shared" ref="AE25:AL25" si="7">SUM(AE23:AE24)</f>
        <v>869996</v>
      </c>
      <c r="AF25" s="192">
        <f t="shared" si="7"/>
        <v>5797512</v>
      </c>
      <c r="AG25" s="192">
        <f t="shared" si="7"/>
        <v>7477966</v>
      </c>
      <c r="AH25" s="192">
        <f t="shared" si="7"/>
        <v>378990</v>
      </c>
      <c r="AI25" s="192">
        <f t="shared" si="7"/>
        <v>7856956</v>
      </c>
      <c r="AJ25" s="192">
        <f t="shared" si="7"/>
        <v>12405482</v>
      </c>
      <c r="AK25" s="192">
        <f t="shared" si="7"/>
        <v>1248986</v>
      </c>
      <c r="AL25" s="192">
        <f t="shared" si="7"/>
        <v>13654468</v>
      </c>
    </row>
    <row r="26" spans="1:44" x14ac:dyDescent="0.25">
      <c r="A26" s="122" t="s">
        <v>109</v>
      </c>
      <c r="B26" s="53"/>
      <c r="C26" s="53"/>
      <c r="D26" s="53"/>
      <c r="E26" s="53"/>
      <c r="F26" s="53"/>
      <c r="G26" s="53"/>
      <c r="H26" s="53"/>
      <c r="I26" s="53"/>
      <c r="J26" s="53"/>
      <c r="K26" s="53"/>
      <c r="L26" s="165"/>
      <c r="M26" s="165"/>
      <c r="N26" s="165"/>
      <c r="O26" s="165"/>
      <c r="P26" s="165"/>
      <c r="Q26" s="165"/>
      <c r="R26" s="165"/>
      <c r="S26" s="165"/>
      <c r="T26" s="165"/>
      <c r="U26" s="53"/>
      <c r="V26" s="53"/>
      <c r="W26" s="53"/>
      <c r="X26" s="53"/>
      <c r="Y26" s="53"/>
      <c r="Z26" s="53"/>
      <c r="AA26" s="53"/>
      <c r="AB26" s="53"/>
      <c r="AC26" s="53"/>
    </row>
    <row r="27" spans="1:44" x14ac:dyDescent="0.25">
      <c r="A27" s="121" t="s">
        <v>78</v>
      </c>
      <c r="B27" s="53"/>
      <c r="C27" s="53"/>
      <c r="D27" s="53"/>
      <c r="E27" s="53"/>
      <c r="F27" s="53"/>
      <c r="G27" s="53"/>
      <c r="H27" s="53"/>
      <c r="I27" s="53"/>
      <c r="J27" s="53"/>
      <c r="K27" s="53"/>
      <c r="L27" s="165"/>
      <c r="M27" s="165"/>
      <c r="N27" s="165"/>
      <c r="O27" s="165"/>
      <c r="P27" s="165"/>
      <c r="Q27" s="165"/>
      <c r="R27" s="165"/>
      <c r="S27" s="165"/>
      <c r="T27" s="165"/>
      <c r="U27" s="53"/>
      <c r="V27" s="53"/>
      <c r="W27" s="53"/>
      <c r="X27" s="53"/>
      <c r="Y27" s="53"/>
      <c r="Z27" s="53"/>
      <c r="AA27" s="53"/>
      <c r="AB27" s="53"/>
      <c r="AC27" s="53"/>
      <c r="AM27" s="68"/>
      <c r="AN27" s="68"/>
      <c r="AO27" s="68"/>
      <c r="AP27" s="68"/>
      <c r="AQ27" s="68"/>
    </row>
    <row r="28" spans="1:44" x14ac:dyDescent="0.25">
      <c r="A28" s="53"/>
      <c r="B28" s="53"/>
      <c r="C28" s="53"/>
      <c r="D28" s="53"/>
      <c r="E28" s="53"/>
      <c r="F28" s="53"/>
      <c r="G28" s="53"/>
      <c r="H28" s="53"/>
      <c r="I28" s="53"/>
      <c r="J28" s="53"/>
      <c r="K28" s="53"/>
      <c r="L28" s="165"/>
      <c r="M28" s="165"/>
      <c r="N28" s="165"/>
      <c r="O28" s="165"/>
      <c r="P28" s="165"/>
      <c r="Q28" s="165"/>
      <c r="R28" s="165"/>
      <c r="S28" s="165"/>
      <c r="T28" s="165"/>
      <c r="U28" s="53"/>
      <c r="V28" s="53"/>
      <c r="W28" s="53"/>
      <c r="X28" s="53"/>
      <c r="Y28" s="53"/>
      <c r="Z28" s="53"/>
      <c r="AA28" s="53"/>
      <c r="AB28" s="53"/>
      <c r="AC28" s="53"/>
    </row>
    <row r="29" spans="1:44" x14ac:dyDescent="0.25">
      <c r="AE29" s="184"/>
      <c r="AF29" s="184"/>
      <c r="AG29" s="184"/>
      <c r="AJ29" s="184"/>
      <c r="AK29" s="184"/>
      <c r="AL29" s="184"/>
    </row>
    <row r="30" spans="1:44" x14ac:dyDescent="0.25">
      <c r="AM30" s="184"/>
      <c r="AN30" s="184"/>
      <c r="AO30" s="184"/>
      <c r="AP30" s="184"/>
      <c r="AQ30" s="184"/>
      <c r="AR30" s="184"/>
    </row>
    <row r="33" spans="30:44" x14ac:dyDescent="0.25">
      <c r="AE33" s="184"/>
      <c r="AF33" s="184"/>
      <c r="AG33" s="184"/>
      <c r="AJ33" s="184"/>
      <c r="AK33" s="184"/>
      <c r="AL33" s="184"/>
    </row>
    <row r="34" spans="30:44" x14ac:dyDescent="0.25">
      <c r="AM34" s="184"/>
      <c r="AN34" s="184"/>
      <c r="AO34" s="184"/>
      <c r="AP34" s="184"/>
      <c r="AQ34" s="184"/>
      <c r="AR34" s="184"/>
    </row>
    <row r="37" spans="30:44" x14ac:dyDescent="0.25">
      <c r="AE37" s="184"/>
      <c r="AF37" s="184"/>
      <c r="AG37" s="184"/>
      <c r="AJ37" s="184"/>
      <c r="AK37" s="184"/>
      <c r="AL37" s="184"/>
    </row>
    <row r="38" spans="30:44" x14ac:dyDescent="0.25">
      <c r="AM38" s="184"/>
      <c r="AN38" s="184"/>
      <c r="AO38" s="184"/>
      <c r="AP38" s="184"/>
      <c r="AQ38" s="184"/>
      <c r="AR38" s="184"/>
    </row>
    <row r="41" spans="30:44" x14ac:dyDescent="0.25">
      <c r="AD41" s="68"/>
      <c r="AE41" s="68"/>
      <c r="AF41" s="68"/>
      <c r="AG41" s="68"/>
      <c r="AH41" s="68"/>
      <c r="AI41" s="68"/>
      <c r="AJ41" s="68"/>
      <c r="AK41" s="68"/>
      <c r="AL41" s="68"/>
      <c r="AM41" s="68"/>
      <c r="AN41" s="68"/>
      <c r="AO41" s="68"/>
      <c r="AP41" s="68"/>
      <c r="AQ41" s="68"/>
    </row>
    <row r="42" spans="30:44" x14ac:dyDescent="0.25">
      <c r="AD42" s="68"/>
      <c r="AE42" s="68"/>
      <c r="AF42" s="68"/>
      <c r="AG42" s="68"/>
      <c r="AH42" s="68"/>
      <c r="AI42" s="68"/>
      <c r="AJ42" s="68"/>
      <c r="AK42" s="68"/>
      <c r="AL42" s="68"/>
      <c r="AM42" s="68"/>
      <c r="AN42" s="68"/>
      <c r="AO42" s="68"/>
      <c r="AP42" s="68"/>
      <c r="AQ42" s="68"/>
    </row>
    <row r="43" spans="30:44" x14ac:dyDescent="0.25">
      <c r="AD43" s="68"/>
      <c r="AE43" s="68"/>
      <c r="AF43" s="68"/>
      <c r="AG43" s="68"/>
      <c r="AH43" s="68"/>
      <c r="AI43" s="68"/>
      <c r="AJ43" s="68"/>
      <c r="AK43" s="68"/>
      <c r="AL43" s="68"/>
      <c r="AM43" s="68"/>
      <c r="AN43" s="68"/>
      <c r="AO43" s="68"/>
      <c r="AP43" s="68"/>
      <c r="AQ43" s="68"/>
    </row>
  </sheetData>
  <mergeCells count="38">
    <mergeCell ref="A9:A11"/>
    <mergeCell ref="A12:A16"/>
    <mergeCell ref="A17:A22"/>
    <mergeCell ref="A23:A25"/>
    <mergeCell ref="AA6:AC6"/>
    <mergeCell ref="C7:E7"/>
    <mergeCell ref="F7:H7"/>
    <mergeCell ref="I7:K7"/>
    <mergeCell ref="L7:N7"/>
    <mergeCell ref="O7:Q7"/>
    <mergeCell ref="R7:T7"/>
    <mergeCell ref="U7:W7"/>
    <mergeCell ref="X7:Z7"/>
    <mergeCell ref="AA7:AC7"/>
    <mergeCell ref="I6:K6"/>
    <mergeCell ref="L6:N6"/>
    <mergeCell ref="O6:Q6"/>
    <mergeCell ref="R6:T6"/>
    <mergeCell ref="U6:W6"/>
    <mergeCell ref="X6:Z6"/>
    <mergeCell ref="A4:A8"/>
    <mergeCell ref="B4:B8"/>
    <mergeCell ref="C4:K4"/>
    <mergeCell ref="L4:T4"/>
    <mergeCell ref="U4:AC4"/>
    <mergeCell ref="C5:K5"/>
    <mergeCell ref="L5:T5"/>
    <mergeCell ref="U5:AC5"/>
    <mergeCell ref="C6:E6"/>
    <mergeCell ref="F6:H6"/>
    <mergeCell ref="AD7:AF7"/>
    <mergeCell ref="AG7:AI7"/>
    <mergeCell ref="AJ7:AL7"/>
    <mergeCell ref="AD4:AL4"/>
    <mergeCell ref="AD5:AL5"/>
    <mergeCell ref="AD6:AF6"/>
    <mergeCell ref="AG6:AI6"/>
    <mergeCell ref="AJ6:AL6"/>
  </mergeCells>
  <pageMargins left="0.7" right="0.7" top="0.75" bottom="0.75" header="0.3" footer="0.3"/>
  <pageSetup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CF604-9ACD-4689-A6C1-CC1336323885}">
  <dimension ref="A1:P27"/>
  <sheetViews>
    <sheetView workbookViewId="0">
      <selection activeCell="F26" sqref="F26"/>
    </sheetView>
  </sheetViews>
  <sheetFormatPr baseColWidth="10" defaultRowHeight="15" x14ac:dyDescent="0.25"/>
  <cols>
    <col min="1" max="1" width="20.85546875" style="48" customWidth="1"/>
    <col min="2" max="2" width="28" style="48" customWidth="1"/>
    <col min="3" max="8" width="11.42578125" style="48"/>
    <col min="9" max="14" width="14" style="48" customWidth="1"/>
    <col min="15" max="16" width="11.42578125" style="48"/>
  </cols>
  <sheetData>
    <row r="1" spans="1:14" x14ac:dyDescent="0.25">
      <c r="A1" s="47" t="s">
        <v>259</v>
      </c>
    </row>
    <row r="2" spans="1:14" x14ac:dyDescent="0.25">
      <c r="A2" s="48" t="s">
        <v>260</v>
      </c>
    </row>
    <row r="3" spans="1:14" x14ac:dyDescent="0.25">
      <c r="A3" s="47"/>
    </row>
    <row r="5" spans="1:14" ht="15.75" customHeight="1" x14ac:dyDescent="0.25">
      <c r="A5" s="507" t="s">
        <v>8</v>
      </c>
      <c r="B5" s="507" t="s">
        <v>12</v>
      </c>
      <c r="C5" s="506" t="s">
        <v>0</v>
      </c>
      <c r="D5" s="506"/>
      <c r="E5" s="506"/>
      <c r="F5" s="506" t="s">
        <v>1</v>
      </c>
      <c r="G5" s="506"/>
      <c r="H5" s="506"/>
      <c r="I5" s="506" t="s">
        <v>11</v>
      </c>
      <c r="J5" s="506"/>
      <c r="K5" s="506"/>
      <c r="L5" s="506" t="s">
        <v>13</v>
      </c>
      <c r="M5" s="506"/>
      <c r="N5" s="506"/>
    </row>
    <row r="6" spans="1:14" ht="15" customHeight="1" x14ac:dyDescent="0.25">
      <c r="A6" s="507"/>
      <c r="B6" s="507"/>
      <c r="C6" s="506" t="s">
        <v>3</v>
      </c>
      <c r="D6" s="506"/>
      <c r="E6" s="506"/>
      <c r="F6" s="506" t="s">
        <v>3</v>
      </c>
      <c r="G6" s="506"/>
      <c r="H6" s="506"/>
      <c r="I6" s="506" t="s">
        <v>3</v>
      </c>
      <c r="J6" s="506"/>
      <c r="K6" s="506"/>
      <c r="L6" s="506" t="s">
        <v>3</v>
      </c>
      <c r="M6" s="506"/>
      <c r="N6" s="506"/>
    </row>
    <row r="7" spans="1:14" x14ac:dyDescent="0.25">
      <c r="A7" s="507"/>
      <c r="B7" s="507"/>
      <c r="C7" s="115" t="s">
        <v>5</v>
      </c>
      <c r="D7" s="115" t="s">
        <v>6</v>
      </c>
      <c r="E7" s="115" t="s">
        <v>2</v>
      </c>
      <c r="F7" s="115" t="s">
        <v>5</v>
      </c>
      <c r="G7" s="115" t="s">
        <v>6</v>
      </c>
      <c r="H7" s="115" t="s">
        <v>2</v>
      </c>
      <c r="I7" s="115" t="s">
        <v>5</v>
      </c>
      <c r="J7" s="115" t="s">
        <v>6</v>
      </c>
      <c r="K7" s="115" t="s">
        <v>2</v>
      </c>
      <c r="L7" s="115" t="s">
        <v>5</v>
      </c>
      <c r="M7" s="115" t="s">
        <v>6</v>
      </c>
      <c r="N7" s="115" t="s">
        <v>2</v>
      </c>
    </row>
    <row r="8" spans="1:14" ht="15" customHeight="1" x14ac:dyDescent="0.25">
      <c r="A8" s="542" t="s">
        <v>31</v>
      </c>
      <c r="B8" s="32" t="s">
        <v>261</v>
      </c>
      <c r="C8" s="33">
        <v>18.571320062166638</v>
      </c>
      <c r="D8" s="33">
        <v>28.313675822581068</v>
      </c>
      <c r="E8" s="33">
        <v>19.041254653837949</v>
      </c>
      <c r="F8" s="110">
        <v>0.25945921272234385</v>
      </c>
      <c r="G8" s="110">
        <v>0.94235413333334062</v>
      </c>
      <c r="H8" s="110">
        <v>0.25510925031978454</v>
      </c>
      <c r="I8" s="34">
        <v>16273</v>
      </c>
      <c r="J8" s="34">
        <v>1215</v>
      </c>
      <c r="K8" s="34">
        <v>17488</v>
      </c>
      <c r="L8" s="34">
        <v>1388757</v>
      </c>
      <c r="M8" s="34">
        <v>107306</v>
      </c>
      <c r="N8" s="34">
        <v>1496063</v>
      </c>
    </row>
    <row r="9" spans="1:14" x14ac:dyDescent="0.25">
      <c r="A9" s="542"/>
      <c r="B9" s="32" t="s">
        <v>150</v>
      </c>
      <c r="C9" s="33">
        <v>12.434317032198328</v>
      </c>
      <c r="D9" s="33">
        <v>14.913058392042005</v>
      </c>
      <c r="E9" s="33">
        <v>12.553882190507368</v>
      </c>
      <c r="F9" s="110">
        <v>0.21419550503985796</v>
      </c>
      <c r="G9" s="110">
        <v>0.7450880326502658</v>
      </c>
      <c r="H9" s="110">
        <v>0.2131508260578929</v>
      </c>
      <c r="I9" s="34">
        <v>11952</v>
      </c>
      <c r="J9" s="34">
        <v>706</v>
      </c>
      <c r="K9" s="34">
        <v>12658</v>
      </c>
      <c r="L9" s="34">
        <v>929834</v>
      </c>
      <c r="M9" s="34">
        <v>56519</v>
      </c>
      <c r="N9" s="34">
        <v>986353</v>
      </c>
    </row>
    <row r="10" spans="1:14" x14ac:dyDescent="0.25">
      <c r="A10" s="542"/>
      <c r="B10" s="32" t="s">
        <v>151</v>
      </c>
      <c r="C10" s="33">
        <v>6.0743523038216543</v>
      </c>
      <c r="D10" s="33">
        <v>5.3201931449378614</v>
      </c>
      <c r="E10" s="33">
        <v>6.0379745031027285</v>
      </c>
      <c r="F10" s="110">
        <v>0.1604662479884455</v>
      </c>
      <c r="G10" s="110">
        <v>0.5681531105986235</v>
      </c>
      <c r="H10" s="110">
        <v>0.15537891104231102</v>
      </c>
      <c r="I10" s="34">
        <v>5232</v>
      </c>
      <c r="J10" s="34">
        <v>221</v>
      </c>
      <c r="K10" s="34">
        <v>5453</v>
      </c>
      <c r="L10" s="34">
        <v>454238</v>
      </c>
      <c r="M10" s="34">
        <v>20163</v>
      </c>
      <c r="N10" s="34">
        <v>474401</v>
      </c>
    </row>
    <row r="11" spans="1:14" x14ac:dyDescent="0.25">
      <c r="A11" s="542"/>
      <c r="B11" s="32" t="s">
        <v>152</v>
      </c>
      <c r="C11" s="33">
        <v>15.762026732937805</v>
      </c>
      <c r="D11" s="33">
        <v>12.840444338900763</v>
      </c>
      <c r="E11" s="33">
        <v>15.621100589083101</v>
      </c>
      <c r="F11" s="110">
        <v>0.21204097630609206</v>
      </c>
      <c r="G11" s="110">
        <v>0.70385152923784366</v>
      </c>
      <c r="H11" s="110">
        <v>0.20790783040506422</v>
      </c>
      <c r="I11" s="34">
        <v>13597</v>
      </c>
      <c r="J11" s="34">
        <v>586</v>
      </c>
      <c r="K11" s="34">
        <v>14183</v>
      </c>
      <c r="L11" s="34">
        <v>1178679</v>
      </c>
      <c r="M11" s="34">
        <v>48664</v>
      </c>
      <c r="N11" s="34">
        <v>1227343</v>
      </c>
    </row>
    <row r="12" spans="1:14" x14ac:dyDescent="0.25">
      <c r="A12" s="542"/>
      <c r="B12" s="32" t="s">
        <v>153</v>
      </c>
      <c r="C12" s="33">
        <v>12.476467531411616</v>
      </c>
      <c r="D12" s="33">
        <v>9.1165993825694613</v>
      </c>
      <c r="E12" s="33">
        <v>12.314400131552219</v>
      </c>
      <c r="F12" s="110">
        <v>0.21959120557670733</v>
      </c>
      <c r="G12" s="110">
        <v>0.57691227198492701</v>
      </c>
      <c r="H12" s="110">
        <v>0.21385174601672635</v>
      </c>
      <c r="I12" s="34">
        <v>10525</v>
      </c>
      <c r="J12" s="34">
        <v>409</v>
      </c>
      <c r="K12" s="34">
        <v>10934</v>
      </c>
      <c r="L12" s="34">
        <v>932986</v>
      </c>
      <c r="M12" s="34">
        <v>34551</v>
      </c>
      <c r="N12" s="34">
        <v>967537</v>
      </c>
    </row>
    <row r="13" spans="1:14" x14ac:dyDescent="0.25">
      <c r="A13" s="542"/>
      <c r="B13" s="32" t="s">
        <v>154</v>
      </c>
      <c r="C13" s="33">
        <v>23.726893115052945</v>
      </c>
      <c r="D13" s="33">
        <v>19.084144700387874</v>
      </c>
      <c r="E13" s="33">
        <v>23.502944397295849</v>
      </c>
      <c r="F13" s="110">
        <v>0.3276701245744284</v>
      </c>
      <c r="G13" s="110">
        <v>0.89672411275342478</v>
      </c>
      <c r="H13" s="110">
        <v>0.32308117478221132</v>
      </c>
      <c r="I13" s="34">
        <v>18657</v>
      </c>
      <c r="J13" s="34">
        <v>789</v>
      </c>
      <c r="K13" s="34">
        <v>19446</v>
      </c>
      <c r="L13" s="34">
        <v>1774289</v>
      </c>
      <c r="M13" s="34">
        <v>72327</v>
      </c>
      <c r="N13" s="34">
        <v>1846616</v>
      </c>
    </row>
    <row r="14" spans="1:14" x14ac:dyDescent="0.25">
      <c r="A14" s="542"/>
      <c r="B14" s="32" t="s">
        <v>155</v>
      </c>
      <c r="C14" s="33">
        <v>10.954623222411014</v>
      </c>
      <c r="D14" s="33">
        <v>10.411884218580965</v>
      </c>
      <c r="E14" s="33">
        <v>10.928443534620786</v>
      </c>
      <c r="F14" s="110">
        <v>0.24136581424051592</v>
      </c>
      <c r="G14" s="110">
        <v>0.61117441683247942</v>
      </c>
      <c r="H14" s="110">
        <v>0.2362366145431245</v>
      </c>
      <c r="I14" s="34">
        <v>11404</v>
      </c>
      <c r="J14" s="34">
        <v>581</v>
      </c>
      <c r="K14" s="34">
        <v>11985</v>
      </c>
      <c r="L14" s="34">
        <v>819183</v>
      </c>
      <c r="M14" s="34">
        <v>39460</v>
      </c>
      <c r="N14" s="34">
        <v>858643</v>
      </c>
    </row>
    <row r="15" spans="1:14" x14ac:dyDescent="0.25">
      <c r="A15" s="542"/>
      <c r="B15" s="32" t="s">
        <v>2</v>
      </c>
      <c r="C15" s="33">
        <v>100</v>
      </c>
      <c r="D15" s="33">
        <v>100</v>
      </c>
      <c r="E15" s="33">
        <v>100</v>
      </c>
      <c r="F15" s="110">
        <v>0</v>
      </c>
      <c r="G15" s="110">
        <v>0</v>
      </c>
      <c r="H15" s="110">
        <v>0</v>
      </c>
      <c r="I15" s="34">
        <v>87640</v>
      </c>
      <c r="J15" s="34">
        <v>4507</v>
      </c>
      <c r="K15" s="34">
        <v>92147</v>
      </c>
      <c r="L15" s="34">
        <v>7477966</v>
      </c>
      <c r="M15" s="34">
        <v>378990</v>
      </c>
      <c r="N15" s="34">
        <v>7856956</v>
      </c>
    </row>
    <row r="16" spans="1:14" x14ac:dyDescent="0.25">
      <c r="A16" s="121" t="s">
        <v>78</v>
      </c>
    </row>
    <row r="19" ht="15" customHeight="1" x14ac:dyDescent="0.25"/>
    <row r="20" ht="15" customHeight="1" x14ac:dyDescent="0.25"/>
    <row r="22" ht="25.5" customHeight="1" x14ac:dyDescent="0.25"/>
    <row r="27" ht="15.75" customHeight="1" x14ac:dyDescent="0.25"/>
  </sheetData>
  <mergeCells count="11">
    <mergeCell ref="A5:A7"/>
    <mergeCell ref="B5:B7"/>
    <mergeCell ref="A8:A15"/>
    <mergeCell ref="L5:N5"/>
    <mergeCell ref="L6:N6"/>
    <mergeCell ref="C5:E5"/>
    <mergeCell ref="F5:H5"/>
    <mergeCell ref="I5:K5"/>
    <mergeCell ref="C6:E6"/>
    <mergeCell ref="F6:H6"/>
    <mergeCell ref="I6:K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8CB1-A8D6-4454-8ACA-093D0FD8DBAA}">
  <dimension ref="A1:Q19"/>
  <sheetViews>
    <sheetView workbookViewId="0">
      <selection activeCell="F26" sqref="F26"/>
    </sheetView>
  </sheetViews>
  <sheetFormatPr baseColWidth="10" defaultRowHeight="15" x14ac:dyDescent="0.25"/>
  <cols>
    <col min="1" max="1" width="16.5703125" style="48" customWidth="1"/>
    <col min="2" max="2" width="17.28515625" style="48" customWidth="1"/>
    <col min="3" max="8" width="11.42578125" style="48"/>
    <col min="9" max="14" width="14.42578125" style="48" customWidth="1"/>
    <col min="15" max="17" width="11.42578125" style="48"/>
  </cols>
  <sheetData>
    <row r="1" spans="1:14" x14ac:dyDescent="0.25">
      <c r="A1" s="47" t="s">
        <v>262</v>
      </c>
    </row>
    <row r="2" spans="1:14" x14ac:dyDescent="0.25">
      <c r="A2" s="197" t="s">
        <v>260</v>
      </c>
    </row>
    <row r="4" spans="1:14" x14ac:dyDescent="0.25">
      <c r="A4" s="507" t="s">
        <v>8</v>
      </c>
      <c r="B4" s="507" t="s">
        <v>12</v>
      </c>
      <c r="C4" s="506" t="s">
        <v>0</v>
      </c>
      <c r="D4" s="506"/>
      <c r="E4" s="506"/>
      <c r="F4" s="506" t="s">
        <v>1</v>
      </c>
      <c r="G4" s="506"/>
      <c r="H4" s="506"/>
      <c r="I4" s="506" t="s">
        <v>11</v>
      </c>
      <c r="J4" s="506"/>
      <c r="K4" s="506"/>
      <c r="L4" s="506" t="s">
        <v>13</v>
      </c>
      <c r="M4" s="506"/>
      <c r="N4" s="506"/>
    </row>
    <row r="5" spans="1:14" x14ac:dyDescent="0.25">
      <c r="A5" s="507"/>
      <c r="B5" s="507"/>
      <c r="C5" s="506" t="s">
        <v>3</v>
      </c>
      <c r="D5" s="506"/>
      <c r="E5" s="506"/>
      <c r="F5" s="506" t="s">
        <v>3</v>
      </c>
      <c r="G5" s="506"/>
      <c r="H5" s="506"/>
      <c r="I5" s="506" t="s">
        <v>3</v>
      </c>
      <c r="J5" s="506"/>
      <c r="K5" s="506"/>
      <c r="L5" s="506" t="s">
        <v>3</v>
      </c>
      <c r="M5" s="506"/>
      <c r="N5" s="506"/>
    </row>
    <row r="6" spans="1:14" x14ac:dyDescent="0.25">
      <c r="A6" s="507"/>
      <c r="B6" s="507"/>
      <c r="C6" s="115" t="s">
        <v>5</v>
      </c>
      <c r="D6" s="115" t="s">
        <v>6</v>
      </c>
      <c r="E6" s="115" t="s">
        <v>2</v>
      </c>
      <c r="F6" s="115" t="s">
        <v>5</v>
      </c>
      <c r="G6" s="115" t="s">
        <v>6</v>
      </c>
      <c r="H6" s="115" t="s">
        <v>2</v>
      </c>
      <c r="I6" s="115" t="s">
        <v>5</v>
      </c>
      <c r="J6" s="115" t="s">
        <v>6</v>
      </c>
      <c r="K6" s="115" t="s">
        <v>2</v>
      </c>
      <c r="L6" s="115" t="s">
        <v>5</v>
      </c>
      <c r="M6" s="115" t="s">
        <v>6</v>
      </c>
      <c r="N6" s="115" t="s">
        <v>2</v>
      </c>
    </row>
    <row r="7" spans="1:14" x14ac:dyDescent="0.25">
      <c r="A7" s="542" t="s">
        <v>32</v>
      </c>
      <c r="B7" s="32" t="s">
        <v>85</v>
      </c>
      <c r="C7" s="33">
        <v>25.83327744240087</v>
      </c>
      <c r="D7" s="33">
        <v>18.007106613021417</v>
      </c>
      <c r="E7" s="33">
        <v>25.526747304258169</v>
      </c>
      <c r="F7" s="110">
        <v>0.49937490462525874</v>
      </c>
      <c r="G7" s="110">
        <v>1.7973142060415177</v>
      </c>
      <c r="H7" s="110">
        <v>0.49349313082028523</v>
      </c>
      <c r="I7" s="34">
        <v>4589</v>
      </c>
      <c r="J7" s="34">
        <v>141</v>
      </c>
      <c r="K7" s="34">
        <v>4730</v>
      </c>
      <c r="L7" s="34">
        <v>458357</v>
      </c>
      <c r="M7" s="34">
        <v>13024</v>
      </c>
      <c r="N7" s="34">
        <v>471381</v>
      </c>
    </row>
    <row r="8" spans="1:14" x14ac:dyDescent="0.25">
      <c r="A8" s="542"/>
      <c r="B8" s="32" t="s">
        <v>86</v>
      </c>
      <c r="C8" s="33">
        <v>38.227368822102825</v>
      </c>
      <c r="D8" s="33">
        <v>27.482129771731167</v>
      </c>
      <c r="E8" s="33">
        <v>37.806506604513338</v>
      </c>
      <c r="F8" s="110">
        <v>0.59018561334499287</v>
      </c>
      <c r="G8" s="110">
        <v>2.2349609968628696</v>
      </c>
      <c r="H8" s="110">
        <v>0.57971945940753788</v>
      </c>
      <c r="I8" s="34">
        <v>7045</v>
      </c>
      <c r="J8" s="34">
        <v>222</v>
      </c>
      <c r="K8" s="34">
        <v>7267</v>
      </c>
      <c r="L8" s="34">
        <v>678264</v>
      </c>
      <c r="M8" s="34">
        <v>19877</v>
      </c>
      <c r="N8" s="34">
        <v>698141</v>
      </c>
    </row>
    <row r="9" spans="1:14" x14ac:dyDescent="0.25">
      <c r="A9" s="542"/>
      <c r="B9" s="32" t="s">
        <v>87</v>
      </c>
      <c r="C9" s="33">
        <v>27.504200274025258</v>
      </c>
      <c r="D9" s="33">
        <v>34.509934049525079</v>
      </c>
      <c r="E9" s="33">
        <v>27.778596091445106</v>
      </c>
      <c r="F9" s="110">
        <v>0.48945400248083848</v>
      </c>
      <c r="G9" s="110">
        <v>2.2711796965014939</v>
      </c>
      <c r="H9" s="110">
        <v>0.4783073289980514</v>
      </c>
      <c r="I9" s="34">
        <v>5394</v>
      </c>
      <c r="J9" s="34">
        <v>280</v>
      </c>
      <c r="K9" s="34">
        <v>5674</v>
      </c>
      <c r="L9" s="34">
        <v>488004</v>
      </c>
      <c r="M9" s="34">
        <v>24960</v>
      </c>
      <c r="N9" s="34">
        <v>512964</v>
      </c>
    </row>
    <row r="10" spans="1:14" ht="16.5" customHeight="1" x14ac:dyDescent="0.25">
      <c r="A10" s="542"/>
      <c r="B10" s="32" t="s">
        <v>136</v>
      </c>
      <c r="C10" s="33">
        <v>8.4351534614710459</v>
      </c>
      <c r="D10" s="33">
        <v>20.000829565722345</v>
      </c>
      <c r="E10" s="33">
        <v>8.888149999783387</v>
      </c>
      <c r="F10" s="110">
        <v>0.30580893710245521</v>
      </c>
      <c r="G10" s="110">
        <v>2.2104512394179432</v>
      </c>
      <c r="H10" s="110">
        <v>0.30756622239234138</v>
      </c>
      <c r="I10" s="34">
        <v>1629</v>
      </c>
      <c r="J10" s="34">
        <v>146</v>
      </c>
      <c r="K10" s="34">
        <v>1775</v>
      </c>
      <c r="L10" s="34">
        <v>149664</v>
      </c>
      <c r="M10" s="34">
        <v>14466</v>
      </c>
      <c r="N10" s="34">
        <v>164130</v>
      </c>
    </row>
    <row r="11" spans="1:14" x14ac:dyDescent="0.25">
      <c r="A11" s="542"/>
      <c r="B11" s="32" t="s">
        <v>2</v>
      </c>
      <c r="C11" s="33">
        <v>100</v>
      </c>
      <c r="D11" s="33">
        <v>100</v>
      </c>
      <c r="E11" s="33">
        <v>100</v>
      </c>
      <c r="F11" s="110">
        <v>0</v>
      </c>
      <c r="G11" s="110">
        <v>0</v>
      </c>
      <c r="H11" s="110">
        <v>0</v>
      </c>
      <c r="I11" s="34">
        <v>18657</v>
      </c>
      <c r="J11" s="34">
        <v>789</v>
      </c>
      <c r="K11" s="34">
        <v>19446</v>
      </c>
      <c r="L11" s="34">
        <v>1774289</v>
      </c>
      <c r="M11" s="34">
        <v>72327</v>
      </c>
      <c r="N11" s="34">
        <v>1846616</v>
      </c>
    </row>
    <row r="12" spans="1:14" x14ac:dyDescent="0.25">
      <c r="A12" s="542" t="s">
        <v>226</v>
      </c>
      <c r="B12" s="32" t="s">
        <v>89</v>
      </c>
      <c r="C12" s="33">
        <v>5.7537157382722448</v>
      </c>
      <c r="D12" s="33">
        <v>6.4526387103018239</v>
      </c>
      <c r="E12" s="33">
        <v>5.7810918492291243</v>
      </c>
      <c r="F12" s="110">
        <v>0.25041847856510718</v>
      </c>
      <c r="G12" s="110">
        <v>0.9737765679731718</v>
      </c>
      <c r="H12" s="110">
        <v>0.24757249953929139</v>
      </c>
      <c r="I12" s="34">
        <v>1254</v>
      </c>
      <c r="J12" s="34">
        <v>56</v>
      </c>
      <c r="K12" s="34">
        <v>1310</v>
      </c>
      <c r="L12" s="34">
        <v>102083</v>
      </c>
      <c r="M12" s="34">
        <v>4667</v>
      </c>
      <c r="N12" s="34">
        <v>106750</v>
      </c>
    </row>
    <row r="13" spans="1:14" x14ac:dyDescent="0.25">
      <c r="A13" s="542"/>
      <c r="B13" s="32" t="s">
        <v>90</v>
      </c>
      <c r="C13" s="33">
        <v>14.776041167618265</v>
      </c>
      <c r="D13" s="33">
        <v>16.162705490342471</v>
      </c>
      <c r="E13" s="33">
        <v>14.830355416652901</v>
      </c>
      <c r="F13" s="110">
        <v>0.48942501717665482</v>
      </c>
      <c r="G13" s="110">
        <v>1.5123041054345145</v>
      </c>
      <c r="H13" s="110">
        <v>0.48324334305095351</v>
      </c>
      <c r="I13" s="34">
        <v>2995</v>
      </c>
      <c r="J13" s="34">
        <v>134</v>
      </c>
      <c r="K13" s="34">
        <v>3129</v>
      </c>
      <c r="L13" s="34">
        <v>262158</v>
      </c>
      <c r="M13" s="34">
        <v>11690</v>
      </c>
      <c r="N13" s="34">
        <v>273848</v>
      </c>
    </row>
    <row r="14" spans="1:14" x14ac:dyDescent="0.25">
      <c r="A14" s="542"/>
      <c r="B14" s="32" t="s">
        <v>91</v>
      </c>
      <c r="C14" s="33">
        <v>20.890762649291798</v>
      </c>
      <c r="D14" s="33">
        <v>23.99380590927316</v>
      </c>
      <c r="E14" s="33">
        <v>21.012305737713351</v>
      </c>
      <c r="F14" s="110">
        <v>0.55476723874614142</v>
      </c>
      <c r="G14" s="110">
        <v>1.7871707730100155</v>
      </c>
      <c r="H14" s="110">
        <v>0.55020517600161634</v>
      </c>
      <c r="I14" s="34">
        <v>4022</v>
      </c>
      <c r="J14" s="34">
        <v>193</v>
      </c>
      <c r="K14" s="34">
        <v>4215</v>
      </c>
      <c r="L14" s="34">
        <v>370646</v>
      </c>
      <c r="M14" s="34">
        <v>17354</v>
      </c>
      <c r="N14" s="34">
        <v>388000</v>
      </c>
    </row>
    <row r="15" spans="1:14" x14ac:dyDescent="0.25">
      <c r="A15" s="542"/>
      <c r="B15" s="32" t="s">
        <v>92</v>
      </c>
      <c r="C15" s="33">
        <v>25.288663686936719</v>
      </c>
      <c r="D15" s="33">
        <v>23.016300966444067</v>
      </c>
      <c r="E15" s="33">
        <v>25.199657521078645</v>
      </c>
      <c r="F15" s="110">
        <v>0.58377556640255268</v>
      </c>
      <c r="G15" s="110">
        <v>2.0647317684020172</v>
      </c>
      <c r="H15" s="110">
        <v>0.56785011443001987</v>
      </c>
      <c r="I15" s="34">
        <v>4642</v>
      </c>
      <c r="J15" s="34">
        <v>187</v>
      </c>
      <c r="K15" s="34">
        <v>4829</v>
      </c>
      <c r="L15" s="34">
        <v>448674</v>
      </c>
      <c r="M15" s="34">
        <v>16647</v>
      </c>
      <c r="N15" s="34">
        <v>465321</v>
      </c>
    </row>
    <row r="16" spans="1:14" x14ac:dyDescent="0.25">
      <c r="A16" s="542"/>
      <c r="B16" s="32" t="s">
        <v>93</v>
      </c>
      <c r="C16" s="33">
        <v>33.290816757880968</v>
      </c>
      <c r="D16" s="33">
        <v>30.374548923638478</v>
      </c>
      <c r="E16" s="33">
        <v>33.176589475325976</v>
      </c>
      <c r="F16" s="110">
        <v>0.96407998406062634</v>
      </c>
      <c r="G16" s="110">
        <v>2.6729952428736512</v>
      </c>
      <c r="H16" s="110">
        <v>0.94661970858462008</v>
      </c>
      <c r="I16" s="34">
        <v>5742</v>
      </c>
      <c r="J16" s="34">
        <v>219</v>
      </c>
      <c r="K16" s="34">
        <v>5961</v>
      </c>
      <c r="L16" s="34">
        <v>590649</v>
      </c>
      <c r="M16" s="34">
        <v>21969</v>
      </c>
      <c r="N16" s="34">
        <v>612618</v>
      </c>
    </row>
    <row r="17" spans="1:14" x14ac:dyDescent="0.25">
      <c r="A17" s="542"/>
      <c r="B17" s="32" t="s">
        <v>2</v>
      </c>
      <c r="C17" s="33">
        <v>100</v>
      </c>
      <c r="D17" s="33">
        <v>100</v>
      </c>
      <c r="E17" s="33">
        <v>100</v>
      </c>
      <c r="F17" s="110">
        <v>0</v>
      </c>
      <c r="G17" s="110">
        <v>0</v>
      </c>
      <c r="H17" s="110">
        <v>0</v>
      </c>
      <c r="I17" s="34">
        <v>18655</v>
      </c>
      <c r="J17" s="34">
        <v>789</v>
      </c>
      <c r="K17" s="34">
        <v>19444</v>
      </c>
      <c r="L17" s="34">
        <v>1774210</v>
      </c>
      <c r="M17" s="34">
        <v>72327</v>
      </c>
      <c r="N17" s="34">
        <v>1846537</v>
      </c>
    </row>
    <row r="18" spans="1:14" x14ac:dyDescent="0.25">
      <c r="A18" s="122" t="s">
        <v>109</v>
      </c>
    </row>
    <row r="19" spans="1:14" x14ac:dyDescent="0.25">
      <c r="A19" s="121" t="s">
        <v>78</v>
      </c>
    </row>
  </sheetData>
  <mergeCells count="12">
    <mergeCell ref="A7:A11"/>
    <mergeCell ref="A12:A17"/>
    <mergeCell ref="A4:A6"/>
    <mergeCell ref="B4:B6"/>
    <mergeCell ref="L4:N4"/>
    <mergeCell ref="L5:N5"/>
    <mergeCell ref="C4:E4"/>
    <mergeCell ref="F4:H4"/>
    <mergeCell ref="I4:K4"/>
    <mergeCell ref="C5:E5"/>
    <mergeCell ref="F5:H5"/>
    <mergeCell ref="I5:K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042D9-8F2E-4D62-B501-67DDCFE54278}">
  <dimension ref="A1:H42"/>
  <sheetViews>
    <sheetView workbookViewId="0">
      <selection activeCell="F26" sqref="F26"/>
    </sheetView>
  </sheetViews>
  <sheetFormatPr baseColWidth="10" defaultRowHeight="15" x14ac:dyDescent="0.25"/>
  <cols>
    <col min="1" max="1" width="18.28515625" style="48" customWidth="1"/>
    <col min="2" max="2" width="18.5703125" style="48" customWidth="1"/>
    <col min="3" max="3" width="23.28515625" style="48" customWidth="1"/>
    <col min="4" max="4" width="18" style="48" customWidth="1"/>
    <col min="5" max="5" width="22" style="48" customWidth="1"/>
    <col min="6" max="6" width="27" style="48" customWidth="1"/>
    <col min="7" max="7" width="29.5703125" style="48" customWidth="1"/>
    <col min="8" max="8" width="11.42578125" style="48"/>
  </cols>
  <sheetData>
    <row r="1" spans="1:8" x14ac:dyDescent="0.25">
      <c r="A1" s="47" t="s">
        <v>263</v>
      </c>
    </row>
    <row r="2" spans="1:8" x14ac:dyDescent="0.25">
      <c r="A2" s="48" t="s">
        <v>33</v>
      </c>
    </row>
    <row r="4" spans="1:8" s="25" customFormat="1" ht="27" customHeight="1" x14ac:dyDescent="0.25">
      <c r="A4" s="48"/>
      <c r="B4" s="48"/>
      <c r="C4" s="198" t="s">
        <v>3</v>
      </c>
      <c r="D4" s="115" t="s">
        <v>0</v>
      </c>
      <c r="E4" s="115" t="s">
        <v>1</v>
      </c>
      <c r="F4" s="115" t="s">
        <v>11</v>
      </c>
      <c r="G4" s="115" t="s">
        <v>13</v>
      </c>
      <c r="H4" s="48"/>
    </row>
    <row r="5" spans="1:8" s="25" customFormat="1" x14ac:dyDescent="0.25">
      <c r="A5" s="48"/>
      <c r="B5" s="48"/>
      <c r="C5" s="35" t="s">
        <v>5</v>
      </c>
      <c r="D5" s="36">
        <v>522383.8377346379</v>
      </c>
      <c r="E5" s="36">
        <v>7999.5302441697677</v>
      </c>
      <c r="F5" s="36">
        <v>85174</v>
      </c>
      <c r="G5" s="36">
        <v>7271897</v>
      </c>
      <c r="H5" s="48"/>
    </row>
    <row r="6" spans="1:8" s="25" customFormat="1" x14ac:dyDescent="0.25">
      <c r="A6" s="48"/>
      <c r="B6" s="48"/>
      <c r="C6" s="35" t="s">
        <v>6</v>
      </c>
      <c r="D6" s="36">
        <v>419911.22093421104</v>
      </c>
      <c r="E6" s="36">
        <v>17059.154587114444</v>
      </c>
      <c r="F6" s="36">
        <v>4332</v>
      </c>
      <c r="G6" s="36">
        <v>365335</v>
      </c>
      <c r="H6" s="48"/>
    </row>
    <row r="7" spans="1:8" s="25" customFormat="1" x14ac:dyDescent="0.25">
      <c r="A7" s="48"/>
      <c r="B7" s="48"/>
      <c r="C7" s="52" t="s">
        <v>2</v>
      </c>
      <c r="D7" s="36">
        <v>517481.95267225086</v>
      </c>
      <c r="E7" s="36">
        <v>7838.8157074970504</v>
      </c>
      <c r="F7" s="36">
        <v>89506</v>
      </c>
      <c r="G7" s="36">
        <v>7637232</v>
      </c>
      <c r="H7" s="48"/>
    </row>
    <row r="8" spans="1:8" s="25" customFormat="1" x14ac:dyDescent="0.25">
      <c r="A8" s="91"/>
      <c r="B8" s="37"/>
      <c r="C8" s="121" t="s">
        <v>78</v>
      </c>
      <c r="D8" s="37"/>
      <c r="E8" s="37"/>
      <c r="F8" s="48"/>
      <c r="G8" s="48"/>
      <c r="H8" s="48"/>
    </row>
    <row r="9" spans="1:8" s="25" customFormat="1" x14ac:dyDescent="0.25">
      <c r="A9" s="91"/>
      <c r="B9" s="37"/>
      <c r="C9" s="37"/>
      <c r="D9" s="37"/>
      <c r="E9" s="37"/>
      <c r="F9" s="48"/>
      <c r="G9" s="48"/>
      <c r="H9" s="48"/>
    </row>
    <row r="10" spans="1:8" s="25" customFormat="1" x14ac:dyDescent="0.25">
      <c r="A10" s="48"/>
      <c r="B10" s="48"/>
      <c r="C10" s="48"/>
      <c r="D10" s="48"/>
      <c r="E10" s="48"/>
      <c r="F10" s="48"/>
      <c r="G10" s="48"/>
      <c r="H10" s="48"/>
    </row>
    <row r="11" spans="1:8" s="25" customFormat="1" ht="26.25" customHeight="1" x14ac:dyDescent="0.25">
      <c r="A11" s="115" t="s">
        <v>3</v>
      </c>
      <c r="B11" s="115" t="s">
        <v>34</v>
      </c>
      <c r="C11" s="115" t="s">
        <v>35</v>
      </c>
      <c r="D11" s="115" t="s">
        <v>0</v>
      </c>
      <c r="E11" s="115" t="s">
        <v>1</v>
      </c>
      <c r="F11" s="115" t="s">
        <v>11</v>
      </c>
      <c r="G11" s="115" t="s">
        <v>13</v>
      </c>
      <c r="H11" s="48"/>
    </row>
    <row r="12" spans="1:8" s="25" customFormat="1" x14ac:dyDescent="0.25">
      <c r="A12" s="545" t="s">
        <v>5</v>
      </c>
      <c r="B12" s="507" t="s">
        <v>7</v>
      </c>
      <c r="C12" s="35" t="s">
        <v>81</v>
      </c>
      <c r="D12" s="36">
        <v>579328.6570928219</v>
      </c>
      <c r="E12" s="36">
        <v>9868.5448734866204</v>
      </c>
      <c r="F12" s="36">
        <v>49444</v>
      </c>
      <c r="G12" s="36">
        <v>4130803</v>
      </c>
      <c r="H12" s="48"/>
    </row>
    <row r="13" spans="1:8" s="25" customFormat="1" x14ac:dyDescent="0.25">
      <c r="A13" s="545"/>
      <c r="B13" s="507"/>
      <c r="C13" s="35" t="s">
        <v>82</v>
      </c>
      <c r="D13" s="36">
        <v>447496.60715852503</v>
      </c>
      <c r="E13" s="36">
        <v>6813.0990370054205</v>
      </c>
      <c r="F13" s="36">
        <v>35730</v>
      </c>
      <c r="G13" s="36">
        <v>3141094</v>
      </c>
      <c r="H13" s="48"/>
    </row>
    <row r="14" spans="1:8" s="25" customFormat="1" x14ac:dyDescent="0.25">
      <c r="A14" s="545" t="s">
        <v>6</v>
      </c>
      <c r="B14" s="507"/>
      <c r="C14" s="35" t="s">
        <v>81</v>
      </c>
      <c r="D14" s="36">
        <v>488861.42162176099</v>
      </c>
      <c r="E14" s="36">
        <v>27212.606691169607</v>
      </c>
      <c r="F14" s="36">
        <v>2395</v>
      </c>
      <c r="G14" s="36">
        <v>193925</v>
      </c>
      <c r="H14" s="48"/>
    </row>
    <row r="15" spans="1:8" s="25" customFormat="1" x14ac:dyDescent="0.25">
      <c r="A15" s="545"/>
      <c r="B15" s="507"/>
      <c r="C15" s="35" t="s">
        <v>82</v>
      </c>
      <c r="D15" s="36">
        <v>341904.29211831279</v>
      </c>
      <c r="E15" s="36">
        <v>13425.202997495102</v>
      </c>
      <c r="F15" s="36">
        <v>1937</v>
      </c>
      <c r="G15" s="36">
        <v>171410</v>
      </c>
      <c r="H15" s="48"/>
    </row>
    <row r="16" spans="1:8" s="25" customFormat="1" x14ac:dyDescent="0.25">
      <c r="A16" s="544" t="s">
        <v>5</v>
      </c>
      <c r="B16" s="544" t="s">
        <v>32</v>
      </c>
      <c r="C16" s="35" t="s">
        <v>85</v>
      </c>
      <c r="D16" s="36">
        <v>393024.27041397552</v>
      </c>
      <c r="E16" s="36">
        <v>4833.8515834546697</v>
      </c>
      <c r="F16" s="36">
        <v>18018</v>
      </c>
      <c r="G16" s="36">
        <v>1646764</v>
      </c>
      <c r="H16" s="48"/>
    </row>
    <row r="17" spans="1:8" s="25" customFormat="1" x14ac:dyDescent="0.25">
      <c r="A17" s="544"/>
      <c r="B17" s="544"/>
      <c r="C17" s="35" t="s">
        <v>86</v>
      </c>
      <c r="D17" s="36">
        <v>591645.8585759789</v>
      </c>
      <c r="E17" s="36">
        <v>10148.286812984259</v>
      </c>
      <c r="F17" s="36">
        <v>28348</v>
      </c>
      <c r="G17" s="36">
        <v>2446607</v>
      </c>
      <c r="H17" s="48"/>
    </row>
    <row r="18" spans="1:8" s="25" customFormat="1" x14ac:dyDescent="0.25">
      <c r="A18" s="544"/>
      <c r="B18" s="544"/>
      <c r="C18" s="35" t="s">
        <v>87</v>
      </c>
      <c r="D18" s="36">
        <v>548752.32503937779</v>
      </c>
      <c r="E18" s="36">
        <v>13820.437542504913</v>
      </c>
      <c r="F18" s="36">
        <v>27614</v>
      </c>
      <c r="G18" s="36">
        <v>2263335</v>
      </c>
      <c r="H18" s="48"/>
    </row>
    <row r="19" spans="1:8" s="25" customFormat="1" x14ac:dyDescent="0.25">
      <c r="A19" s="544"/>
      <c r="B19" s="544"/>
      <c r="C19" s="35" t="s">
        <v>136</v>
      </c>
      <c r="D19" s="36">
        <v>504777.69134639652</v>
      </c>
      <c r="E19" s="36">
        <v>13441.605482585213</v>
      </c>
      <c r="F19" s="36">
        <v>11194</v>
      </c>
      <c r="G19" s="36">
        <v>915191</v>
      </c>
      <c r="H19" s="48"/>
    </row>
    <row r="20" spans="1:8" s="25" customFormat="1" x14ac:dyDescent="0.25">
      <c r="A20" s="544" t="s">
        <v>6</v>
      </c>
      <c r="B20" s="544"/>
      <c r="C20" s="35" t="s">
        <v>85</v>
      </c>
      <c r="D20" s="36">
        <v>403963.78315125959</v>
      </c>
      <c r="E20" s="36">
        <v>19925.036883886918</v>
      </c>
      <c r="F20" s="36">
        <v>532</v>
      </c>
      <c r="G20" s="36">
        <v>46959</v>
      </c>
      <c r="H20" s="48"/>
    </row>
    <row r="21" spans="1:8" s="25" customFormat="1" x14ac:dyDescent="0.25">
      <c r="A21" s="544"/>
      <c r="B21" s="544"/>
      <c r="C21" s="35" t="s">
        <v>86</v>
      </c>
      <c r="D21" s="36">
        <v>538810.08277193294</v>
      </c>
      <c r="E21" s="36">
        <v>60523.251969308381</v>
      </c>
      <c r="F21" s="36">
        <v>951</v>
      </c>
      <c r="G21" s="36">
        <v>78227</v>
      </c>
      <c r="H21" s="48"/>
    </row>
    <row r="22" spans="1:8" s="25" customFormat="1" x14ac:dyDescent="0.25">
      <c r="A22" s="544"/>
      <c r="B22" s="544"/>
      <c r="C22" s="35" t="s">
        <v>87</v>
      </c>
      <c r="D22" s="36">
        <v>404273.05781209259</v>
      </c>
      <c r="E22" s="36">
        <v>19454.638214902989</v>
      </c>
      <c r="F22" s="36">
        <v>1671</v>
      </c>
      <c r="G22" s="36">
        <v>138068</v>
      </c>
      <c r="H22" s="48"/>
    </row>
    <row r="23" spans="1:8" s="25" customFormat="1" x14ac:dyDescent="0.25">
      <c r="A23" s="544"/>
      <c r="B23" s="544"/>
      <c r="C23" s="35" t="s">
        <v>136</v>
      </c>
      <c r="D23" s="36">
        <v>357283.5465561662</v>
      </c>
      <c r="E23" s="36">
        <v>39370.466787619065</v>
      </c>
      <c r="F23" s="36">
        <v>1178</v>
      </c>
      <c r="G23" s="36">
        <v>102081</v>
      </c>
      <c r="H23" s="48"/>
    </row>
    <row r="24" spans="1:8" s="25" customFormat="1" x14ac:dyDescent="0.25">
      <c r="A24" s="546" t="s">
        <v>5</v>
      </c>
      <c r="B24" s="499" t="s">
        <v>14</v>
      </c>
      <c r="C24" s="199" t="s">
        <v>112</v>
      </c>
      <c r="D24" s="200">
        <v>537879.51469827211</v>
      </c>
      <c r="E24" s="200">
        <v>8119.2264341704595</v>
      </c>
      <c r="F24" s="200">
        <v>70727</v>
      </c>
      <c r="G24" s="200">
        <v>6467665</v>
      </c>
      <c r="H24" s="48"/>
    </row>
    <row r="25" spans="1:8" s="25" customFormat="1" x14ac:dyDescent="0.25">
      <c r="A25" s="546"/>
      <c r="B25" s="499"/>
      <c r="C25" s="199" t="s">
        <v>113</v>
      </c>
      <c r="D25" s="200">
        <v>397767.00136279082</v>
      </c>
      <c r="E25" s="200">
        <v>32027.019103988699</v>
      </c>
      <c r="F25" s="200">
        <v>14447</v>
      </c>
      <c r="G25" s="200">
        <v>804232</v>
      </c>
      <c r="H25" s="48"/>
    </row>
    <row r="26" spans="1:8" s="25" customFormat="1" x14ac:dyDescent="0.25">
      <c r="A26" s="546" t="s">
        <v>6</v>
      </c>
      <c r="B26" s="499"/>
      <c r="C26" s="199" t="s">
        <v>112</v>
      </c>
      <c r="D26" s="200">
        <v>431011.16042001854</v>
      </c>
      <c r="E26" s="200">
        <v>18680.659205182597</v>
      </c>
      <c r="F26" s="200">
        <v>3652</v>
      </c>
      <c r="G26" s="200">
        <v>328176</v>
      </c>
      <c r="H26" s="48"/>
    </row>
    <row r="27" spans="1:8" s="25" customFormat="1" x14ac:dyDescent="0.25">
      <c r="A27" s="546"/>
      <c r="B27" s="499"/>
      <c r="C27" s="199" t="s">
        <v>113</v>
      </c>
      <c r="D27" s="200">
        <v>321880.22600177617</v>
      </c>
      <c r="E27" s="200">
        <v>27955.595975355933</v>
      </c>
      <c r="F27" s="200">
        <v>680</v>
      </c>
      <c r="G27" s="200">
        <v>37159</v>
      </c>
      <c r="H27" s="48"/>
    </row>
    <row r="28" spans="1:8" s="25" customFormat="1" x14ac:dyDescent="0.25">
      <c r="A28" s="543" t="s">
        <v>5</v>
      </c>
      <c r="B28" s="499" t="s">
        <v>264</v>
      </c>
      <c r="C28" s="201" t="s">
        <v>265</v>
      </c>
      <c r="D28" s="202">
        <v>246358.40371483707</v>
      </c>
      <c r="E28" s="202">
        <v>9000.8254007396463</v>
      </c>
      <c r="F28" s="202">
        <v>695</v>
      </c>
      <c r="G28" s="202">
        <v>53892</v>
      </c>
      <c r="H28" s="48"/>
    </row>
    <row r="29" spans="1:8" s="25" customFormat="1" x14ac:dyDescent="0.25">
      <c r="A29" s="543"/>
      <c r="B29" s="499"/>
      <c r="C29" s="201" t="s">
        <v>238</v>
      </c>
      <c r="D29" s="202">
        <v>267021.92654957558</v>
      </c>
      <c r="E29" s="202">
        <v>2873.1219361698268</v>
      </c>
      <c r="F29" s="202">
        <v>7920</v>
      </c>
      <c r="G29" s="202">
        <v>572318</v>
      </c>
      <c r="H29" s="48"/>
    </row>
    <row r="30" spans="1:8" x14ac:dyDescent="0.25">
      <c r="A30" s="543"/>
      <c r="B30" s="499"/>
      <c r="C30" s="201" t="s">
        <v>239</v>
      </c>
      <c r="D30" s="202">
        <v>292355.99402390129</v>
      </c>
      <c r="E30" s="202">
        <v>2951.1014573384223</v>
      </c>
      <c r="F30" s="202">
        <v>8544</v>
      </c>
      <c r="G30" s="202">
        <v>641723</v>
      </c>
    </row>
    <row r="31" spans="1:8" x14ac:dyDescent="0.25">
      <c r="A31" s="543"/>
      <c r="B31" s="499"/>
      <c r="C31" s="201" t="s">
        <v>141</v>
      </c>
      <c r="D31" s="202">
        <v>326135.82659832045</v>
      </c>
      <c r="E31" s="202">
        <v>4490.6463708217116</v>
      </c>
      <c r="F31" s="202">
        <v>9414</v>
      </c>
      <c r="G31" s="202">
        <v>783072</v>
      </c>
    </row>
    <row r="32" spans="1:8" x14ac:dyDescent="0.25">
      <c r="A32" s="543"/>
      <c r="B32" s="499"/>
      <c r="C32" s="201" t="s">
        <v>142</v>
      </c>
      <c r="D32" s="202">
        <v>379496.18199284381</v>
      </c>
      <c r="E32" s="202">
        <v>2867.3554193642185</v>
      </c>
      <c r="F32" s="202">
        <v>29535</v>
      </c>
      <c r="G32" s="202">
        <v>2499373</v>
      </c>
    </row>
    <row r="33" spans="1:7" x14ac:dyDescent="0.25">
      <c r="A33" s="543"/>
      <c r="B33" s="499"/>
      <c r="C33" s="201" t="s">
        <v>143</v>
      </c>
      <c r="D33" s="202">
        <v>465611.41135264642</v>
      </c>
      <c r="E33" s="202">
        <v>9983.2311723641487</v>
      </c>
      <c r="F33" s="202">
        <v>7032</v>
      </c>
      <c r="G33" s="202">
        <v>662383</v>
      </c>
    </row>
    <row r="34" spans="1:7" x14ac:dyDescent="0.25">
      <c r="A34" s="543"/>
      <c r="B34" s="499"/>
      <c r="C34" s="201" t="s">
        <v>144</v>
      </c>
      <c r="D34" s="202">
        <v>946129.97913531843</v>
      </c>
      <c r="E34" s="202">
        <v>20693.747784557574</v>
      </c>
      <c r="F34" s="202">
        <v>21498</v>
      </c>
      <c r="G34" s="202">
        <v>2016326</v>
      </c>
    </row>
    <row r="35" spans="1:7" x14ac:dyDescent="0.25">
      <c r="A35" s="543" t="s">
        <v>6</v>
      </c>
      <c r="B35" s="499"/>
      <c r="C35" s="201" t="s">
        <v>265</v>
      </c>
      <c r="D35" s="202">
        <v>164671.44628684808</v>
      </c>
      <c r="E35" s="202">
        <v>15495.206082561812</v>
      </c>
      <c r="F35" s="202">
        <v>79</v>
      </c>
      <c r="G35" s="202">
        <v>7056</v>
      </c>
    </row>
    <row r="36" spans="1:7" x14ac:dyDescent="0.25">
      <c r="A36" s="543"/>
      <c r="B36" s="499"/>
      <c r="C36" s="201" t="s">
        <v>238</v>
      </c>
      <c r="D36" s="202">
        <v>213353.45389582124</v>
      </c>
      <c r="E36" s="202">
        <v>6829.4539409576446</v>
      </c>
      <c r="F36" s="202">
        <v>717</v>
      </c>
      <c r="G36" s="202">
        <v>55136</v>
      </c>
    </row>
    <row r="37" spans="1:7" x14ac:dyDescent="0.25">
      <c r="A37" s="543"/>
      <c r="B37" s="499"/>
      <c r="C37" s="201" t="s">
        <v>239</v>
      </c>
      <c r="D37" s="202">
        <v>246878.72136884567</v>
      </c>
      <c r="E37" s="202">
        <v>12399.36896876633</v>
      </c>
      <c r="F37" s="202">
        <v>512</v>
      </c>
      <c r="G37" s="202">
        <v>37433</v>
      </c>
    </row>
    <row r="38" spans="1:7" x14ac:dyDescent="0.25">
      <c r="A38" s="543"/>
      <c r="B38" s="499"/>
      <c r="C38" s="201" t="s">
        <v>141</v>
      </c>
      <c r="D38" s="202">
        <v>292141.67611265037</v>
      </c>
      <c r="E38" s="202">
        <v>11433.384226357923</v>
      </c>
      <c r="F38" s="202">
        <v>611</v>
      </c>
      <c r="G38" s="202">
        <v>57026</v>
      </c>
    </row>
    <row r="39" spans="1:7" x14ac:dyDescent="0.25">
      <c r="A39" s="543"/>
      <c r="B39" s="499"/>
      <c r="C39" s="201" t="s">
        <v>142</v>
      </c>
      <c r="D39" s="202">
        <v>345538.52716787881</v>
      </c>
      <c r="E39" s="202">
        <v>7921.6846926976814</v>
      </c>
      <c r="F39" s="202">
        <v>1373</v>
      </c>
      <c r="G39" s="202">
        <v>116185</v>
      </c>
    </row>
    <row r="40" spans="1:7" x14ac:dyDescent="0.25">
      <c r="A40" s="543"/>
      <c r="B40" s="499"/>
      <c r="C40" s="201" t="s">
        <v>143</v>
      </c>
      <c r="D40" s="202">
        <v>432456.91475423519</v>
      </c>
      <c r="E40" s="202">
        <v>24632.14071091211</v>
      </c>
      <c r="F40" s="202">
        <v>273</v>
      </c>
      <c r="G40" s="202">
        <v>23966</v>
      </c>
    </row>
    <row r="41" spans="1:7" x14ac:dyDescent="0.25">
      <c r="A41" s="543"/>
      <c r="B41" s="499"/>
      <c r="C41" s="201" t="s">
        <v>144</v>
      </c>
      <c r="D41" s="202">
        <v>949952.10028975934</v>
      </c>
      <c r="E41" s="202">
        <v>75221.695247547003</v>
      </c>
      <c r="F41" s="202">
        <v>746</v>
      </c>
      <c r="G41" s="202">
        <v>66607</v>
      </c>
    </row>
    <row r="42" spans="1:7" x14ac:dyDescent="0.25">
      <c r="A42" s="121" t="s">
        <v>78</v>
      </c>
    </row>
  </sheetData>
  <mergeCells count="12">
    <mergeCell ref="B28:B41"/>
    <mergeCell ref="A28:A34"/>
    <mergeCell ref="A35:A41"/>
    <mergeCell ref="B12:B15"/>
    <mergeCell ref="B16:B23"/>
    <mergeCell ref="A12:A13"/>
    <mergeCell ref="A14:A15"/>
    <mergeCell ref="B24:B27"/>
    <mergeCell ref="A24:A25"/>
    <mergeCell ref="A26:A27"/>
    <mergeCell ref="A16:A19"/>
    <mergeCell ref="A20:A2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9D5D0-3E26-46DD-8C38-36B85E373ED2}">
  <dimension ref="B1:S28"/>
  <sheetViews>
    <sheetView workbookViewId="0">
      <selection activeCell="F26" sqref="F26"/>
    </sheetView>
  </sheetViews>
  <sheetFormatPr baseColWidth="10" defaultRowHeight="15" x14ac:dyDescent="0.25"/>
  <cols>
    <col min="1" max="1" width="7.5703125" customWidth="1"/>
    <col min="2" max="2" width="51.28515625" style="48" customWidth="1"/>
    <col min="3" max="11" width="10.85546875" style="48" customWidth="1"/>
    <col min="12" max="13" width="11.42578125" style="48"/>
  </cols>
  <sheetData>
    <row r="1" spans="2:19" x14ac:dyDescent="0.25">
      <c r="B1" s="47" t="s">
        <v>266</v>
      </c>
    </row>
    <row r="2" spans="2:19" x14ac:dyDescent="0.25">
      <c r="B2" s="48" t="s">
        <v>267</v>
      </c>
    </row>
    <row r="4" spans="2:19" x14ac:dyDescent="0.25">
      <c r="B4" s="548" t="s">
        <v>268</v>
      </c>
      <c r="C4" s="547" t="s">
        <v>0</v>
      </c>
      <c r="D4" s="547"/>
      <c r="E4" s="547"/>
      <c r="F4" s="547" t="s">
        <v>1</v>
      </c>
      <c r="G4" s="547"/>
      <c r="H4" s="547"/>
      <c r="I4" s="547" t="s">
        <v>18</v>
      </c>
      <c r="J4" s="547"/>
      <c r="K4" s="547"/>
      <c r="L4" s="547" t="s">
        <v>13</v>
      </c>
      <c r="M4" s="547"/>
      <c r="N4" s="547"/>
      <c r="Q4" s="184"/>
      <c r="R4" s="184"/>
      <c r="S4" s="184"/>
    </row>
    <row r="5" spans="2:19" ht="15" customHeight="1" x14ac:dyDescent="0.25">
      <c r="B5" s="548"/>
      <c r="C5" s="547" t="s">
        <v>3</v>
      </c>
      <c r="D5" s="547"/>
      <c r="E5" s="547"/>
      <c r="F5" s="547" t="s">
        <v>3</v>
      </c>
      <c r="G5" s="547"/>
      <c r="H5" s="547"/>
      <c r="I5" s="547" t="s">
        <v>3</v>
      </c>
      <c r="J5" s="547"/>
      <c r="K5" s="547"/>
      <c r="L5" s="547" t="s">
        <v>3</v>
      </c>
      <c r="M5" s="547"/>
      <c r="N5" s="547"/>
    </row>
    <row r="6" spans="2:19" x14ac:dyDescent="0.25">
      <c r="B6" s="548"/>
      <c r="C6" s="203" t="s">
        <v>5</v>
      </c>
      <c r="D6" s="203" t="s">
        <v>6</v>
      </c>
      <c r="E6" s="203" t="s">
        <v>2</v>
      </c>
      <c r="F6" s="203" t="s">
        <v>5</v>
      </c>
      <c r="G6" s="203" t="s">
        <v>6</v>
      </c>
      <c r="H6" s="203" t="s">
        <v>2</v>
      </c>
      <c r="I6" s="203" t="s">
        <v>5</v>
      </c>
      <c r="J6" s="203" t="s">
        <v>6</v>
      </c>
      <c r="K6" s="203" t="s">
        <v>2</v>
      </c>
      <c r="L6" s="448" t="s">
        <v>5</v>
      </c>
      <c r="M6" s="448" t="s">
        <v>6</v>
      </c>
      <c r="N6" s="448" t="s">
        <v>2</v>
      </c>
    </row>
    <row r="7" spans="2:19" x14ac:dyDescent="0.25">
      <c r="B7" s="204" t="s">
        <v>269</v>
      </c>
      <c r="C7" s="205">
        <v>0.46367031636843925</v>
      </c>
      <c r="D7" s="205">
        <v>0.47090518590875502</v>
      </c>
      <c r="E7" s="205">
        <v>0.46400258122697996</v>
      </c>
      <c r="F7" s="206">
        <v>4.1705887159731335E-3</v>
      </c>
      <c r="G7" s="206">
        <v>1.2113777436584351E-2</v>
      </c>
      <c r="H7" s="206">
        <v>4.1018028227558156E-3</v>
      </c>
      <c r="I7" s="207">
        <v>30223</v>
      </c>
      <c r="J7" s="207">
        <v>1488</v>
      </c>
      <c r="K7" s="207">
        <v>31711</v>
      </c>
      <c r="L7" s="450">
        <v>3076651</v>
      </c>
      <c r="M7" s="450">
        <v>150409</v>
      </c>
      <c r="N7" s="450">
        <v>3227060</v>
      </c>
    </row>
    <row r="8" spans="2:19" x14ac:dyDescent="0.25">
      <c r="B8" s="204" t="s">
        <v>270</v>
      </c>
      <c r="C8" s="205">
        <v>0.31686863304070212</v>
      </c>
      <c r="D8" s="205">
        <v>0.275854403827128</v>
      </c>
      <c r="E8" s="205">
        <v>0.3149850348649687</v>
      </c>
      <c r="F8" s="206">
        <v>4.2923281168345505E-3</v>
      </c>
      <c r="G8" s="206">
        <v>1.0686513185352525E-2</v>
      </c>
      <c r="H8" s="206">
        <v>4.2122395044695152E-3</v>
      </c>
      <c r="I8" s="207">
        <v>26957</v>
      </c>
      <c r="J8" s="207">
        <v>1134</v>
      </c>
      <c r="K8" s="207">
        <v>28091</v>
      </c>
      <c r="L8" s="450">
        <v>2102559</v>
      </c>
      <c r="M8" s="450">
        <v>88109</v>
      </c>
      <c r="N8" s="450">
        <v>2190668</v>
      </c>
      <c r="Q8" s="184"/>
      <c r="R8" s="184"/>
      <c r="S8" s="184"/>
    </row>
    <row r="9" spans="2:19" x14ac:dyDescent="0.25">
      <c r="B9" s="204" t="s">
        <v>271</v>
      </c>
      <c r="C9" s="205">
        <v>0.15853626925045378</v>
      </c>
      <c r="D9" s="205">
        <v>0.19525428610787593</v>
      </c>
      <c r="E9" s="205">
        <v>0.1602225618102637</v>
      </c>
      <c r="F9" s="206">
        <v>2.9726655037640728E-3</v>
      </c>
      <c r="G9" s="206">
        <v>8.9601516498164328E-3</v>
      </c>
      <c r="H9" s="206">
        <v>2.9248907543535933E-3</v>
      </c>
      <c r="I9" s="207">
        <v>14374</v>
      </c>
      <c r="J9" s="207">
        <v>867</v>
      </c>
      <c r="K9" s="207">
        <v>15241</v>
      </c>
      <c r="L9" s="450">
        <v>1051956</v>
      </c>
      <c r="M9" s="450">
        <v>62365</v>
      </c>
      <c r="N9" s="450">
        <v>1114321</v>
      </c>
    </row>
    <row r="10" spans="2:19" x14ac:dyDescent="0.25">
      <c r="B10" s="204" t="s">
        <v>272</v>
      </c>
      <c r="C10" s="205">
        <v>5.5534021317087602E-2</v>
      </c>
      <c r="D10" s="205">
        <v>5.196553581044696E-2</v>
      </c>
      <c r="E10" s="205">
        <v>5.537013690625453E-2</v>
      </c>
      <c r="F10" s="206">
        <v>1.5298414640459613E-3</v>
      </c>
      <c r="G10" s="206">
        <v>4.696423404832316E-3</v>
      </c>
      <c r="H10" s="206">
        <v>1.4724793180734713E-3</v>
      </c>
      <c r="I10" s="207">
        <v>4382</v>
      </c>
      <c r="J10" s="207">
        <v>207</v>
      </c>
      <c r="K10" s="207">
        <v>4589</v>
      </c>
      <c r="L10" s="450">
        <v>368492</v>
      </c>
      <c r="M10" s="450">
        <v>16598</v>
      </c>
      <c r="N10" s="450">
        <v>385090</v>
      </c>
    </row>
    <row r="11" spans="2:19" x14ac:dyDescent="0.25">
      <c r="B11" s="204" t="s">
        <v>273</v>
      </c>
      <c r="C11" s="205">
        <v>5.3907600233172601E-3</v>
      </c>
      <c r="D11" s="205">
        <v>6.0205883457940413E-3</v>
      </c>
      <c r="E11" s="205">
        <v>5.4196851915330234E-3</v>
      </c>
      <c r="F11" s="206">
        <v>3.8211380661606605E-4</v>
      </c>
      <c r="G11" s="206">
        <v>1.5985871344439734E-3</v>
      </c>
      <c r="H11" s="206">
        <v>3.7091860502063106E-4</v>
      </c>
      <c r="I11" s="207">
        <v>490</v>
      </c>
      <c r="J11" s="207">
        <v>24</v>
      </c>
      <c r="K11" s="207">
        <v>514</v>
      </c>
      <c r="L11" s="450">
        <v>35770</v>
      </c>
      <c r="M11" s="450">
        <v>1923</v>
      </c>
      <c r="N11" s="450">
        <v>37693</v>
      </c>
    </row>
    <row r="12" spans="2:19" x14ac:dyDescent="0.25">
      <c r="B12" s="204" t="s">
        <v>2</v>
      </c>
      <c r="C12" s="205">
        <v>1</v>
      </c>
      <c r="D12" s="205">
        <v>1</v>
      </c>
      <c r="E12" s="205">
        <v>1</v>
      </c>
      <c r="F12" s="206">
        <v>0</v>
      </c>
      <c r="G12" s="206">
        <v>0</v>
      </c>
      <c r="H12" s="206">
        <v>0</v>
      </c>
      <c r="I12" s="207">
        <v>76426</v>
      </c>
      <c r="J12" s="207">
        <v>3720</v>
      </c>
      <c r="K12" s="207">
        <v>80146</v>
      </c>
      <c r="L12" s="450">
        <v>6635428</v>
      </c>
      <c r="M12" s="450">
        <v>319404</v>
      </c>
      <c r="N12" s="450">
        <v>6954832</v>
      </c>
      <c r="Q12" s="184"/>
      <c r="R12" s="184"/>
      <c r="S12" s="184"/>
    </row>
    <row r="13" spans="2:19" x14ac:dyDescent="0.25">
      <c r="B13" s="121" t="s">
        <v>78</v>
      </c>
    </row>
    <row r="16" spans="2:19" x14ac:dyDescent="0.25">
      <c r="Q16" s="184"/>
      <c r="R16" s="184"/>
      <c r="S16" s="184"/>
    </row>
    <row r="20" spans="13:19" x14ac:dyDescent="0.25">
      <c r="M20" s="458"/>
      <c r="N20" s="458"/>
      <c r="O20" s="458"/>
      <c r="Q20" s="184"/>
      <c r="S20" s="184"/>
    </row>
    <row r="24" spans="13:19" x14ac:dyDescent="0.25">
      <c r="Q24" s="184"/>
      <c r="S24" s="184"/>
    </row>
    <row r="28" spans="13:19" x14ac:dyDescent="0.25">
      <c r="Q28" s="184"/>
      <c r="R28" s="184"/>
      <c r="S28" s="184"/>
    </row>
  </sheetData>
  <mergeCells count="9">
    <mergeCell ref="L4:N4"/>
    <mergeCell ref="L5:N5"/>
    <mergeCell ref="B4:B6"/>
    <mergeCell ref="C4:E4"/>
    <mergeCell ref="F4:H4"/>
    <mergeCell ref="I4:K4"/>
    <mergeCell ref="C5:E5"/>
    <mergeCell ref="F5:H5"/>
    <mergeCell ref="I5:K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D2BE-9AFA-4B51-9F9D-EA94F532E524}">
  <dimension ref="B1:O14"/>
  <sheetViews>
    <sheetView workbookViewId="0">
      <selection activeCell="F26" sqref="F26"/>
    </sheetView>
  </sheetViews>
  <sheetFormatPr baseColWidth="10" defaultRowHeight="15" x14ac:dyDescent="0.25"/>
  <cols>
    <col min="1" max="1" width="5.28515625" customWidth="1"/>
    <col min="2" max="2" width="20.5703125" style="48" customWidth="1"/>
    <col min="3" max="8" width="11.42578125" style="48"/>
    <col min="9" max="14" width="13.28515625" style="48" customWidth="1"/>
    <col min="15" max="15" width="11.42578125" style="48"/>
  </cols>
  <sheetData>
    <row r="1" spans="2:14" x14ac:dyDescent="0.25">
      <c r="B1" s="47" t="s">
        <v>274</v>
      </c>
    </row>
    <row r="2" spans="2:14" x14ac:dyDescent="0.25">
      <c r="B2" s="197" t="s">
        <v>275</v>
      </c>
    </row>
    <row r="4" spans="2:14" ht="15.75" customHeight="1" x14ac:dyDescent="0.25">
      <c r="B4" s="549" t="s">
        <v>36</v>
      </c>
      <c r="C4" s="506" t="s">
        <v>0</v>
      </c>
      <c r="D4" s="506"/>
      <c r="E4" s="506"/>
      <c r="F4" s="506" t="s">
        <v>1</v>
      </c>
      <c r="G4" s="506"/>
      <c r="H4" s="506"/>
      <c r="I4" s="506" t="s">
        <v>11</v>
      </c>
      <c r="J4" s="506"/>
      <c r="K4" s="506"/>
      <c r="L4" s="506" t="s">
        <v>13</v>
      </c>
      <c r="M4" s="506"/>
      <c r="N4" s="506"/>
    </row>
    <row r="5" spans="2:14" ht="15" customHeight="1" x14ac:dyDescent="0.25">
      <c r="B5" s="549"/>
      <c r="C5" s="506" t="s">
        <v>3</v>
      </c>
      <c r="D5" s="506"/>
      <c r="E5" s="506"/>
      <c r="F5" s="506" t="s">
        <v>3</v>
      </c>
      <c r="G5" s="506"/>
      <c r="H5" s="506"/>
      <c r="I5" s="506" t="s">
        <v>3</v>
      </c>
      <c r="J5" s="506"/>
      <c r="K5" s="506"/>
      <c r="L5" s="506" t="s">
        <v>3</v>
      </c>
      <c r="M5" s="506"/>
      <c r="N5" s="506"/>
    </row>
    <row r="6" spans="2:14" x14ac:dyDescent="0.25">
      <c r="B6" s="549"/>
      <c r="C6" s="38" t="s">
        <v>5</v>
      </c>
      <c r="D6" s="38" t="s">
        <v>6</v>
      </c>
      <c r="E6" s="38" t="s">
        <v>2</v>
      </c>
      <c r="F6" s="38" t="s">
        <v>5</v>
      </c>
      <c r="G6" s="38" t="s">
        <v>6</v>
      </c>
      <c r="H6" s="38" t="s">
        <v>2</v>
      </c>
      <c r="I6" s="38" t="s">
        <v>5</v>
      </c>
      <c r="J6" s="38" t="s">
        <v>6</v>
      </c>
      <c r="K6" s="38" t="s">
        <v>2</v>
      </c>
      <c r="L6" s="38" t="s">
        <v>5</v>
      </c>
      <c r="M6" s="38" t="s">
        <v>6</v>
      </c>
      <c r="N6" s="38" t="s">
        <v>2</v>
      </c>
    </row>
    <row r="7" spans="2:14" x14ac:dyDescent="0.25">
      <c r="B7" s="39" t="s">
        <v>157</v>
      </c>
      <c r="C7" s="40">
        <v>23.693528427382525</v>
      </c>
      <c r="D7" s="40">
        <v>34.030713211430381</v>
      </c>
      <c r="E7" s="40">
        <v>24.192155333439565</v>
      </c>
      <c r="F7" s="111">
        <v>0.30321170045328122</v>
      </c>
      <c r="G7" s="111">
        <v>0.92523630810566437</v>
      </c>
      <c r="H7" s="111">
        <v>0.30086761287269764</v>
      </c>
      <c r="I7" s="41">
        <v>22160</v>
      </c>
      <c r="J7" s="41">
        <v>1565</v>
      </c>
      <c r="K7" s="41">
        <v>23725</v>
      </c>
      <c r="L7" s="41">
        <v>1771794</v>
      </c>
      <c r="M7" s="41">
        <v>128973</v>
      </c>
      <c r="N7" s="41">
        <v>1900767</v>
      </c>
    </row>
    <row r="8" spans="2:14" x14ac:dyDescent="0.25">
      <c r="B8" s="39" t="s">
        <v>156</v>
      </c>
      <c r="C8" s="40">
        <v>76.306471572617468</v>
      </c>
      <c r="D8" s="40">
        <v>65.969286788569619</v>
      </c>
      <c r="E8" s="40">
        <v>75.807844666560428</v>
      </c>
      <c r="F8" s="111">
        <v>0.30321170045328116</v>
      </c>
      <c r="G8" s="111">
        <v>0.92523630810566437</v>
      </c>
      <c r="H8" s="111">
        <v>0.30086761287269764</v>
      </c>
      <c r="I8" s="41">
        <v>65480</v>
      </c>
      <c r="J8" s="41">
        <v>2942</v>
      </c>
      <c r="K8" s="41">
        <v>68422</v>
      </c>
      <c r="L8" s="41">
        <v>5706172</v>
      </c>
      <c r="M8" s="41">
        <v>250017</v>
      </c>
      <c r="N8" s="41">
        <v>5956189</v>
      </c>
    </row>
    <row r="9" spans="2:14" x14ac:dyDescent="0.25">
      <c r="B9" s="39" t="s">
        <v>2</v>
      </c>
      <c r="C9" s="40">
        <v>100</v>
      </c>
      <c r="D9" s="40">
        <v>100</v>
      </c>
      <c r="E9" s="40">
        <v>100</v>
      </c>
      <c r="F9" s="111">
        <v>0</v>
      </c>
      <c r="G9" s="111">
        <v>0</v>
      </c>
      <c r="H9" s="111">
        <v>0</v>
      </c>
      <c r="I9" s="41">
        <v>87640</v>
      </c>
      <c r="J9" s="41">
        <v>4507</v>
      </c>
      <c r="K9" s="41">
        <v>92147</v>
      </c>
      <c r="L9" s="41">
        <v>7477966</v>
      </c>
      <c r="M9" s="41">
        <v>378990</v>
      </c>
      <c r="N9" s="41">
        <v>7856956</v>
      </c>
    </row>
    <row r="10" spans="2:14" x14ac:dyDescent="0.25">
      <c r="B10" s="121" t="s">
        <v>78</v>
      </c>
    </row>
    <row r="13" spans="2:14" ht="15.75" customHeight="1" x14ac:dyDescent="0.25"/>
    <row r="14" spans="2:14" ht="15" customHeight="1" x14ac:dyDescent="0.25"/>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14DB-F8C7-4FF6-849B-9C5291337319}">
  <dimension ref="A1:N42"/>
  <sheetViews>
    <sheetView workbookViewId="0">
      <selection activeCell="F26" sqref="F26"/>
    </sheetView>
  </sheetViews>
  <sheetFormatPr baseColWidth="10" defaultRowHeight="15" x14ac:dyDescent="0.25"/>
  <cols>
    <col min="1" max="1" width="26" style="75" customWidth="1"/>
    <col min="2" max="2" width="25.140625" style="75" customWidth="1"/>
    <col min="3" max="5" width="11.42578125" style="76"/>
    <col min="6" max="8" width="11.42578125" style="77"/>
    <col min="9" max="11" width="11.42578125" style="78"/>
    <col min="12" max="12" width="11.42578125" style="68"/>
  </cols>
  <sheetData>
    <row r="1" spans="1:14" x14ac:dyDescent="0.25">
      <c r="A1" s="74" t="s">
        <v>80</v>
      </c>
    </row>
    <row r="2" spans="1:14" x14ac:dyDescent="0.25">
      <c r="A2" s="75" t="s">
        <v>79</v>
      </c>
    </row>
    <row r="4" spans="1:14" ht="15" customHeight="1" x14ac:dyDescent="0.25">
      <c r="A4" s="502" t="s">
        <v>71</v>
      </c>
      <c r="B4" s="504" t="s">
        <v>70</v>
      </c>
      <c r="C4" s="500" t="s">
        <v>0</v>
      </c>
      <c r="D4" s="500"/>
      <c r="E4" s="500"/>
      <c r="F4" s="501" t="s">
        <v>1</v>
      </c>
      <c r="G4" s="501"/>
      <c r="H4" s="501"/>
      <c r="I4" s="498" t="s">
        <v>18</v>
      </c>
      <c r="J4" s="498"/>
      <c r="K4" s="498"/>
      <c r="L4" s="498" t="s">
        <v>72</v>
      </c>
      <c r="M4" s="498"/>
      <c r="N4" s="498"/>
    </row>
    <row r="5" spans="1:14" x14ac:dyDescent="0.25">
      <c r="A5" s="503"/>
      <c r="B5" s="505"/>
      <c r="C5" s="69" t="s">
        <v>81</v>
      </c>
      <c r="D5" s="69" t="s">
        <v>82</v>
      </c>
      <c r="E5" s="69" t="s">
        <v>2</v>
      </c>
      <c r="F5" s="69" t="s">
        <v>81</v>
      </c>
      <c r="G5" s="69" t="s">
        <v>82</v>
      </c>
      <c r="H5" s="69" t="s">
        <v>2</v>
      </c>
      <c r="I5" s="69" t="s">
        <v>81</v>
      </c>
      <c r="J5" s="69" t="s">
        <v>82</v>
      </c>
      <c r="K5" s="69" t="s">
        <v>2</v>
      </c>
      <c r="L5" s="364" t="s">
        <v>81</v>
      </c>
      <c r="M5" s="364" t="s">
        <v>82</v>
      </c>
      <c r="N5" s="364" t="s">
        <v>2</v>
      </c>
    </row>
    <row r="6" spans="1:14" x14ac:dyDescent="0.25">
      <c r="A6" s="499" t="s">
        <v>73</v>
      </c>
      <c r="B6" s="70" t="s">
        <v>65</v>
      </c>
      <c r="C6" s="71">
        <v>0.91230324271209473</v>
      </c>
      <c r="D6" s="71">
        <v>0.88099955255003881</v>
      </c>
      <c r="E6" s="71">
        <v>0.89581333478541592</v>
      </c>
      <c r="F6" s="72">
        <v>1.6552430786349803E-3</v>
      </c>
      <c r="G6" s="72">
        <v>2.1237888832238935E-3</v>
      </c>
      <c r="H6" s="72">
        <v>1.7113407811849336E-3</v>
      </c>
      <c r="I6" s="73">
        <v>87526</v>
      </c>
      <c r="J6" s="73">
        <v>93237</v>
      </c>
      <c r="K6" s="73">
        <v>180763</v>
      </c>
      <c r="L6" s="73">
        <v>7214869</v>
      </c>
      <c r="M6" s="73">
        <v>7755632</v>
      </c>
      <c r="N6" s="73">
        <v>14970501</v>
      </c>
    </row>
    <row r="7" spans="1:14" x14ac:dyDescent="0.25">
      <c r="A7" s="499"/>
      <c r="B7" s="70" t="s">
        <v>66</v>
      </c>
      <c r="C7" s="71">
        <v>6.3432717394176913E-2</v>
      </c>
      <c r="D7" s="71">
        <v>8.6612976457816154E-2</v>
      </c>
      <c r="E7" s="71">
        <v>7.5643429156820735E-2</v>
      </c>
      <c r="F7" s="72">
        <v>1.4380502695789902E-3</v>
      </c>
      <c r="G7" s="72">
        <v>1.7977294166278684E-3</v>
      </c>
      <c r="H7" s="72">
        <v>1.4618753322380618E-3</v>
      </c>
      <c r="I7" s="73">
        <v>6647</v>
      </c>
      <c r="J7" s="73">
        <v>9795</v>
      </c>
      <c r="K7" s="73">
        <v>16442</v>
      </c>
      <c r="L7" s="73">
        <v>501652</v>
      </c>
      <c r="M7" s="73">
        <v>762473</v>
      </c>
      <c r="N7" s="73">
        <v>1264125</v>
      </c>
    </row>
    <row r="8" spans="1:14" x14ac:dyDescent="0.25">
      <c r="A8" s="499"/>
      <c r="B8" s="70" t="s">
        <v>67</v>
      </c>
      <c r="C8" s="71">
        <v>1.890797026102968E-2</v>
      </c>
      <c r="D8" s="71">
        <v>2.7292857305946838E-2</v>
      </c>
      <c r="E8" s="71">
        <v>2.3324894100695145E-2</v>
      </c>
      <c r="F8" s="72">
        <v>6.1168105952594015E-4</v>
      </c>
      <c r="G8" s="72">
        <v>7.6586656826156067E-4</v>
      </c>
      <c r="H8" s="72">
        <v>5.7662332847518787E-4</v>
      </c>
      <c r="I8" s="73">
        <v>1942</v>
      </c>
      <c r="J8" s="73">
        <v>3057</v>
      </c>
      <c r="K8" s="73">
        <v>4999</v>
      </c>
      <c r="L8" s="73">
        <v>149532</v>
      </c>
      <c r="M8" s="73">
        <v>240265</v>
      </c>
      <c r="N8" s="73">
        <v>389797</v>
      </c>
    </row>
    <row r="9" spans="1:14" x14ac:dyDescent="0.25">
      <c r="A9" s="499"/>
      <c r="B9" s="70" t="s">
        <v>68</v>
      </c>
      <c r="C9" s="71">
        <v>3.8078445847086096E-3</v>
      </c>
      <c r="D9" s="71">
        <v>3.3780824945965787E-3</v>
      </c>
      <c r="E9" s="71">
        <v>3.5814579427620162E-3</v>
      </c>
      <c r="F9" s="72">
        <v>2.6098404275951242E-4</v>
      </c>
      <c r="G9" s="72">
        <v>2.1351141454694286E-4</v>
      </c>
      <c r="H9" s="72">
        <v>1.6804119153508183E-4</v>
      </c>
      <c r="I9" s="73">
        <v>417</v>
      </c>
      <c r="J9" s="73">
        <v>409</v>
      </c>
      <c r="K9" s="73">
        <v>826</v>
      </c>
      <c r="L9" s="73">
        <v>30114</v>
      </c>
      <c r="M9" s="73">
        <v>29738</v>
      </c>
      <c r="N9" s="73">
        <v>59852</v>
      </c>
    </row>
    <row r="10" spans="1:14" x14ac:dyDescent="0.25">
      <c r="A10" s="499"/>
      <c r="B10" s="70" t="s">
        <v>69</v>
      </c>
      <c r="C10" s="71">
        <v>1.548225047990045E-3</v>
      </c>
      <c r="D10" s="71">
        <v>1.7165311916016175E-3</v>
      </c>
      <c r="E10" s="71">
        <v>1.6368840143062046E-3</v>
      </c>
      <c r="F10" s="72">
        <v>1.6858873019947915E-4</v>
      </c>
      <c r="G10" s="72">
        <v>1.7130004426628242E-4</v>
      </c>
      <c r="H10" s="72">
        <v>1.3038351389340659E-4</v>
      </c>
      <c r="I10" s="73">
        <v>178</v>
      </c>
      <c r="J10" s="73">
        <v>204</v>
      </c>
      <c r="K10" s="73">
        <v>382</v>
      </c>
      <c r="L10" s="73">
        <v>12244</v>
      </c>
      <c r="M10" s="73">
        <v>15111</v>
      </c>
      <c r="N10" s="73">
        <v>27355</v>
      </c>
    </row>
    <row r="11" spans="1:14" x14ac:dyDescent="0.25">
      <c r="A11" s="499"/>
      <c r="B11" s="70" t="s">
        <v>2</v>
      </c>
      <c r="C11" s="71">
        <v>1</v>
      </c>
      <c r="D11" s="71">
        <v>1</v>
      </c>
      <c r="E11" s="71">
        <v>1</v>
      </c>
      <c r="F11" s="72">
        <v>0</v>
      </c>
      <c r="G11" s="72">
        <v>0</v>
      </c>
      <c r="H11" s="72">
        <v>0</v>
      </c>
      <c r="I11" s="73">
        <v>96710</v>
      </c>
      <c r="J11" s="73">
        <v>106702</v>
      </c>
      <c r="K11" s="73">
        <v>203412</v>
      </c>
      <c r="L11" s="73">
        <v>7908411</v>
      </c>
      <c r="M11" s="73">
        <v>8803219</v>
      </c>
      <c r="N11" s="73">
        <v>16711630</v>
      </c>
    </row>
    <row r="12" spans="1:14" x14ac:dyDescent="0.25">
      <c r="A12" s="499" t="s">
        <v>74</v>
      </c>
      <c r="B12" s="70" t="s">
        <v>65</v>
      </c>
      <c r="C12" s="71">
        <v>0.95141590390281938</v>
      </c>
      <c r="D12" s="71">
        <v>0.94599236938215436</v>
      </c>
      <c r="E12" s="71">
        <v>0.94855893769787869</v>
      </c>
      <c r="F12" s="72">
        <v>1.0802090332035499E-3</v>
      </c>
      <c r="G12" s="72">
        <v>1.0893834138657912E-3</v>
      </c>
      <c r="H12" s="72">
        <v>9.1753860449536953E-4</v>
      </c>
      <c r="I12" s="73">
        <v>91506</v>
      </c>
      <c r="J12" s="73">
        <v>100597</v>
      </c>
      <c r="K12" s="73">
        <v>192103</v>
      </c>
      <c r="L12" s="73">
        <v>7524188</v>
      </c>
      <c r="M12" s="73">
        <v>8327778</v>
      </c>
      <c r="N12" s="73">
        <v>15851966</v>
      </c>
    </row>
    <row r="13" spans="1:14" x14ac:dyDescent="0.25">
      <c r="A13" s="499"/>
      <c r="B13" s="70" t="s">
        <v>66</v>
      </c>
      <c r="C13" s="71">
        <v>3.2230874192046927E-2</v>
      </c>
      <c r="D13" s="71">
        <v>3.6174494806956413E-2</v>
      </c>
      <c r="E13" s="71">
        <v>3.4308263167626377E-2</v>
      </c>
      <c r="F13" s="72">
        <v>8.800326399192788E-4</v>
      </c>
      <c r="G13" s="72">
        <v>9.4421816008607008E-4</v>
      </c>
      <c r="H13" s="72">
        <v>7.7599558221032132E-4</v>
      </c>
      <c r="I13" s="73">
        <v>3449</v>
      </c>
      <c r="J13" s="73">
        <v>4098</v>
      </c>
      <c r="K13" s="73">
        <v>7547</v>
      </c>
      <c r="L13" s="73">
        <v>254895</v>
      </c>
      <c r="M13" s="73">
        <v>318452</v>
      </c>
      <c r="N13" s="73">
        <v>573347</v>
      </c>
    </row>
    <row r="14" spans="1:14" x14ac:dyDescent="0.25">
      <c r="A14" s="499"/>
      <c r="B14" s="70" t="s">
        <v>67</v>
      </c>
      <c r="C14" s="71">
        <v>1.1751033172150512E-2</v>
      </c>
      <c r="D14" s="71">
        <v>1.2666162229975195E-2</v>
      </c>
      <c r="E14" s="71">
        <v>1.2233097549431145E-2</v>
      </c>
      <c r="F14" s="72">
        <v>4.8299125719581515E-4</v>
      </c>
      <c r="G14" s="72">
        <v>4.5662073539106665E-4</v>
      </c>
      <c r="H14" s="72">
        <v>3.6900649497641712E-4</v>
      </c>
      <c r="I14" s="73">
        <v>1247</v>
      </c>
      <c r="J14" s="73">
        <v>1426</v>
      </c>
      <c r="K14" s="73">
        <v>2673</v>
      </c>
      <c r="L14" s="73">
        <v>92932</v>
      </c>
      <c r="M14" s="73">
        <v>111503</v>
      </c>
      <c r="N14" s="73">
        <v>204435</v>
      </c>
    </row>
    <row r="15" spans="1:14" x14ac:dyDescent="0.25">
      <c r="A15" s="499"/>
      <c r="B15" s="70" t="s">
        <v>68</v>
      </c>
      <c r="C15" s="71">
        <v>2.8445663737001027E-3</v>
      </c>
      <c r="D15" s="71">
        <v>3.4683903694773467E-3</v>
      </c>
      <c r="E15" s="71">
        <v>3.1731793966237889E-3</v>
      </c>
      <c r="F15" s="72">
        <v>2.2210045467137231E-4</v>
      </c>
      <c r="G15" s="72">
        <v>2.3037037207443461E-4</v>
      </c>
      <c r="H15" s="72">
        <v>1.6534591834568317E-4</v>
      </c>
      <c r="I15" s="73">
        <v>315</v>
      </c>
      <c r="J15" s="73">
        <v>384</v>
      </c>
      <c r="K15" s="73">
        <v>699</v>
      </c>
      <c r="L15" s="73">
        <v>22496</v>
      </c>
      <c r="M15" s="73">
        <v>30533</v>
      </c>
      <c r="N15" s="73">
        <v>53029</v>
      </c>
    </row>
    <row r="16" spans="1:14" x14ac:dyDescent="0.25">
      <c r="A16" s="499"/>
      <c r="B16" s="70" t="s">
        <v>69</v>
      </c>
      <c r="C16" s="71">
        <v>1.7576223592830468E-3</v>
      </c>
      <c r="D16" s="71">
        <v>1.6985832114366347E-3</v>
      </c>
      <c r="E16" s="71">
        <v>1.7265221884400265E-3</v>
      </c>
      <c r="F16" s="72">
        <v>1.7385889197497846E-4</v>
      </c>
      <c r="G16" s="72">
        <v>1.8315055315819135E-4</v>
      </c>
      <c r="H16" s="72">
        <v>1.3755416668081015E-4</v>
      </c>
      <c r="I16" s="73">
        <v>193</v>
      </c>
      <c r="J16" s="73">
        <v>197</v>
      </c>
      <c r="K16" s="73">
        <v>390</v>
      </c>
      <c r="L16" s="73">
        <v>13900</v>
      </c>
      <c r="M16" s="73">
        <v>14953</v>
      </c>
      <c r="N16" s="73">
        <v>28853</v>
      </c>
    </row>
    <row r="17" spans="1:14" x14ac:dyDescent="0.25">
      <c r="A17" s="499"/>
      <c r="B17" s="70" t="s">
        <v>2</v>
      </c>
      <c r="C17" s="71">
        <v>1</v>
      </c>
      <c r="D17" s="71">
        <v>1</v>
      </c>
      <c r="E17" s="71">
        <v>1</v>
      </c>
      <c r="F17" s="72">
        <v>0</v>
      </c>
      <c r="G17" s="72">
        <v>0</v>
      </c>
      <c r="H17" s="72">
        <v>0</v>
      </c>
      <c r="I17" s="73">
        <v>96710</v>
      </c>
      <c r="J17" s="73">
        <v>106702</v>
      </c>
      <c r="K17" s="73">
        <v>203412</v>
      </c>
      <c r="L17" s="73">
        <v>7908411</v>
      </c>
      <c r="M17" s="73">
        <v>8803219</v>
      </c>
      <c r="N17" s="73">
        <v>16711630</v>
      </c>
    </row>
    <row r="18" spans="1:14" x14ac:dyDescent="0.25">
      <c r="A18" s="499" t="s">
        <v>75</v>
      </c>
      <c r="B18" s="70" t="s">
        <v>65</v>
      </c>
      <c r="C18" s="71">
        <v>0.93282582303828165</v>
      </c>
      <c r="D18" s="71">
        <v>0.89306616136665473</v>
      </c>
      <c r="E18" s="71">
        <v>0.91188154596529492</v>
      </c>
      <c r="F18" s="72">
        <v>1.2268659883781382E-3</v>
      </c>
      <c r="G18" s="72">
        <v>1.7501310429378191E-3</v>
      </c>
      <c r="H18" s="72">
        <v>1.3003340408652515E-3</v>
      </c>
      <c r="I18" s="73">
        <v>89768</v>
      </c>
      <c r="J18" s="73">
        <v>94982</v>
      </c>
      <c r="K18" s="73">
        <v>184750</v>
      </c>
      <c r="L18" s="73">
        <v>7377170</v>
      </c>
      <c r="M18" s="73">
        <v>7861857</v>
      </c>
      <c r="N18" s="73">
        <v>15239027</v>
      </c>
    </row>
    <row r="19" spans="1:14" x14ac:dyDescent="0.25">
      <c r="A19" s="499"/>
      <c r="B19" s="70" t="s">
        <v>66</v>
      </c>
      <c r="C19" s="71">
        <v>3.7993978815719115E-2</v>
      </c>
      <c r="D19" s="71">
        <v>5.8956729350934017E-2</v>
      </c>
      <c r="E19" s="71">
        <v>4.9036569143763954E-2</v>
      </c>
      <c r="F19" s="72">
        <v>9.9908090596770392E-4</v>
      </c>
      <c r="G19" s="72">
        <v>1.1981141161565452E-3</v>
      </c>
      <c r="H19" s="72">
        <v>9.6215674536216786E-4</v>
      </c>
      <c r="I19" s="73">
        <v>3944</v>
      </c>
      <c r="J19" s="73">
        <v>6579</v>
      </c>
      <c r="K19" s="73">
        <v>10523</v>
      </c>
      <c r="L19" s="73">
        <v>300472</v>
      </c>
      <c r="M19" s="73">
        <v>519009</v>
      </c>
      <c r="N19" s="73">
        <v>819481</v>
      </c>
    </row>
    <row r="20" spans="1:14" x14ac:dyDescent="0.25">
      <c r="A20" s="499"/>
      <c r="B20" s="70" t="s">
        <v>67</v>
      </c>
      <c r="C20" s="71">
        <v>2.0441527381417076E-2</v>
      </c>
      <c r="D20" s="71">
        <v>3.7380758106778898E-2</v>
      </c>
      <c r="E20" s="71">
        <v>2.9364640074008342E-2</v>
      </c>
      <c r="F20" s="72">
        <v>6.1233666558509095E-4</v>
      </c>
      <c r="G20" s="72">
        <v>1.0485219909287314E-3</v>
      </c>
      <c r="H20" s="72">
        <v>6.9167535930933196E-4</v>
      </c>
      <c r="I20" s="73">
        <v>2105</v>
      </c>
      <c r="J20" s="73">
        <v>3987</v>
      </c>
      <c r="K20" s="73">
        <v>6092</v>
      </c>
      <c r="L20" s="73">
        <v>161660</v>
      </c>
      <c r="M20" s="73">
        <v>329071</v>
      </c>
      <c r="N20" s="73">
        <v>490731</v>
      </c>
    </row>
    <row r="21" spans="1:14" x14ac:dyDescent="0.25">
      <c r="A21" s="499"/>
      <c r="B21" s="70" t="s">
        <v>68</v>
      </c>
      <c r="C21" s="71">
        <v>6.9260436767891809E-3</v>
      </c>
      <c r="D21" s="71">
        <v>8.6762580824128084E-3</v>
      </c>
      <c r="E21" s="71">
        <v>7.8480076449753862E-3</v>
      </c>
      <c r="F21" s="72">
        <v>3.6972132215705049E-4</v>
      </c>
      <c r="G21" s="72">
        <v>3.5569118004773003E-4</v>
      </c>
      <c r="H21" s="72">
        <v>2.59483708817764E-4</v>
      </c>
      <c r="I21" s="73">
        <v>695</v>
      </c>
      <c r="J21" s="73">
        <v>933</v>
      </c>
      <c r="K21" s="73">
        <v>1628</v>
      </c>
      <c r="L21" s="73">
        <v>54774</v>
      </c>
      <c r="M21" s="73">
        <v>76379</v>
      </c>
      <c r="N21" s="73">
        <v>131153</v>
      </c>
    </row>
    <row r="22" spans="1:14" x14ac:dyDescent="0.25">
      <c r="A22" s="499"/>
      <c r="B22" s="70" t="s">
        <v>69</v>
      </c>
      <c r="C22" s="71">
        <v>1.8126270877929841E-3</v>
      </c>
      <c r="D22" s="71">
        <v>1.9200930932196506E-3</v>
      </c>
      <c r="E22" s="71">
        <v>1.8692371719574933E-3</v>
      </c>
      <c r="F22" s="72">
        <v>1.9752317324362196E-4</v>
      </c>
      <c r="G22" s="72">
        <v>2.0210814682809181E-4</v>
      </c>
      <c r="H22" s="72">
        <v>1.540859523477727E-4</v>
      </c>
      <c r="I22" s="73">
        <v>198</v>
      </c>
      <c r="J22" s="73">
        <v>221</v>
      </c>
      <c r="K22" s="73">
        <v>419</v>
      </c>
      <c r="L22" s="73">
        <v>14335</v>
      </c>
      <c r="M22" s="73">
        <v>16903</v>
      </c>
      <c r="N22" s="73">
        <v>31238</v>
      </c>
    </row>
    <row r="23" spans="1:14" x14ac:dyDescent="0.25">
      <c r="A23" s="499"/>
      <c r="B23" s="70" t="s">
        <v>2</v>
      </c>
      <c r="C23" s="71">
        <v>1</v>
      </c>
      <c r="D23" s="71">
        <v>1</v>
      </c>
      <c r="E23" s="71">
        <v>1</v>
      </c>
      <c r="F23" s="72">
        <v>0</v>
      </c>
      <c r="G23" s="72">
        <v>0</v>
      </c>
      <c r="H23" s="72">
        <v>0</v>
      </c>
      <c r="I23" s="73">
        <v>96710</v>
      </c>
      <c r="J23" s="73">
        <v>106702</v>
      </c>
      <c r="K23" s="73">
        <v>203412</v>
      </c>
      <c r="L23" s="73">
        <v>7908411</v>
      </c>
      <c r="M23" s="73">
        <v>8803219</v>
      </c>
      <c r="N23" s="73">
        <v>16711630</v>
      </c>
    </row>
    <row r="24" spans="1:14" x14ac:dyDescent="0.25">
      <c r="A24" s="499" t="s">
        <v>76</v>
      </c>
      <c r="B24" s="70" t="s">
        <v>65</v>
      </c>
      <c r="C24" s="71">
        <v>0.93997921959291186</v>
      </c>
      <c r="D24" s="71">
        <v>0.92151927607389983</v>
      </c>
      <c r="E24" s="71">
        <v>0.93025503795859532</v>
      </c>
      <c r="F24" s="72">
        <v>1.2821977446629868E-3</v>
      </c>
      <c r="G24" s="72">
        <v>1.6495786887535592E-3</v>
      </c>
      <c r="H24" s="72">
        <v>1.2751003183373547E-3</v>
      </c>
      <c r="I24" s="73">
        <v>90695</v>
      </c>
      <c r="J24" s="73">
        <v>98243</v>
      </c>
      <c r="K24" s="73">
        <v>188938</v>
      </c>
      <c r="L24" s="73">
        <v>7433742</v>
      </c>
      <c r="M24" s="73">
        <v>8112336</v>
      </c>
      <c r="N24" s="73">
        <v>15546078</v>
      </c>
    </row>
    <row r="25" spans="1:14" x14ac:dyDescent="0.25">
      <c r="A25" s="499"/>
      <c r="B25" s="70" t="s">
        <v>66</v>
      </c>
      <c r="C25" s="71">
        <v>4.0981810378848543E-2</v>
      </c>
      <c r="D25" s="71">
        <v>5.5979750134581445E-2</v>
      </c>
      <c r="E25" s="71">
        <v>4.8882305316716564E-2</v>
      </c>
      <c r="F25" s="72">
        <v>1.1337566785636478E-3</v>
      </c>
      <c r="G25" s="72">
        <v>1.5062059993756303E-3</v>
      </c>
      <c r="H25" s="72">
        <v>1.1387247430577909E-3</v>
      </c>
      <c r="I25" s="73">
        <v>4105</v>
      </c>
      <c r="J25" s="73">
        <v>6030</v>
      </c>
      <c r="K25" s="73">
        <v>10135</v>
      </c>
      <c r="L25" s="73">
        <v>324101</v>
      </c>
      <c r="M25" s="73">
        <v>492802</v>
      </c>
      <c r="N25" s="73">
        <v>816903</v>
      </c>
    </row>
    <row r="26" spans="1:14" x14ac:dyDescent="0.25">
      <c r="A26" s="499"/>
      <c r="B26" s="70" t="s">
        <v>67</v>
      </c>
      <c r="C26" s="71">
        <v>1.1824246362512014E-2</v>
      </c>
      <c r="D26" s="71">
        <v>1.4714390270195481E-2</v>
      </c>
      <c r="E26" s="71">
        <v>1.3346693290839973E-2</v>
      </c>
      <c r="F26" s="72">
        <v>4.9599627967508405E-4</v>
      </c>
      <c r="G26" s="72">
        <v>5.0154379643396968E-4</v>
      </c>
      <c r="H26" s="72">
        <v>3.8352340835378057E-4</v>
      </c>
      <c r="I26" s="73">
        <v>1187</v>
      </c>
      <c r="J26" s="73">
        <v>1637</v>
      </c>
      <c r="K26" s="73">
        <v>2824</v>
      </c>
      <c r="L26" s="73">
        <v>93511</v>
      </c>
      <c r="M26" s="73">
        <v>129534</v>
      </c>
      <c r="N26" s="73">
        <v>223045</v>
      </c>
    </row>
    <row r="27" spans="1:14" x14ac:dyDescent="0.25">
      <c r="A27" s="499"/>
      <c r="B27" s="70" t="s">
        <v>68</v>
      </c>
      <c r="C27" s="71">
        <v>5.1464194261021589E-3</v>
      </c>
      <c r="D27" s="71">
        <v>5.5123018068731445E-3</v>
      </c>
      <c r="E27" s="71">
        <v>5.3391560248760893E-3</v>
      </c>
      <c r="F27" s="72">
        <v>3.1478076085963351E-4</v>
      </c>
      <c r="G27" s="72">
        <v>3.2692830938620186E-4</v>
      </c>
      <c r="H27" s="72">
        <v>2.2834636456592474E-4</v>
      </c>
      <c r="I27" s="73">
        <v>500</v>
      </c>
      <c r="J27" s="73">
        <v>546</v>
      </c>
      <c r="K27" s="73">
        <v>1046</v>
      </c>
      <c r="L27" s="73">
        <v>40700</v>
      </c>
      <c r="M27" s="73">
        <v>48526</v>
      </c>
      <c r="N27" s="73">
        <v>89226</v>
      </c>
    </row>
    <row r="28" spans="1:14" x14ac:dyDescent="0.25">
      <c r="A28" s="499"/>
      <c r="B28" s="70" t="s">
        <v>69</v>
      </c>
      <c r="C28" s="71">
        <v>2.0683042396253811E-3</v>
      </c>
      <c r="D28" s="71">
        <v>2.2742817144501349E-3</v>
      </c>
      <c r="E28" s="71">
        <v>2.1768074089720752E-3</v>
      </c>
      <c r="F28" s="72">
        <v>1.9478038997192295E-4</v>
      </c>
      <c r="G28" s="72">
        <v>2.178469837091394E-4</v>
      </c>
      <c r="H28" s="72">
        <v>1.5389396770231536E-4</v>
      </c>
      <c r="I28" s="73">
        <v>223</v>
      </c>
      <c r="J28" s="73">
        <v>246</v>
      </c>
      <c r="K28" s="73">
        <v>469</v>
      </c>
      <c r="L28" s="73">
        <v>16357</v>
      </c>
      <c r="M28" s="73">
        <v>20021</v>
      </c>
      <c r="N28" s="73">
        <v>36378</v>
      </c>
    </row>
    <row r="29" spans="1:14" x14ac:dyDescent="0.25">
      <c r="A29" s="499"/>
      <c r="B29" s="70" t="s">
        <v>2</v>
      </c>
      <c r="C29" s="71">
        <v>1</v>
      </c>
      <c r="D29" s="71">
        <v>1</v>
      </c>
      <c r="E29" s="71">
        <v>1</v>
      </c>
      <c r="F29" s="72">
        <v>0</v>
      </c>
      <c r="G29" s="72">
        <v>0</v>
      </c>
      <c r="H29" s="72">
        <v>0</v>
      </c>
      <c r="I29" s="73">
        <v>96710</v>
      </c>
      <c r="J29" s="73">
        <v>106702</v>
      </c>
      <c r="K29" s="73">
        <v>203412</v>
      </c>
      <c r="L29" s="73">
        <v>7908411</v>
      </c>
      <c r="M29" s="73">
        <v>8803219</v>
      </c>
      <c r="N29" s="73">
        <v>16711630</v>
      </c>
    </row>
    <row r="30" spans="1:14" x14ac:dyDescent="0.25">
      <c r="A30" s="499" t="s">
        <v>77</v>
      </c>
      <c r="B30" s="70" t="s">
        <v>65</v>
      </c>
      <c r="C30" s="71">
        <v>0.97036623412718437</v>
      </c>
      <c r="D30" s="71">
        <v>0.96365329545930867</v>
      </c>
      <c r="E30" s="71">
        <v>0.96683004590216515</v>
      </c>
      <c r="F30" s="72">
        <v>8.7040741218593427E-4</v>
      </c>
      <c r="G30" s="72">
        <v>8.6437384467476827E-4</v>
      </c>
      <c r="H30" s="72">
        <v>7.3436839183284341E-4</v>
      </c>
      <c r="I30" s="73">
        <v>93654</v>
      </c>
      <c r="J30" s="73">
        <v>102563</v>
      </c>
      <c r="K30" s="73">
        <v>196217</v>
      </c>
      <c r="L30" s="73">
        <v>7674055</v>
      </c>
      <c r="M30" s="73">
        <v>8483251</v>
      </c>
      <c r="N30" s="73">
        <v>16157306</v>
      </c>
    </row>
    <row r="31" spans="1:14" x14ac:dyDescent="0.25">
      <c r="A31" s="499"/>
      <c r="B31" s="70" t="s">
        <v>66</v>
      </c>
      <c r="C31" s="71">
        <v>1.3824395317845772E-2</v>
      </c>
      <c r="D31" s="71">
        <v>1.8542989785895365E-2</v>
      </c>
      <c r="E31" s="71">
        <v>1.6310018831197197E-2</v>
      </c>
      <c r="F31" s="72">
        <v>6.2599558213689843E-4</v>
      </c>
      <c r="G31" s="72">
        <v>6.8413737757976186E-4</v>
      </c>
      <c r="H31" s="72">
        <v>5.8348856646657044E-4</v>
      </c>
      <c r="I31" s="73">
        <v>1440</v>
      </c>
      <c r="J31" s="73">
        <v>2123</v>
      </c>
      <c r="K31" s="73">
        <v>3563</v>
      </c>
      <c r="L31" s="73">
        <v>109329</v>
      </c>
      <c r="M31" s="73">
        <v>163238</v>
      </c>
      <c r="N31" s="73">
        <v>272567</v>
      </c>
    </row>
    <row r="32" spans="1:14" x14ac:dyDescent="0.25">
      <c r="A32" s="499"/>
      <c r="B32" s="70" t="s">
        <v>67</v>
      </c>
      <c r="C32" s="71">
        <v>6.3713178285751716E-3</v>
      </c>
      <c r="D32" s="71">
        <v>7.9105154603105986E-3</v>
      </c>
      <c r="E32" s="71">
        <v>7.1821240656955668E-3</v>
      </c>
      <c r="F32" s="72">
        <v>3.474798426880221E-4</v>
      </c>
      <c r="G32" s="72">
        <v>3.6125323554157341E-4</v>
      </c>
      <c r="H32" s="72">
        <v>2.7545673214782694E-4</v>
      </c>
      <c r="I32" s="73">
        <v>675</v>
      </c>
      <c r="J32" s="73">
        <v>942</v>
      </c>
      <c r="K32" s="73">
        <v>1617</v>
      </c>
      <c r="L32" s="73">
        <v>50387</v>
      </c>
      <c r="M32" s="73">
        <v>69638</v>
      </c>
      <c r="N32" s="73">
        <v>120025</v>
      </c>
    </row>
    <row r="33" spans="1:14" x14ac:dyDescent="0.25">
      <c r="A33" s="499"/>
      <c r="B33" s="70" t="s">
        <v>68</v>
      </c>
      <c r="C33" s="71">
        <v>7.4348690274190351E-3</v>
      </c>
      <c r="D33" s="71">
        <v>7.8074849665787024E-3</v>
      </c>
      <c r="E33" s="71">
        <v>7.6311526763098514E-3</v>
      </c>
      <c r="F33" s="72">
        <v>4.0381090185311871E-4</v>
      </c>
      <c r="G33" s="72">
        <v>3.5276919869635306E-4</v>
      </c>
      <c r="H33" s="72">
        <v>2.6576942039592571E-4</v>
      </c>
      <c r="I33" s="73">
        <v>721</v>
      </c>
      <c r="J33" s="73">
        <v>835</v>
      </c>
      <c r="K33" s="73">
        <v>1556</v>
      </c>
      <c r="L33" s="73">
        <v>58798</v>
      </c>
      <c r="M33" s="73">
        <v>68731</v>
      </c>
      <c r="N33" s="73">
        <v>127529</v>
      </c>
    </row>
    <row r="34" spans="1:14" x14ac:dyDescent="0.25">
      <c r="A34" s="499"/>
      <c r="B34" s="70" t="s">
        <v>69</v>
      </c>
      <c r="C34" s="71">
        <v>2.0031836989756855E-3</v>
      </c>
      <c r="D34" s="71">
        <v>2.0857143279066443E-3</v>
      </c>
      <c r="E34" s="71">
        <v>2.0466585246322472E-3</v>
      </c>
      <c r="F34" s="72">
        <v>1.8493867851108225E-4</v>
      </c>
      <c r="G34" s="72">
        <v>2.0940835031322221E-4</v>
      </c>
      <c r="H34" s="72">
        <v>1.5756515982436015E-4</v>
      </c>
      <c r="I34" s="73">
        <v>220</v>
      </c>
      <c r="J34" s="73">
        <v>239</v>
      </c>
      <c r="K34" s="73">
        <v>459</v>
      </c>
      <c r="L34" s="73">
        <v>15842</v>
      </c>
      <c r="M34" s="73">
        <v>18361</v>
      </c>
      <c r="N34" s="73">
        <v>34203</v>
      </c>
    </row>
    <row r="35" spans="1:14" x14ac:dyDescent="0.25">
      <c r="A35" s="499"/>
      <c r="B35" s="70" t="s">
        <v>2</v>
      </c>
      <c r="C35" s="71">
        <v>1</v>
      </c>
      <c r="D35" s="71">
        <v>1</v>
      </c>
      <c r="E35" s="71">
        <v>1</v>
      </c>
      <c r="F35" s="72">
        <v>0</v>
      </c>
      <c r="G35" s="72">
        <v>0</v>
      </c>
      <c r="H35" s="72">
        <v>0</v>
      </c>
      <c r="I35" s="73">
        <v>96710</v>
      </c>
      <c r="J35" s="73">
        <v>106702</v>
      </c>
      <c r="K35" s="73">
        <v>203412</v>
      </c>
      <c r="L35" s="73">
        <v>7908411</v>
      </c>
      <c r="M35" s="73">
        <v>8803219</v>
      </c>
      <c r="N35" s="73">
        <v>16711630</v>
      </c>
    </row>
    <row r="36" spans="1:14" x14ac:dyDescent="0.25">
      <c r="A36" s="499" t="s">
        <v>83</v>
      </c>
      <c r="B36" s="70" t="s">
        <v>65</v>
      </c>
      <c r="C36" s="71">
        <v>0.96494125052428359</v>
      </c>
      <c r="D36" s="71">
        <v>0.96326264290369235</v>
      </c>
      <c r="E36" s="71">
        <v>0.96405700700649788</v>
      </c>
      <c r="F36" s="72">
        <v>9.4779991556015876E-4</v>
      </c>
      <c r="G36" s="72">
        <v>9.6813501322488848E-4</v>
      </c>
      <c r="H36" s="72">
        <v>8.1736625735622252E-4</v>
      </c>
      <c r="I36" s="73">
        <v>93169</v>
      </c>
      <c r="J36" s="73">
        <v>102653</v>
      </c>
      <c r="K36" s="73">
        <v>195822</v>
      </c>
      <c r="L36" s="73">
        <v>7631152</v>
      </c>
      <c r="M36" s="73">
        <v>8479812</v>
      </c>
      <c r="N36" s="73">
        <v>16110964</v>
      </c>
    </row>
    <row r="37" spans="1:14" x14ac:dyDescent="0.25">
      <c r="A37" s="499"/>
      <c r="B37" s="70" t="s">
        <v>66</v>
      </c>
      <c r="C37" s="71">
        <v>1.8498279869369461E-2</v>
      </c>
      <c r="D37" s="71">
        <v>2.0565545398791057E-2</v>
      </c>
      <c r="E37" s="71">
        <v>1.9587257496725335E-2</v>
      </c>
      <c r="F37" s="72">
        <v>7.4306619272321132E-4</v>
      </c>
      <c r="G37" s="72">
        <v>7.8166139651641086E-4</v>
      </c>
      <c r="H37" s="72">
        <v>6.654246533695494E-4</v>
      </c>
      <c r="I37" s="73">
        <v>1888</v>
      </c>
      <c r="J37" s="73">
        <v>2265</v>
      </c>
      <c r="K37" s="73">
        <v>4153</v>
      </c>
      <c r="L37" s="73">
        <v>146292</v>
      </c>
      <c r="M37" s="73">
        <v>181043</v>
      </c>
      <c r="N37" s="73">
        <v>327335</v>
      </c>
    </row>
    <row r="38" spans="1:14" x14ac:dyDescent="0.25">
      <c r="A38" s="499"/>
      <c r="B38" s="70" t="s">
        <v>67</v>
      </c>
      <c r="C38" s="71">
        <v>8.1436081154608684E-3</v>
      </c>
      <c r="D38" s="71">
        <v>7.9736741753215507E-3</v>
      </c>
      <c r="E38" s="71">
        <v>8.0540916714886574E-3</v>
      </c>
      <c r="F38" s="72">
        <v>3.8982095610038867E-4</v>
      </c>
      <c r="G38" s="72">
        <v>3.7460208104153864E-4</v>
      </c>
      <c r="H38" s="72">
        <v>2.8526753151724349E-4</v>
      </c>
      <c r="I38" s="73">
        <v>842</v>
      </c>
      <c r="J38" s="73">
        <v>888</v>
      </c>
      <c r="K38" s="73">
        <v>1730</v>
      </c>
      <c r="L38" s="73">
        <v>64403</v>
      </c>
      <c r="M38" s="73">
        <v>70194</v>
      </c>
      <c r="N38" s="73">
        <v>134597</v>
      </c>
    </row>
    <row r="39" spans="1:14" x14ac:dyDescent="0.25">
      <c r="A39" s="499"/>
      <c r="B39" s="70" t="s">
        <v>68</v>
      </c>
      <c r="C39" s="71">
        <v>6.1880951811937946E-3</v>
      </c>
      <c r="D39" s="71">
        <v>5.9323754185826808E-3</v>
      </c>
      <c r="E39" s="71">
        <v>6.0533891667060606E-3</v>
      </c>
      <c r="F39" s="72">
        <v>4.0023229509652251E-4</v>
      </c>
      <c r="G39" s="72">
        <v>3.0419501366521262E-4</v>
      </c>
      <c r="H39" s="72">
        <v>2.4444344872078915E-4</v>
      </c>
      <c r="I39" s="73">
        <v>572</v>
      </c>
      <c r="J39" s="73">
        <v>627</v>
      </c>
      <c r="K39" s="73">
        <v>1199</v>
      </c>
      <c r="L39" s="73">
        <v>48938</v>
      </c>
      <c r="M39" s="73">
        <v>52224</v>
      </c>
      <c r="N39" s="73">
        <v>101162</v>
      </c>
    </row>
    <row r="40" spans="1:14" x14ac:dyDescent="0.25">
      <c r="A40" s="499"/>
      <c r="B40" s="70" t="s">
        <v>69</v>
      </c>
      <c r="C40" s="71">
        <v>2.228766309692301E-3</v>
      </c>
      <c r="D40" s="71">
        <v>2.2657621036123263E-3</v>
      </c>
      <c r="E40" s="71">
        <v>2.2482546585820772E-3</v>
      </c>
      <c r="F40" s="72">
        <v>2.0673789760924428E-4</v>
      </c>
      <c r="G40" s="72">
        <v>2.0587344594901277E-4</v>
      </c>
      <c r="H40" s="72">
        <v>1.5945990985856458E-4</v>
      </c>
      <c r="I40" s="73">
        <v>239</v>
      </c>
      <c r="J40" s="73">
        <v>269</v>
      </c>
      <c r="K40" s="73">
        <v>508</v>
      </c>
      <c r="L40" s="73">
        <v>17626</v>
      </c>
      <c r="M40" s="73">
        <v>19946</v>
      </c>
      <c r="N40" s="73">
        <v>37572</v>
      </c>
    </row>
    <row r="41" spans="1:14" x14ac:dyDescent="0.25">
      <c r="A41" s="499"/>
      <c r="B41" s="70" t="s">
        <v>2</v>
      </c>
      <c r="C41" s="71">
        <v>1</v>
      </c>
      <c r="D41" s="71">
        <v>1</v>
      </c>
      <c r="E41" s="71">
        <v>1</v>
      </c>
      <c r="F41" s="72">
        <v>0</v>
      </c>
      <c r="G41" s="72">
        <v>0</v>
      </c>
      <c r="H41" s="72">
        <v>0</v>
      </c>
      <c r="I41" s="73">
        <v>96710</v>
      </c>
      <c r="J41" s="73">
        <v>106702</v>
      </c>
      <c r="K41" s="73">
        <v>203412</v>
      </c>
      <c r="L41" s="73">
        <v>7908411</v>
      </c>
      <c r="M41" s="73">
        <v>8803219</v>
      </c>
      <c r="N41" s="73">
        <v>16711630</v>
      </c>
    </row>
    <row r="42" spans="1:14" x14ac:dyDescent="0.25">
      <c r="A42" s="121" t="s">
        <v>78</v>
      </c>
    </row>
  </sheetData>
  <mergeCells count="12">
    <mergeCell ref="L4:N4"/>
    <mergeCell ref="I4:K4"/>
    <mergeCell ref="A24:A29"/>
    <mergeCell ref="A30:A35"/>
    <mergeCell ref="A36:A41"/>
    <mergeCell ref="C4:E4"/>
    <mergeCell ref="F4:H4"/>
    <mergeCell ref="A4:A5"/>
    <mergeCell ref="B4:B5"/>
    <mergeCell ref="A6:A11"/>
    <mergeCell ref="A12:A17"/>
    <mergeCell ref="A18:A2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C1833-838B-4266-85EB-53E7B395F831}">
  <dimension ref="B1:R25"/>
  <sheetViews>
    <sheetView workbookViewId="0">
      <selection activeCell="F26" sqref="F26"/>
    </sheetView>
  </sheetViews>
  <sheetFormatPr baseColWidth="10" defaultRowHeight="15" x14ac:dyDescent="0.25"/>
  <cols>
    <col min="1" max="1" width="6.28515625" customWidth="1"/>
    <col min="2" max="2" width="14.7109375" style="48" customWidth="1"/>
    <col min="3" max="3" width="11.42578125" style="48"/>
    <col min="4" max="4" width="14.7109375" style="48" customWidth="1"/>
    <col min="5" max="10" width="11.42578125" style="48"/>
    <col min="11" max="16" width="14.7109375" style="48" customWidth="1"/>
    <col min="17" max="18" width="11.42578125" style="48"/>
  </cols>
  <sheetData>
    <row r="1" spans="2:16" x14ac:dyDescent="0.25">
      <c r="B1" s="47" t="s">
        <v>276</v>
      </c>
    </row>
    <row r="2" spans="2:16" x14ac:dyDescent="0.25">
      <c r="B2" s="48" t="s">
        <v>275</v>
      </c>
    </row>
    <row r="4" spans="2:16" x14ac:dyDescent="0.25">
      <c r="B4" s="551" t="s">
        <v>36</v>
      </c>
      <c r="C4" s="507" t="s">
        <v>8</v>
      </c>
      <c r="D4" s="507" t="s">
        <v>12</v>
      </c>
      <c r="E4" s="506" t="s">
        <v>0</v>
      </c>
      <c r="F4" s="506"/>
      <c r="G4" s="506"/>
      <c r="H4" s="506" t="s">
        <v>1</v>
      </c>
      <c r="I4" s="506"/>
      <c r="J4" s="506"/>
      <c r="K4" s="506" t="s">
        <v>11</v>
      </c>
      <c r="L4" s="506"/>
      <c r="M4" s="506"/>
      <c r="N4" s="506" t="s">
        <v>13</v>
      </c>
      <c r="O4" s="506"/>
      <c r="P4" s="506"/>
    </row>
    <row r="5" spans="2:16" x14ac:dyDescent="0.25">
      <c r="B5" s="551"/>
      <c r="C5" s="507"/>
      <c r="D5" s="507"/>
      <c r="E5" s="506" t="s">
        <v>3</v>
      </c>
      <c r="F5" s="506"/>
      <c r="G5" s="506"/>
      <c r="H5" s="506" t="s">
        <v>3</v>
      </c>
      <c r="I5" s="506"/>
      <c r="J5" s="506"/>
      <c r="K5" s="506" t="s">
        <v>3</v>
      </c>
      <c r="L5" s="506"/>
      <c r="M5" s="506"/>
      <c r="N5" s="506" t="s">
        <v>3</v>
      </c>
      <c r="O5" s="506"/>
      <c r="P5" s="506"/>
    </row>
    <row r="6" spans="2:16" x14ac:dyDescent="0.25">
      <c r="B6" s="551"/>
      <c r="C6" s="507"/>
      <c r="D6" s="507"/>
      <c r="E6" s="38" t="s">
        <v>5</v>
      </c>
      <c r="F6" s="38" t="s">
        <v>6</v>
      </c>
      <c r="G6" s="38" t="s">
        <v>2</v>
      </c>
      <c r="H6" s="38" t="s">
        <v>5</v>
      </c>
      <c r="I6" s="38" t="s">
        <v>6</v>
      </c>
      <c r="J6" s="38" t="s">
        <v>2</v>
      </c>
      <c r="K6" s="38" t="s">
        <v>5</v>
      </c>
      <c r="L6" s="38" t="s">
        <v>6</v>
      </c>
      <c r="M6" s="38" t="s">
        <v>2</v>
      </c>
      <c r="N6" s="38" t="s">
        <v>5</v>
      </c>
      <c r="O6" s="38" t="s">
        <v>6</v>
      </c>
      <c r="P6" s="38" t="s">
        <v>2</v>
      </c>
    </row>
    <row r="7" spans="2:16" x14ac:dyDescent="0.25">
      <c r="B7" s="550" t="s">
        <v>157</v>
      </c>
      <c r="C7" s="549" t="s">
        <v>7</v>
      </c>
      <c r="D7" s="39" t="s">
        <v>81</v>
      </c>
      <c r="E7" s="40">
        <v>24.715918274695355</v>
      </c>
      <c r="F7" s="40">
        <v>34.182485427792152</v>
      </c>
      <c r="G7" s="40">
        <v>25.143663205592155</v>
      </c>
      <c r="H7" s="111">
        <v>0.34720845615712947</v>
      </c>
      <c r="I7" s="111">
        <v>1.2296440311307753</v>
      </c>
      <c r="J7" s="111">
        <v>0.3403347909300819</v>
      </c>
      <c r="K7" s="41">
        <v>13495</v>
      </c>
      <c r="L7" s="41">
        <v>885</v>
      </c>
      <c r="M7" s="41">
        <v>14380</v>
      </c>
      <c r="N7" s="41">
        <v>1047449</v>
      </c>
      <c r="O7" s="41">
        <v>68554</v>
      </c>
      <c r="P7" s="41">
        <v>1116003</v>
      </c>
    </row>
    <row r="8" spans="2:16" x14ac:dyDescent="0.25">
      <c r="B8" s="550"/>
      <c r="C8" s="549"/>
      <c r="D8" s="39" t="s">
        <v>82</v>
      </c>
      <c r="E8" s="40">
        <v>22.356237459541056</v>
      </c>
      <c r="F8" s="40">
        <v>33.86012990579308</v>
      </c>
      <c r="G8" s="40">
        <v>22.956720150945603</v>
      </c>
      <c r="H8" s="111">
        <v>0.3884209504186954</v>
      </c>
      <c r="I8" s="111">
        <v>1.3718792312600494</v>
      </c>
      <c r="J8" s="111">
        <v>0.38544030166886895</v>
      </c>
      <c r="K8" s="41">
        <v>8665</v>
      </c>
      <c r="L8" s="41">
        <v>680</v>
      </c>
      <c r="M8" s="41">
        <v>9345</v>
      </c>
      <c r="N8" s="41">
        <v>724345</v>
      </c>
      <c r="O8" s="41">
        <v>60419</v>
      </c>
      <c r="P8" s="41">
        <v>784764</v>
      </c>
    </row>
    <row r="9" spans="2:16" x14ac:dyDescent="0.25">
      <c r="B9" s="550" t="s">
        <v>156</v>
      </c>
      <c r="C9" s="549"/>
      <c r="D9" s="39" t="s">
        <v>81</v>
      </c>
      <c r="E9" s="40">
        <v>75.284081725304645</v>
      </c>
      <c r="F9" s="40">
        <v>65.817514572207841</v>
      </c>
      <c r="G9" s="40">
        <v>74.856336794407852</v>
      </c>
      <c r="H9" s="111">
        <v>0.34720845615712947</v>
      </c>
      <c r="I9" s="111">
        <v>1.2296440311307753</v>
      </c>
      <c r="J9" s="111">
        <v>0.34033479093008184</v>
      </c>
      <c r="K9" s="41">
        <v>37244</v>
      </c>
      <c r="L9" s="41">
        <v>1593</v>
      </c>
      <c r="M9" s="41">
        <v>38837</v>
      </c>
      <c r="N9" s="41">
        <v>3190504</v>
      </c>
      <c r="O9" s="41">
        <v>131999</v>
      </c>
      <c r="P9" s="41">
        <v>3322503</v>
      </c>
    </row>
    <row r="10" spans="2:16" x14ac:dyDescent="0.25">
      <c r="B10" s="550"/>
      <c r="C10" s="549"/>
      <c r="D10" s="39" t="s">
        <v>82</v>
      </c>
      <c r="E10" s="40">
        <v>77.643762540458937</v>
      </c>
      <c r="F10" s="40">
        <v>66.139870094206927</v>
      </c>
      <c r="G10" s="40">
        <v>77.043279849054386</v>
      </c>
      <c r="H10" s="111">
        <v>0.3884209504186954</v>
      </c>
      <c r="I10" s="111">
        <v>1.3718792312600496</v>
      </c>
      <c r="J10" s="111">
        <v>0.385440301668869</v>
      </c>
      <c r="K10" s="41">
        <v>28236</v>
      </c>
      <c r="L10" s="41">
        <v>1349</v>
      </c>
      <c r="M10" s="41">
        <v>29585</v>
      </c>
      <c r="N10" s="41">
        <v>2515668</v>
      </c>
      <c r="O10" s="41">
        <v>118018</v>
      </c>
      <c r="P10" s="41">
        <v>2633686</v>
      </c>
    </row>
    <row r="11" spans="2:16" x14ac:dyDescent="0.25">
      <c r="B11" s="550" t="s">
        <v>2</v>
      </c>
      <c r="C11" s="549"/>
      <c r="D11" s="39" t="s">
        <v>81</v>
      </c>
      <c r="E11" s="40">
        <v>100</v>
      </c>
      <c r="F11" s="40">
        <v>100</v>
      </c>
      <c r="G11" s="40">
        <v>100</v>
      </c>
      <c r="H11" s="111">
        <v>0</v>
      </c>
      <c r="I11" s="111">
        <v>0</v>
      </c>
      <c r="J11" s="111">
        <v>0</v>
      </c>
      <c r="K11" s="41">
        <v>50739</v>
      </c>
      <c r="L11" s="41">
        <v>2478</v>
      </c>
      <c r="M11" s="41">
        <v>53217</v>
      </c>
      <c r="N11" s="41">
        <v>4237953</v>
      </c>
      <c r="O11" s="41">
        <v>200553</v>
      </c>
      <c r="P11" s="41">
        <v>4438506</v>
      </c>
    </row>
    <row r="12" spans="2:16" x14ac:dyDescent="0.25">
      <c r="B12" s="550"/>
      <c r="C12" s="549"/>
      <c r="D12" s="39" t="s">
        <v>82</v>
      </c>
      <c r="E12" s="40">
        <v>100</v>
      </c>
      <c r="F12" s="40">
        <v>100</v>
      </c>
      <c r="G12" s="40">
        <v>100</v>
      </c>
      <c r="H12" s="111">
        <v>0</v>
      </c>
      <c r="I12" s="111">
        <v>0</v>
      </c>
      <c r="J12" s="111">
        <v>0</v>
      </c>
      <c r="K12" s="41">
        <v>36901</v>
      </c>
      <c r="L12" s="41">
        <v>2029</v>
      </c>
      <c r="M12" s="41">
        <v>38930</v>
      </c>
      <c r="N12" s="41">
        <v>3240013</v>
      </c>
      <c r="O12" s="41">
        <v>178437</v>
      </c>
      <c r="P12" s="41">
        <v>3418450</v>
      </c>
    </row>
    <row r="13" spans="2:16" x14ac:dyDescent="0.25">
      <c r="B13" s="550" t="s">
        <v>157</v>
      </c>
      <c r="C13" s="493" t="s">
        <v>37</v>
      </c>
      <c r="D13" s="39" t="s">
        <v>85</v>
      </c>
      <c r="E13" s="40">
        <v>13.769129971977643</v>
      </c>
      <c r="F13" s="40">
        <v>16.76862327884281</v>
      </c>
      <c r="G13" s="40">
        <v>13.852580744866088</v>
      </c>
      <c r="H13" s="111">
        <v>0.49033951363777645</v>
      </c>
      <c r="I13" s="111">
        <v>2.4888700849306393</v>
      </c>
      <c r="J13" s="111">
        <v>0.48724667447489595</v>
      </c>
      <c r="K13" s="41">
        <v>2626</v>
      </c>
      <c r="L13" s="41">
        <v>73</v>
      </c>
      <c r="M13" s="41">
        <v>2699</v>
      </c>
      <c r="N13" s="41">
        <v>235166</v>
      </c>
      <c r="O13" s="41">
        <v>8196</v>
      </c>
      <c r="P13" s="41">
        <v>243362</v>
      </c>
    </row>
    <row r="14" spans="2:16" x14ac:dyDescent="0.25">
      <c r="B14" s="550"/>
      <c r="C14" s="493"/>
      <c r="D14" s="39" t="s">
        <v>86</v>
      </c>
      <c r="E14" s="40">
        <v>19.705538759482273</v>
      </c>
      <c r="F14" s="40">
        <v>24.589267516715136</v>
      </c>
      <c r="G14" s="40">
        <v>19.857753304783802</v>
      </c>
      <c r="H14" s="111">
        <v>0.37256649669327047</v>
      </c>
      <c r="I14" s="111">
        <v>1.8290007802059243</v>
      </c>
      <c r="J14" s="111">
        <v>0.36764949912484823</v>
      </c>
      <c r="K14" s="41">
        <v>6105</v>
      </c>
      <c r="L14" s="41">
        <v>232</v>
      </c>
      <c r="M14" s="41">
        <v>6337</v>
      </c>
      <c r="N14" s="41">
        <v>492884</v>
      </c>
      <c r="O14" s="41">
        <v>19786</v>
      </c>
      <c r="P14" s="41">
        <v>512670</v>
      </c>
    </row>
    <row r="15" spans="2:16" x14ac:dyDescent="0.25">
      <c r="B15" s="550"/>
      <c r="C15" s="493"/>
      <c r="D15" s="39" t="s">
        <v>87</v>
      </c>
      <c r="E15" s="40">
        <v>27.257659697278996</v>
      </c>
      <c r="F15" s="40">
        <v>32.70865342598988</v>
      </c>
      <c r="G15" s="40">
        <v>27.572067149932845</v>
      </c>
      <c r="H15" s="111">
        <v>0.42506545115842032</v>
      </c>
      <c r="I15" s="111">
        <v>1.4116612112754696</v>
      </c>
      <c r="J15" s="111">
        <v>0.41074654342358818</v>
      </c>
      <c r="K15" s="41">
        <v>8212</v>
      </c>
      <c r="L15" s="41">
        <v>592</v>
      </c>
      <c r="M15" s="41">
        <v>8804</v>
      </c>
      <c r="N15" s="41">
        <v>631844</v>
      </c>
      <c r="O15" s="41">
        <v>46409</v>
      </c>
      <c r="P15" s="41">
        <v>678253</v>
      </c>
    </row>
    <row r="16" spans="2:16" ht="13.5" customHeight="1" x14ac:dyDescent="0.25">
      <c r="B16" s="550"/>
      <c r="C16" s="493"/>
      <c r="D16" s="39" t="s">
        <v>136</v>
      </c>
      <c r="E16" s="40">
        <v>43.323418416502236</v>
      </c>
      <c r="F16" s="40">
        <v>50.650977626414004</v>
      </c>
      <c r="G16" s="40">
        <v>44.069391422150048</v>
      </c>
      <c r="H16" s="111">
        <v>0.65778113297307228</v>
      </c>
      <c r="I16" s="111">
        <v>2.0271893265172878</v>
      </c>
      <c r="J16" s="111">
        <v>0.64758339478001947</v>
      </c>
      <c r="K16" s="41">
        <v>5217</v>
      </c>
      <c r="L16" s="41">
        <v>668</v>
      </c>
      <c r="M16" s="41">
        <v>5885</v>
      </c>
      <c r="N16" s="41">
        <v>411900</v>
      </c>
      <c r="O16" s="41">
        <v>54582</v>
      </c>
      <c r="P16" s="41">
        <v>466482</v>
      </c>
    </row>
    <row r="17" spans="2:16" x14ac:dyDescent="0.25">
      <c r="B17" s="550" t="s">
        <v>156</v>
      </c>
      <c r="C17" s="493"/>
      <c r="D17" s="39" t="s">
        <v>85</v>
      </c>
      <c r="E17" s="40">
        <v>86.230870028022352</v>
      </c>
      <c r="F17" s="40">
        <v>83.23137672115719</v>
      </c>
      <c r="G17" s="40">
        <v>86.147419255133912</v>
      </c>
      <c r="H17" s="111">
        <v>0.49033951363777645</v>
      </c>
      <c r="I17" s="111">
        <v>2.4888700849306398</v>
      </c>
      <c r="J17" s="111">
        <v>0.487246674474896</v>
      </c>
      <c r="K17" s="41">
        <v>16094</v>
      </c>
      <c r="L17" s="41">
        <v>477</v>
      </c>
      <c r="M17" s="41">
        <v>16571</v>
      </c>
      <c r="N17" s="41">
        <v>1472756</v>
      </c>
      <c r="O17" s="41">
        <v>40681</v>
      </c>
      <c r="P17" s="41">
        <v>1513437</v>
      </c>
    </row>
    <row r="18" spans="2:16" x14ac:dyDescent="0.25">
      <c r="B18" s="550"/>
      <c r="C18" s="493"/>
      <c r="D18" s="39" t="s">
        <v>86</v>
      </c>
      <c r="E18" s="40">
        <v>80.29446124051772</v>
      </c>
      <c r="F18" s="40">
        <v>75.410732483284875</v>
      </c>
      <c r="G18" s="40">
        <v>80.142246695216201</v>
      </c>
      <c r="H18" s="111">
        <v>0.37256649669327052</v>
      </c>
      <c r="I18" s="111">
        <v>1.8290007802059243</v>
      </c>
      <c r="J18" s="111">
        <v>0.36764949912484829</v>
      </c>
      <c r="K18" s="41">
        <v>22892</v>
      </c>
      <c r="L18" s="41">
        <v>748</v>
      </c>
      <c r="M18" s="41">
        <v>23640</v>
      </c>
      <c r="N18" s="41">
        <v>2008362</v>
      </c>
      <c r="O18" s="41">
        <v>60680</v>
      </c>
      <c r="P18" s="41">
        <v>2069042</v>
      </c>
    </row>
    <row r="19" spans="2:16" x14ac:dyDescent="0.25">
      <c r="B19" s="550"/>
      <c r="C19" s="493"/>
      <c r="D19" s="39" t="s">
        <v>87</v>
      </c>
      <c r="E19" s="40">
        <v>72.742340302721004</v>
      </c>
      <c r="F19" s="40">
        <v>67.29134657401012</v>
      </c>
      <c r="G19" s="40">
        <v>72.427932850067151</v>
      </c>
      <c r="H19" s="111">
        <v>0.42506545115842032</v>
      </c>
      <c r="I19" s="111">
        <v>1.4116612112754696</v>
      </c>
      <c r="J19" s="111">
        <v>0.41074654342358818</v>
      </c>
      <c r="K19" s="41">
        <v>20056</v>
      </c>
      <c r="L19" s="41">
        <v>1127</v>
      </c>
      <c r="M19" s="41">
        <v>21183</v>
      </c>
      <c r="N19" s="41">
        <v>1686198</v>
      </c>
      <c r="O19" s="41">
        <v>95477</v>
      </c>
      <c r="P19" s="41">
        <v>1781675</v>
      </c>
    </row>
    <row r="20" spans="2:16" ht="16.5" customHeight="1" x14ac:dyDescent="0.25">
      <c r="B20" s="550"/>
      <c r="C20" s="493"/>
      <c r="D20" s="39" t="s">
        <v>136</v>
      </c>
      <c r="E20" s="40">
        <v>56.676581583497764</v>
      </c>
      <c r="F20" s="40">
        <v>49.349022373585996</v>
      </c>
      <c r="G20" s="40">
        <v>55.930608577849952</v>
      </c>
      <c r="H20" s="111">
        <v>0.65778113297307228</v>
      </c>
      <c r="I20" s="111">
        <v>2.0271893265172878</v>
      </c>
      <c r="J20" s="111">
        <v>0.64758339478001947</v>
      </c>
      <c r="K20" s="41">
        <v>6438</v>
      </c>
      <c r="L20" s="41">
        <v>590</v>
      </c>
      <c r="M20" s="41">
        <v>7028</v>
      </c>
      <c r="N20" s="41">
        <v>538856</v>
      </c>
      <c r="O20" s="41">
        <v>53179</v>
      </c>
      <c r="P20" s="41">
        <v>592035</v>
      </c>
    </row>
    <row r="21" spans="2:16" x14ac:dyDescent="0.25">
      <c r="B21" s="550" t="s">
        <v>2</v>
      </c>
      <c r="C21" s="493"/>
      <c r="D21" s="39" t="s">
        <v>85</v>
      </c>
      <c r="E21" s="40">
        <v>100</v>
      </c>
      <c r="F21" s="40">
        <v>100</v>
      </c>
      <c r="G21" s="40">
        <v>100</v>
      </c>
      <c r="H21" s="111">
        <v>0</v>
      </c>
      <c r="I21" s="111">
        <v>0</v>
      </c>
      <c r="J21" s="111">
        <v>0</v>
      </c>
      <c r="K21" s="41">
        <v>18720</v>
      </c>
      <c r="L21" s="41">
        <v>550</v>
      </c>
      <c r="M21" s="41">
        <v>19270</v>
      </c>
      <c r="N21" s="41">
        <v>1707922</v>
      </c>
      <c r="O21" s="41">
        <v>48877</v>
      </c>
      <c r="P21" s="41">
        <v>1756799</v>
      </c>
    </row>
    <row r="22" spans="2:16" x14ac:dyDescent="0.25">
      <c r="B22" s="550"/>
      <c r="C22" s="493"/>
      <c r="D22" s="39" t="s">
        <v>86</v>
      </c>
      <c r="E22" s="40">
        <v>100</v>
      </c>
      <c r="F22" s="40">
        <v>100</v>
      </c>
      <c r="G22" s="40">
        <v>100</v>
      </c>
      <c r="H22" s="111">
        <v>0</v>
      </c>
      <c r="I22" s="111">
        <v>0</v>
      </c>
      <c r="J22" s="111">
        <v>0</v>
      </c>
      <c r="K22" s="41">
        <v>28997</v>
      </c>
      <c r="L22" s="41">
        <v>980</v>
      </c>
      <c r="M22" s="41">
        <v>29977</v>
      </c>
      <c r="N22" s="41">
        <v>2501246</v>
      </c>
      <c r="O22" s="41">
        <v>80466</v>
      </c>
      <c r="P22" s="41">
        <v>2581712</v>
      </c>
    </row>
    <row r="23" spans="2:16" x14ac:dyDescent="0.25">
      <c r="B23" s="550"/>
      <c r="C23" s="493"/>
      <c r="D23" s="39" t="s">
        <v>87</v>
      </c>
      <c r="E23" s="40">
        <v>100</v>
      </c>
      <c r="F23" s="40">
        <v>100</v>
      </c>
      <c r="G23" s="40">
        <v>100</v>
      </c>
      <c r="H23" s="111">
        <v>0</v>
      </c>
      <c r="I23" s="111">
        <v>0</v>
      </c>
      <c r="J23" s="111">
        <v>0</v>
      </c>
      <c r="K23" s="41">
        <v>28268</v>
      </c>
      <c r="L23" s="41">
        <v>1719</v>
      </c>
      <c r="M23" s="41">
        <v>29987</v>
      </c>
      <c r="N23" s="41">
        <v>2318042</v>
      </c>
      <c r="O23" s="41">
        <v>141886</v>
      </c>
      <c r="P23" s="41">
        <v>2459928</v>
      </c>
    </row>
    <row r="24" spans="2:16" ht="14.25" customHeight="1" x14ac:dyDescent="0.25">
      <c r="B24" s="550"/>
      <c r="C24" s="493"/>
      <c r="D24" s="39" t="s">
        <v>136</v>
      </c>
      <c r="E24" s="40">
        <v>100</v>
      </c>
      <c r="F24" s="40">
        <v>100</v>
      </c>
      <c r="G24" s="40">
        <v>100</v>
      </c>
      <c r="H24" s="111">
        <v>0</v>
      </c>
      <c r="I24" s="111">
        <v>0</v>
      </c>
      <c r="J24" s="111">
        <v>0</v>
      </c>
      <c r="K24" s="41">
        <v>11655</v>
      </c>
      <c r="L24" s="41">
        <v>1258</v>
      </c>
      <c r="M24" s="41">
        <v>12913</v>
      </c>
      <c r="N24" s="41">
        <v>950756</v>
      </c>
      <c r="O24" s="41">
        <v>107761</v>
      </c>
      <c r="P24" s="41">
        <v>1058517</v>
      </c>
    </row>
    <row r="25" spans="2:16" x14ac:dyDescent="0.25">
      <c r="B25" s="121" t="s">
        <v>78</v>
      </c>
    </row>
  </sheetData>
  <mergeCells count="19">
    <mergeCell ref="K5:M5"/>
    <mergeCell ref="N4:P4"/>
    <mergeCell ref="N5:P5"/>
    <mergeCell ref="K4:M4"/>
    <mergeCell ref="D4:D6"/>
    <mergeCell ref="E4:G4"/>
    <mergeCell ref="H4:J4"/>
    <mergeCell ref="E5:G5"/>
    <mergeCell ref="H5:J5"/>
    <mergeCell ref="C13:C24"/>
    <mergeCell ref="B7:B8"/>
    <mergeCell ref="B9:B10"/>
    <mergeCell ref="B11:B12"/>
    <mergeCell ref="B4:B6"/>
    <mergeCell ref="B13:B16"/>
    <mergeCell ref="B17:B20"/>
    <mergeCell ref="B21:B24"/>
    <mergeCell ref="C7:C12"/>
    <mergeCell ref="C4:C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CFB6-4950-4BF7-8A2C-246B2F7EAA91}">
  <dimension ref="B1:P32"/>
  <sheetViews>
    <sheetView workbookViewId="0">
      <selection activeCell="F26" sqref="F26"/>
    </sheetView>
  </sheetViews>
  <sheetFormatPr baseColWidth="10" defaultRowHeight="15" x14ac:dyDescent="0.25"/>
  <cols>
    <col min="1" max="1" width="4.5703125" customWidth="1"/>
    <col min="2" max="2" width="23.5703125" style="48" customWidth="1"/>
    <col min="3" max="3" width="13.28515625" style="48" customWidth="1"/>
    <col min="4" max="8" width="11.42578125" style="48"/>
    <col min="9" max="14" width="12.85546875" style="48" customWidth="1"/>
    <col min="15" max="16" width="11.42578125" style="48"/>
  </cols>
  <sheetData>
    <row r="1" spans="2:14" x14ac:dyDescent="0.25">
      <c r="B1" s="47" t="s">
        <v>277</v>
      </c>
    </row>
    <row r="2" spans="2:14" x14ac:dyDescent="0.25">
      <c r="B2" s="48" t="s">
        <v>275</v>
      </c>
    </row>
    <row r="5" spans="2:14" ht="15.75" customHeight="1" x14ac:dyDescent="0.25">
      <c r="B5" s="553" t="s">
        <v>278</v>
      </c>
      <c r="C5" s="506" t="s">
        <v>0</v>
      </c>
      <c r="D5" s="506"/>
      <c r="E5" s="506"/>
      <c r="F5" s="506" t="s">
        <v>1</v>
      </c>
      <c r="G5" s="506"/>
      <c r="H5" s="506"/>
      <c r="I5" s="506" t="s">
        <v>11</v>
      </c>
      <c r="J5" s="506"/>
      <c r="K5" s="506"/>
      <c r="L5" s="506" t="s">
        <v>13</v>
      </c>
      <c r="M5" s="506"/>
      <c r="N5" s="506"/>
    </row>
    <row r="6" spans="2:14" x14ac:dyDescent="0.25">
      <c r="B6" s="553"/>
      <c r="C6" s="552" t="s">
        <v>3</v>
      </c>
      <c r="D6" s="552"/>
      <c r="E6" s="552"/>
      <c r="F6" s="552" t="s">
        <v>3</v>
      </c>
      <c r="G6" s="552"/>
      <c r="H6" s="552"/>
      <c r="I6" s="552" t="s">
        <v>3</v>
      </c>
      <c r="J6" s="552"/>
      <c r="K6" s="552"/>
      <c r="L6" s="552" t="s">
        <v>3</v>
      </c>
      <c r="M6" s="552"/>
      <c r="N6" s="552"/>
    </row>
    <row r="7" spans="2:14" x14ac:dyDescent="0.25">
      <c r="B7" s="553"/>
      <c r="C7" s="208" t="s">
        <v>5</v>
      </c>
      <c r="D7" s="208" t="s">
        <v>6</v>
      </c>
      <c r="E7" s="208" t="s">
        <v>2</v>
      </c>
      <c r="F7" s="208" t="s">
        <v>5</v>
      </c>
      <c r="G7" s="208" t="s">
        <v>6</v>
      </c>
      <c r="H7" s="208" t="s">
        <v>2</v>
      </c>
      <c r="I7" s="208" t="s">
        <v>5</v>
      </c>
      <c r="J7" s="208" t="s">
        <v>6</v>
      </c>
      <c r="K7" s="208" t="s">
        <v>2</v>
      </c>
      <c r="L7" s="208" t="s">
        <v>5</v>
      </c>
      <c r="M7" s="208" t="s">
        <v>6</v>
      </c>
      <c r="N7" s="208" t="s">
        <v>2</v>
      </c>
    </row>
    <row r="8" spans="2:14" x14ac:dyDescent="0.25">
      <c r="B8" s="209" t="s">
        <v>158</v>
      </c>
      <c r="C8" s="210">
        <v>73.857299539026371</v>
      </c>
      <c r="D8" s="210">
        <v>62.764754769068666</v>
      </c>
      <c r="E8" s="210">
        <v>72.842654873115521</v>
      </c>
      <c r="F8" s="211">
        <v>0.25160003489191746</v>
      </c>
      <c r="G8" s="211">
        <v>0.60644753396406048</v>
      </c>
      <c r="H8" s="211">
        <v>0.24695821993990147</v>
      </c>
      <c r="I8" s="212">
        <v>107204</v>
      </c>
      <c r="J8" s="212">
        <v>9394</v>
      </c>
      <c r="K8" s="212">
        <v>116598</v>
      </c>
      <c r="L8" s="212">
        <v>9162354</v>
      </c>
      <c r="M8" s="212">
        <v>783923</v>
      </c>
      <c r="N8" s="212">
        <v>9946277</v>
      </c>
    </row>
    <row r="9" spans="2:14" x14ac:dyDescent="0.25">
      <c r="B9" s="209" t="s">
        <v>5</v>
      </c>
      <c r="C9" s="210">
        <v>23.013293639054091</v>
      </c>
      <c r="D9" s="210">
        <v>32.802769606704956</v>
      </c>
      <c r="E9" s="210">
        <v>23.908745474375127</v>
      </c>
      <c r="F9" s="211">
        <v>0.23134079926815312</v>
      </c>
      <c r="G9" s="211">
        <v>0.59733041909284035</v>
      </c>
      <c r="H9" s="211">
        <v>0.22711486127713035</v>
      </c>
      <c r="I9" s="212">
        <v>37696</v>
      </c>
      <c r="J9" s="212">
        <v>5531</v>
      </c>
      <c r="K9" s="212">
        <v>43227</v>
      </c>
      <c r="L9" s="212">
        <v>2854910</v>
      </c>
      <c r="M9" s="212">
        <v>409702</v>
      </c>
      <c r="N9" s="212">
        <v>3264612</v>
      </c>
    </row>
    <row r="10" spans="2:14" x14ac:dyDescent="0.25">
      <c r="B10" s="209" t="s">
        <v>155</v>
      </c>
      <c r="C10" s="210">
        <v>3.129406821919535</v>
      </c>
      <c r="D10" s="210">
        <v>4.4324756242263721</v>
      </c>
      <c r="E10" s="210">
        <v>3.248599652509347</v>
      </c>
      <c r="F10" s="211">
        <v>9.0441375363600196E-2</v>
      </c>
      <c r="G10" s="211">
        <v>0.25840080455880243</v>
      </c>
      <c r="H10" s="211">
        <v>9.2183387293039612E-2</v>
      </c>
      <c r="I10" s="212">
        <v>5418</v>
      </c>
      <c r="J10" s="212">
        <v>777</v>
      </c>
      <c r="K10" s="212">
        <v>6195</v>
      </c>
      <c r="L10" s="212">
        <v>388218</v>
      </c>
      <c r="M10" s="212">
        <v>55361</v>
      </c>
      <c r="N10" s="212">
        <v>443579</v>
      </c>
    </row>
    <row r="11" spans="2:14" x14ac:dyDescent="0.25">
      <c r="B11" s="209" t="s">
        <v>2</v>
      </c>
      <c r="C11" s="210">
        <v>100</v>
      </c>
      <c r="D11" s="210">
        <v>100</v>
      </c>
      <c r="E11" s="210">
        <v>100</v>
      </c>
      <c r="F11" s="211">
        <v>0</v>
      </c>
      <c r="G11" s="211">
        <v>0</v>
      </c>
      <c r="H11" s="211">
        <v>0</v>
      </c>
      <c r="I11" s="212">
        <v>150318</v>
      </c>
      <c r="J11" s="212">
        <v>15702</v>
      </c>
      <c r="K11" s="212">
        <v>166020</v>
      </c>
      <c r="L11" s="212">
        <v>12405482</v>
      </c>
      <c r="M11" s="212">
        <v>1248986</v>
      </c>
      <c r="N11" s="212">
        <v>13654468</v>
      </c>
    </row>
    <row r="12" spans="2:14" x14ac:dyDescent="0.25">
      <c r="B12" s="121" t="s">
        <v>78</v>
      </c>
    </row>
    <row r="14" spans="2:14" ht="15.75" customHeight="1" x14ac:dyDescent="0.25"/>
    <row r="15" spans="2:14" ht="15" customHeight="1" x14ac:dyDescent="0.25"/>
    <row r="31" ht="15.75" customHeight="1" x14ac:dyDescent="0.25"/>
    <row r="32" ht="15" customHeight="1" x14ac:dyDescent="0.25"/>
  </sheetData>
  <mergeCells count="9">
    <mergeCell ref="L5:N5"/>
    <mergeCell ref="L6:N6"/>
    <mergeCell ref="B5:B7"/>
    <mergeCell ref="C5:E5"/>
    <mergeCell ref="F5:H5"/>
    <mergeCell ref="I5:K5"/>
    <mergeCell ref="C6:E6"/>
    <mergeCell ref="F6:H6"/>
    <mergeCell ref="I6:K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D77C-9E64-4E2D-A1A8-588AAC0DE392}">
  <dimension ref="A1:T19"/>
  <sheetViews>
    <sheetView workbookViewId="0">
      <selection activeCell="F26" sqref="F26"/>
    </sheetView>
  </sheetViews>
  <sheetFormatPr baseColWidth="10" defaultRowHeight="15" x14ac:dyDescent="0.25"/>
  <cols>
    <col min="1" max="1" width="14.140625" style="48" customWidth="1"/>
    <col min="2" max="2" width="13.85546875" style="48" customWidth="1"/>
    <col min="3" max="10" width="11.42578125" style="48"/>
    <col min="11" max="18" width="13.5703125" style="48" customWidth="1"/>
    <col min="19" max="20" width="11.42578125" style="48"/>
  </cols>
  <sheetData>
    <row r="1" spans="1:18" x14ac:dyDescent="0.25">
      <c r="A1" s="47" t="s">
        <v>279</v>
      </c>
    </row>
    <row r="2" spans="1:18" x14ac:dyDescent="0.25">
      <c r="A2" s="48" t="s">
        <v>275</v>
      </c>
    </row>
    <row r="4" spans="1:18" x14ac:dyDescent="0.25">
      <c r="A4" s="555" t="s">
        <v>278</v>
      </c>
      <c r="B4" s="555"/>
      <c r="C4" s="552" t="s">
        <v>0</v>
      </c>
      <c r="D4" s="552"/>
      <c r="E4" s="552"/>
      <c r="F4" s="552"/>
      <c r="G4" s="552" t="s">
        <v>1</v>
      </c>
      <c r="H4" s="552"/>
      <c r="I4" s="552"/>
      <c r="J4" s="552"/>
      <c r="K4" s="506" t="s">
        <v>11</v>
      </c>
      <c r="L4" s="506"/>
      <c r="M4" s="506"/>
      <c r="N4" s="506"/>
      <c r="O4" s="506" t="s">
        <v>13</v>
      </c>
      <c r="P4" s="506"/>
      <c r="Q4" s="506"/>
      <c r="R4" s="506"/>
    </row>
    <row r="5" spans="1:18" x14ac:dyDescent="0.25">
      <c r="A5" s="555"/>
      <c r="B5" s="555"/>
      <c r="C5" s="552" t="s">
        <v>3</v>
      </c>
      <c r="D5" s="552"/>
      <c r="E5" s="552"/>
      <c r="F5" s="552"/>
      <c r="G5" s="552" t="s">
        <v>3</v>
      </c>
      <c r="H5" s="552"/>
      <c r="I5" s="552"/>
      <c r="J5" s="552"/>
      <c r="K5" s="552" t="s">
        <v>3</v>
      </c>
      <c r="L5" s="552"/>
      <c r="M5" s="552"/>
      <c r="N5" s="552"/>
      <c r="O5" s="552" t="s">
        <v>3</v>
      </c>
      <c r="P5" s="552"/>
      <c r="Q5" s="552"/>
      <c r="R5" s="552"/>
    </row>
    <row r="6" spans="1:18" x14ac:dyDescent="0.25">
      <c r="A6" s="555"/>
      <c r="B6" s="555"/>
      <c r="C6" s="213" t="s">
        <v>5</v>
      </c>
      <c r="D6" s="213" t="s">
        <v>6</v>
      </c>
      <c r="E6" s="213" t="s">
        <v>160</v>
      </c>
      <c r="F6" s="213" t="s">
        <v>2</v>
      </c>
      <c r="G6" s="213" t="s">
        <v>5</v>
      </c>
      <c r="H6" s="213" t="s">
        <v>6</v>
      </c>
      <c r="I6" s="213" t="s">
        <v>160</v>
      </c>
      <c r="J6" s="213" t="s">
        <v>2</v>
      </c>
      <c r="K6" s="213" t="s">
        <v>5</v>
      </c>
      <c r="L6" s="213" t="s">
        <v>6</v>
      </c>
      <c r="M6" s="213" t="s">
        <v>160</v>
      </c>
      <c r="N6" s="213" t="s">
        <v>2</v>
      </c>
      <c r="O6" s="213" t="s">
        <v>5</v>
      </c>
      <c r="P6" s="213" t="s">
        <v>6</v>
      </c>
      <c r="Q6" s="213" t="s">
        <v>160</v>
      </c>
      <c r="R6" s="213" t="s">
        <v>2</v>
      </c>
    </row>
    <row r="7" spans="1:18" x14ac:dyDescent="0.25">
      <c r="A7" s="554" t="s">
        <v>158</v>
      </c>
      <c r="B7" s="42" t="s">
        <v>81</v>
      </c>
      <c r="C7" s="112">
        <v>80.573121724832774</v>
      </c>
      <c r="D7" s="112">
        <v>71.19851101361796</v>
      </c>
      <c r="E7" s="112">
        <v>64.649583204692803</v>
      </c>
      <c r="F7" s="112">
        <v>79.818244091502592</v>
      </c>
      <c r="G7" s="113">
        <v>0.27359665631488228</v>
      </c>
      <c r="H7" s="113">
        <v>0.77643610748475644</v>
      </c>
      <c r="I7" s="113">
        <v>7.8413901449685897</v>
      </c>
      <c r="J7" s="113">
        <v>0.26630425422388715</v>
      </c>
      <c r="K7" s="43">
        <v>55893</v>
      </c>
      <c r="L7" s="43">
        <v>4486</v>
      </c>
      <c r="M7" s="43">
        <v>34</v>
      </c>
      <c r="N7" s="43">
        <v>60413</v>
      </c>
      <c r="O7" s="43">
        <v>4689147</v>
      </c>
      <c r="P7" s="43">
        <v>358817</v>
      </c>
      <c r="Q7" s="43">
        <v>2094</v>
      </c>
      <c r="R7" s="43">
        <v>5050058</v>
      </c>
    </row>
    <row r="8" spans="1:18" x14ac:dyDescent="0.25">
      <c r="A8" s="554"/>
      <c r="B8" s="42" t="s">
        <v>82</v>
      </c>
      <c r="C8" s="112">
        <v>67.92260734213508</v>
      </c>
      <c r="D8" s="112">
        <v>57.059752838518207</v>
      </c>
      <c r="E8" s="112">
        <v>45.631367706082123</v>
      </c>
      <c r="F8" s="112">
        <v>66.809267358776566</v>
      </c>
      <c r="G8" s="113">
        <v>0.31456745509746864</v>
      </c>
      <c r="H8" s="113">
        <v>0.82007564270006017</v>
      </c>
      <c r="I8" s="113">
        <v>7.9637054944310446</v>
      </c>
      <c r="J8" s="113">
        <v>0.31050733278596809</v>
      </c>
      <c r="K8" s="43">
        <v>51311</v>
      </c>
      <c r="L8" s="43">
        <v>4908</v>
      </c>
      <c r="M8" s="43">
        <v>30</v>
      </c>
      <c r="N8" s="43">
        <v>56249</v>
      </c>
      <c r="O8" s="43">
        <v>4473207</v>
      </c>
      <c r="P8" s="43">
        <v>425106</v>
      </c>
      <c r="Q8" s="43">
        <v>1478</v>
      </c>
      <c r="R8" s="43">
        <v>4899791</v>
      </c>
    </row>
    <row r="9" spans="1:18" x14ac:dyDescent="0.25">
      <c r="A9" s="554"/>
      <c r="B9" s="42" t="s">
        <v>159</v>
      </c>
      <c r="C9" s="112">
        <v>73.857299539026371</v>
      </c>
      <c r="D9" s="112">
        <v>62.764754769068666</v>
      </c>
      <c r="E9" s="112">
        <v>55.14047545538746</v>
      </c>
      <c r="F9" s="112">
        <v>72.83426052632079</v>
      </c>
      <c r="G9" s="113">
        <v>0.25160003489191746</v>
      </c>
      <c r="H9" s="113">
        <v>0.60644753396406048</v>
      </c>
      <c r="I9" s="113">
        <v>6.1938455271942718</v>
      </c>
      <c r="J9" s="113">
        <v>0.2468761510777272</v>
      </c>
      <c r="K9" s="43">
        <v>107204</v>
      </c>
      <c r="L9" s="43">
        <v>9394</v>
      </c>
      <c r="M9" s="43">
        <v>64</v>
      </c>
      <c r="N9" s="43">
        <v>116662</v>
      </c>
      <c r="O9" s="43">
        <v>9162354</v>
      </c>
      <c r="P9" s="43">
        <v>783923</v>
      </c>
      <c r="Q9" s="43">
        <v>3572</v>
      </c>
      <c r="R9" s="43">
        <v>9949849</v>
      </c>
    </row>
    <row r="10" spans="1:18" x14ac:dyDescent="0.25">
      <c r="A10" s="554" t="s">
        <v>5</v>
      </c>
      <c r="B10" s="42" t="s">
        <v>81</v>
      </c>
      <c r="C10" s="112">
        <v>16.931921884496234</v>
      </c>
      <c r="D10" s="112">
        <v>25.161369692856873</v>
      </c>
      <c r="E10" s="112">
        <v>25.470824328496448</v>
      </c>
      <c r="F10" s="112">
        <v>17.591802175678094</v>
      </c>
      <c r="G10" s="113">
        <v>0.25057784214221496</v>
      </c>
      <c r="H10" s="113">
        <v>0.75023697933538991</v>
      </c>
      <c r="I10" s="113">
        <v>7.5786605762261861</v>
      </c>
      <c r="J10" s="113">
        <v>0.24390356622206918</v>
      </c>
      <c r="K10" s="43">
        <v>13026</v>
      </c>
      <c r="L10" s="43">
        <v>1710</v>
      </c>
      <c r="M10" s="43">
        <v>12</v>
      </c>
      <c r="N10" s="43">
        <v>14748</v>
      </c>
      <c r="O10" s="43">
        <v>985394</v>
      </c>
      <c r="P10" s="43">
        <v>126805</v>
      </c>
      <c r="Q10" s="43">
        <v>825</v>
      </c>
      <c r="R10" s="43">
        <v>1113024</v>
      </c>
    </row>
    <row r="11" spans="1:18" x14ac:dyDescent="0.25">
      <c r="A11" s="554"/>
      <c r="B11" s="42" t="s">
        <v>82</v>
      </c>
      <c r="C11" s="112">
        <v>28.387329535127481</v>
      </c>
      <c r="D11" s="112">
        <v>37.971783269956873</v>
      </c>
      <c r="E11" s="112">
        <v>45.01389317690645</v>
      </c>
      <c r="F11" s="112">
        <v>29.368302340919328</v>
      </c>
      <c r="G11" s="113">
        <v>0.29260367383160374</v>
      </c>
      <c r="H11" s="113">
        <v>0.80670418250109033</v>
      </c>
      <c r="I11" s="113">
        <v>8.3606789682357245</v>
      </c>
      <c r="J11" s="113">
        <v>0.28873388671939931</v>
      </c>
      <c r="K11" s="43">
        <v>24670</v>
      </c>
      <c r="L11" s="43">
        <v>3821</v>
      </c>
      <c r="M11" s="43">
        <v>21</v>
      </c>
      <c r="N11" s="43">
        <v>28512</v>
      </c>
      <c r="O11" s="43">
        <v>1869516</v>
      </c>
      <c r="P11" s="43">
        <v>282897</v>
      </c>
      <c r="Q11" s="43">
        <v>1458</v>
      </c>
      <c r="R11" s="43">
        <v>2153871</v>
      </c>
    </row>
    <row r="12" spans="1:18" x14ac:dyDescent="0.25">
      <c r="A12" s="554"/>
      <c r="B12" s="42" t="s">
        <v>159</v>
      </c>
      <c r="C12" s="112">
        <v>23.013293639054091</v>
      </c>
      <c r="D12" s="112">
        <v>32.802769606704956</v>
      </c>
      <c r="E12" s="112">
        <v>35.242358752701449</v>
      </c>
      <c r="F12" s="112">
        <v>23.914119856706847</v>
      </c>
      <c r="G12" s="113">
        <v>0.23134079926815312</v>
      </c>
      <c r="H12" s="113">
        <v>0.59733041909284035</v>
      </c>
      <c r="I12" s="113">
        <v>6.0856149047950003</v>
      </c>
      <c r="J12" s="113">
        <v>0.22709019216959123</v>
      </c>
      <c r="K12" s="43">
        <v>37696</v>
      </c>
      <c r="L12" s="43">
        <v>5531</v>
      </c>
      <c r="M12" s="43">
        <v>33</v>
      </c>
      <c r="N12" s="43">
        <v>43260</v>
      </c>
      <c r="O12" s="43">
        <v>2854910</v>
      </c>
      <c r="P12" s="43">
        <v>409702</v>
      </c>
      <c r="Q12" s="43">
        <v>2283</v>
      </c>
      <c r="R12" s="43">
        <v>3266895</v>
      </c>
    </row>
    <row r="13" spans="1:18" x14ac:dyDescent="0.25">
      <c r="A13" s="554" t="s">
        <v>155</v>
      </c>
      <c r="B13" s="42" t="s">
        <v>81</v>
      </c>
      <c r="C13" s="112">
        <v>2.4949563906709935</v>
      </c>
      <c r="D13" s="112">
        <v>3.6401192935251716</v>
      </c>
      <c r="E13" s="112">
        <v>9.8795924668107435</v>
      </c>
      <c r="F13" s="112">
        <v>2.5899537328193203</v>
      </c>
      <c r="G13" s="113">
        <v>9.535449427720924E-2</v>
      </c>
      <c r="H13" s="113">
        <v>0.29278682525682936</v>
      </c>
      <c r="I13" s="113">
        <v>4.5582899775000945</v>
      </c>
      <c r="J13" s="113">
        <v>9.3145401244256618E-2</v>
      </c>
      <c r="K13" s="43">
        <v>2061</v>
      </c>
      <c r="L13" s="43">
        <v>269</v>
      </c>
      <c r="M13" s="43">
        <v>7</v>
      </c>
      <c r="N13" s="43">
        <v>2337</v>
      </c>
      <c r="O13" s="43">
        <v>145200</v>
      </c>
      <c r="P13" s="43">
        <v>18345</v>
      </c>
      <c r="Q13" s="43">
        <v>320</v>
      </c>
      <c r="R13" s="43">
        <v>163865</v>
      </c>
    </row>
    <row r="14" spans="1:18" x14ac:dyDescent="0.25">
      <c r="A14" s="554"/>
      <c r="B14" s="42" t="s">
        <v>82</v>
      </c>
      <c r="C14" s="112">
        <v>3.6900631227374414</v>
      </c>
      <c r="D14" s="112">
        <v>4.9684638915249142</v>
      </c>
      <c r="E14" s="112">
        <v>9.3547391170114231</v>
      </c>
      <c r="F14" s="112">
        <v>3.822430300304104</v>
      </c>
      <c r="G14" s="113">
        <v>0.11728631010395718</v>
      </c>
      <c r="H14" s="113">
        <v>0.3571732278985128</v>
      </c>
      <c r="I14" s="113">
        <v>4.2203377007930705</v>
      </c>
      <c r="J14" s="113">
        <v>0.12166495422510927</v>
      </c>
      <c r="K14" s="43">
        <v>3357</v>
      </c>
      <c r="L14" s="43">
        <v>508</v>
      </c>
      <c r="M14" s="43">
        <v>7</v>
      </c>
      <c r="N14" s="43">
        <v>3872</v>
      </c>
      <c r="O14" s="43">
        <v>243018</v>
      </c>
      <c r="P14" s="43">
        <v>37016</v>
      </c>
      <c r="Q14" s="43">
        <v>303</v>
      </c>
      <c r="R14" s="43">
        <v>280337</v>
      </c>
    </row>
    <row r="15" spans="1:18" x14ac:dyDescent="0.25">
      <c r="A15" s="554"/>
      <c r="B15" s="42" t="s">
        <v>159</v>
      </c>
      <c r="C15" s="112">
        <v>3.129406821919535</v>
      </c>
      <c r="D15" s="112">
        <v>4.4324756242263721</v>
      </c>
      <c r="E15" s="112">
        <v>9.6171657919110842</v>
      </c>
      <c r="F15" s="112">
        <v>3.251619616972353</v>
      </c>
      <c r="G15" s="113">
        <v>9.0441375363600196E-2</v>
      </c>
      <c r="H15" s="113">
        <v>0.25840080455880243</v>
      </c>
      <c r="I15" s="113">
        <v>3.9440400461758189</v>
      </c>
      <c r="J15" s="113">
        <v>9.2207431108688051E-2</v>
      </c>
      <c r="K15" s="43">
        <v>5418</v>
      </c>
      <c r="L15" s="43">
        <v>777</v>
      </c>
      <c r="M15" s="43">
        <v>14</v>
      </c>
      <c r="N15" s="43">
        <v>6209</v>
      </c>
      <c r="O15" s="43">
        <v>388218</v>
      </c>
      <c r="P15" s="43">
        <v>55361</v>
      </c>
      <c r="Q15" s="43">
        <v>623</v>
      </c>
      <c r="R15" s="43">
        <v>444202</v>
      </c>
    </row>
    <row r="16" spans="1:18" x14ac:dyDescent="0.25">
      <c r="A16" s="554" t="s">
        <v>2</v>
      </c>
      <c r="B16" s="42" t="s">
        <v>81</v>
      </c>
      <c r="C16" s="112">
        <v>100</v>
      </c>
      <c r="D16" s="112">
        <v>100</v>
      </c>
      <c r="E16" s="112">
        <v>100</v>
      </c>
      <c r="F16" s="112">
        <v>100</v>
      </c>
      <c r="G16" s="113">
        <v>0</v>
      </c>
      <c r="H16" s="113">
        <v>0</v>
      </c>
      <c r="I16" s="113">
        <v>0</v>
      </c>
      <c r="J16" s="113">
        <v>0</v>
      </c>
      <c r="K16" s="43">
        <v>70980</v>
      </c>
      <c r="L16" s="43">
        <v>6465</v>
      </c>
      <c r="M16" s="43">
        <v>53</v>
      </c>
      <c r="N16" s="43">
        <v>77498</v>
      </c>
      <c r="O16" s="43">
        <v>5819741</v>
      </c>
      <c r="P16" s="43">
        <v>503967</v>
      </c>
      <c r="Q16" s="43">
        <v>3239</v>
      </c>
      <c r="R16" s="43">
        <v>6326947</v>
      </c>
    </row>
    <row r="17" spans="1:18" x14ac:dyDescent="0.25">
      <c r="A17" s="554"/>
      <c r="B17" s="42" t="s">
        <v>82</v>
      </c>
      <c r="C17" s="112">
        <v>100</v>
      </c>
      <c r="D17" s="112">
        <v>100</v>
      </c>
      <c r="E17" s="112">
        <v>100</v>
      </c>
      <c r="F17" s="112">
        <v>100</v>
      </c>
      <c r="G17" s="113">
        <v>0</v>
      </c>
      <c r="H17" s="113">
        <v>0</v>
      </c>
      <c r="I17" s="113">
        <v>0</v>
      </c>
      <c r="J17" s="113">
        <v>0</v>
      </c>
      <c r="K17" s="43">
        <v>79338</v>
      </c>
      <c r="L17" s="43">
        <v>9237</v>
      </c>
      <c r="M17" s="43">
        <v>58</v>
      </c>
      <c r="N17" s="43">
        <v>88633</v>
      </c>
      <c r="O17" s="43">
        <v>6585741</v>
      </c>
      <c r="P17" s="43">
        <v>745019</v>
      </c>
      <c r="Q17" s="43">
        <v>3239</v>
      </c>
      <c r="R17" s="43">
        <v>7333999</v>
      </c>
    </row>
    <row r="18" spans="1:18" x14ac:dyDescent="0.25">
      <c r="A18" s="554"/>
      <c r="B18" s="42" t="s">
        <v>2</v>
      </c>
      <c r="C18" s="112">
        <v>100</v>
      </c>
      <c r="D18" s="112">
        <v>100</v>
      </c>
      <c r="E18" s="112">
        <v>100</v>
      </c>
      <c r="F18" s="112">
        <v>100</v>
      </c>
      <c r="G18" s="113">
        <v>0</v>
      </c>
      <c r="H18" s="113">
        <v>0</v>
      </c>
      <c r="I18" s="113">
        <v>0</v>
      </c>
      <c r="J18" s="113">
        <v>0</v>
      </c>
      <c r="K18" s="43">
        <v>150318</v>
      </c>
      <c r="L18" s="43">
        <v>15702</v>
      </c>
      <c r="M18" s="43">
        <v>111</v>
      </c>
      <c r="N18" s="43">
        <v>166131</v>
      </c>
      <c r="O18" s="43">
        <v>12405482</v>
      </c>
      <c r="P18" s="43">
        <v>1248986</v>
      </c>
      <c r="Q18" s="43">
        <v>6478</v>
      </c>
      <c r="R18" s="43">
        <v>13660946</v>
      </c>
    </row>
    <row r="19" spans="1:18" x14ac:dyDescent="0.25">
      <c r="A19" s="121" t="s">
        <v>78</v>
      </c>
    </row>
  </sheetData>
  <mergeCells count="13">
    <mergeCell ref="A13:A15"/>
    <mergeCell ref="A16:A18"/>
    <mergeCell ref="O4:R4"/>
    <mergeCell ref="O5:R5"/>
    <mergeCell ref="A4:B6"/>
    <mergeCell ref="C4:F4"/>
    <mergeCell ref="G4:J4"/>
    <mergeCell ref="K4:N4"/>
    <mergeCell ref="C5:F5"/>
    <mergeCell ref="G5:J5"/>
    <mergeCell ref="K5:N5"/>
    <mergeCell ref="A7:A9"/>
    <mergeCell ref="A10:A1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D826-9970-41BB-8465-A1E3D4A3CA80}">
  <dimension ref="A1:O23"/>
  <sheetViews>
    <sheetView workbookViewId="0">
      <selection activeCell="F26" sqref="F26"/>
    </sheetView>
  </sheetViews>
  <sheetFormatPr baseColWidth="10" defaultRowHeight="15" x14ac:dyDescent="0.25"/>
  <cols>
    <col min="1" max="1" width="11.42578125" style="48"/>
    <col min="2" max="2" width="17.140625" style="48" customWidth="1"/>
    <col min="3" max="8" width="11.42578125" style="48"/>
    <col min="9" max="14" width="13.85546875" style="48" customWidth="1"/>
    <col min="15" max="15" width="11.42578125" style="48"/>
  </cols>
  <sheetData>
    <row r="1" spans="1:14" x14ac:dyDescent="0.25">
      <c r="A1" s="47" t="s">
        <v>280</v>
      </c>
    </row>
    <row r="2" spans="1:14" x14ac:dyDescent="0.25">
      <c r="A2" s="48" t="s">
        <v>275</v>
      </c>
    </row>
    <row r="4" spans="1:14" x14ac:dyDescent="0.25">
      <c r="A4" s="555" t="s">
        <v>278</v>
      </c>
      <c r="B4" s="555"/>
      <c r="C4" s="506" t="s">
        <v>0</v>
      </c>
      <c r="D4" s="506"/>
      <c r="E4" s="506"/>
      <c r="F4" s="506" t="s">
        <v>1</v>
      </c>
      <c r="G4" s="506"/>
      <c r="H4" s="506"/>
      <c r="I4" s="506" t="s">
        <v>11</v>
      </c>
      <c r="J4" s="506"/>
      <c r="K4" s="506"/>
      <c r="L4" s="506" t="s">
        <v>13</v>
      </c>
      <c r="M4" s="506"/>
      <c r="N4" s="506"/>
    </row>
    <row r="5" spans="1:14" x14ac:dyDescent="0.25">
      <c r="A5" s="555"/>
      <c r="B5" s="555"/>
      <c r="C5" s="557" t="s">
        <v>3</v>
      </c>
      <c r="D5" s="557"/>
      <c r="E5" s="557"/>
      <c r="F5" s="557" t="s">
        <v>3</v>
      </c>
      <c r="G5" s="557"/>
      <c r="H5" s="557"/>
      <c r="I5" s="557" t="s">
        <v>3</v>
      </c>
      <c r="J5" s="557"/>
      <c r="K5" s="557"/>
      <c r="L5" s="557" t="s">
        <v>3</v>
      </c>
      <c r="M5" s="557"/>
      <c r="N5" s="557"/>
    </row>
    <row r="6" spans="1:14" x14ac:dyDescent="0.25">
      <c r="A6" s="555"/>
      <c r="B6" s="555"/>
      <c r="C6" s="213" t="s">
        <v>5</v>
      </c>
      <c r="D6" s="213" t="s">
        <v>6</v>
      </c>
      <c r="E6" s="213" t="s">
        <v>2</v>
      </c>
      <c r="F6" s="213" t="s">
        <v>5</v>
      </c>
      <c r="G6" s="213" t="s">
        <v>6</v>
      </c>
      <c r="H6" s="213" t="s">
        <v>2</v>
      </c>
      <c r="I6" s="213" t="s">
        <v>5</v>
      </c>
      <c r="J6" s="213" t="s">
        <v>6</v>
      </c>
      <c r="K6" s="213" t="s">
        <v>2</v>
      </c>
      <c r="L6" s="213" t="s">
        <v>5</v>
      </c>
      <c r="M6" s="213" t="s">
        <v>6</v>
      </c>
      <c r="N6" s="213" t="s">
        <v>2</v>
      </c>
    </row>
    <row r="7" spans="1:14" x14ac:dyDescent="0.25">
      <c r="A7" s="556" t="s">
        <v>158</v>
      </c>
      <c r="B7" s="42" t="s">
        <v>85</v>
      </c>
      <c r="C7" s="215">
        <v>59.449783724558522</v>
      </c>
      <c r="D7" s="215">
        <v>48.595042748315521</v>
      </c>
      <c r="E7" s="215">
        <v>59.084023345939272</v>
      </c>
      <c r="F7" s="113">
        <v>0.54673909322402658</v>
      </c>
      <c r="G7" s="113">
        <v>1.844366105924037</v>
      </c>
      <c r="H7" s="113">
        <v>0.53866523943708944</v>
      </c>
      <c r="I7" s="43">
        <v>21671</v>
      </c>
      <c r="J7" s="43">
        <v>671</v>
      </c>
      <c r="K7" s="43">
        <v>22342</v>
      </c>
      <c r="L7" s="43">
        <v>1976112</v>
      </c>
      <c r="M7" s="43">
        <v>56327</v>
      </c>
      <c r="N7" s="43">
        <v>2032439</v>
      </c>
    </row>
    <row r="8" spans="1:14" x14ac:dyDescent="0.25">
      <c r="A8" s="556"/>
      <c r="B8" s="42" t="s">
        <v>86</v>
      </c>
      <c r="C8" s="215">
        <v>84.992567323021504</v>
      </c>
      <c r="D8" s="215">
        <v>70.91536790871082</v>
      </c>
      <c r="E8" s="215">
        <v>84.395973204667456</v>
      </c>
      <c r="F8" s="113">
        <v>0.32597806282309694</v>
      </c>
      <c r="G8" s="113">
        <v>1.7395535376389861</v>
      </c>
      <c r="H8" s="113">
        <v>0.31879203263713463</v>
      </c>
      <c r="I8" s="43">
        <v>31226</v>
      </c>
      <c r="J8" s="43">
        <v>1125</v>
      </c>
      <c r="K8" s="43">
        <v>32351</v>
      </c>
      <c r="L8" s="43">
        <v>2714666</v>
      </c>
      <c r="M8" s="43">
        <v>100241</v>
      </c>
      <c r="N8" s="43">
        <v>2814907</v>
      </c>
    </row>
    <row r="9" spans="1:14" x14ac:dyDescent="0.25">
      <c r="A9" s="556"/>
      <c r="B9" s="42" t="s">
        <v>87</v>
      </c>
      <c r="C9" s="215">
        <v>81.160417874372556</v>
      </c>
      <c r="D9" s="215">
        <v>70.189489250455523</v>
      </c>
      <c r="E9" s="215">
        <v>80.315228599295295</v>
      </c>
      <c r="F9" s="113">
        <v>0.29447584796246901</v>
      </c>
      <c r="G9" s="113">
        <v>1.0210852495937621</v>
      </c>
      <c r="H9" s="113">
        <v>0.29036748840960125</v>
      </c>
      <c r="I9" s="43">
        <v>31082</v>
      </c>
      <c r="J9" s="43">
        <v>2257</v>
      </c>
      <c r="K9" s="43">
        <v>33339</v>
      </c>
      <c r="L9" s="43">
        <v>2577482</v>
      </c>
      <c r="M9" s="43">
        <v>186059</v>
      </c>
      <c r="N9" s="43">
        <v>2763541</v>
      </c>
    </row>
    <row r="10" spans="1:14" ht="15.75" customHeight="1" x14ac:dyDescent="0.25">
      <c r="A10" s="556"/>
      <c r="B10" s="42" t="s">
        <v>136</v>
      </c>
      <c r="C10" s="215">
        <v>69.84923418577867</v>
      </c>
      <c r="D10" s="215">
        <v>60.730952423548899</v>
      </c>
      <c r="E10" s="215">
        <v>67.922218053531807</v>
      </c>
      <c r="F10" s="113">
        <v>0.40952176984224459</v>
      </c>
      <c r="G10" s="113">
        <v>0.78183797618673834</v>
      </c>
      <c r="H10" s="113">
        <v>0.38056500322602688</v>
      </c>
      <c r="I10" s="43">
        <v>23225</v>
      </c>
      <c r="J10" s="43">
        <v>5341</v>
      </c>
      <c r="K10" s="43">
        <v>28566</v>
      </c>
      <c r="L10" s="43">
        <v>1894094</v>
      </c>
      <c r="M10" s="43">
        <v>441296</v>
      </c>
      <c r="N10" s="43">
        <v>2335390</v>
      </c>
    </row>
    <row r="11" spans="1:14" x14ac:dyDescent="0.25">
      <c r="A11" s="556" t="s">
        <v>5</v>
      </c>
      <c r="B11" s="42" t="s">
        <v>85</v>
      </c>
      <c r="C11" s="215">
        <v>36.049587214448124</v>
      </c>
      <c r="D11" s="215">
        <v>46.768641457670107</v>
      </c>
      <c r="E11" s="215">
        <v>36.410775505078178</v>
      </c>
      <c r="F11" s="113">
        <v>0.51121967979647043</v>
      </c>
      <c r="G11" s="113">
        <v>1.8687330684286136</v>
      </c>
      <c r="H11" s="113">
        <v>0.50344956716224576</v>
      </c>
      <c r="I11" s="43">
        <v>14598</v>
      </c>
      <c r="J11" s="43">
        <v>671</v>
      </c>
      <c r="K11" s="43">
        <v>15269</v>
      </c>
      <c r="L11" s="43">
        <v>1198289</v>
      </c>
      <c r="M11" s="43">
        <v>54210</v>
      </c>
      <c r="N11" s="43">
        <v>1252499</v>
      </c>
    </row>
    <row r="12" spans="1:14" x14ac:dyDescent="0.25">
      <c r="A12" s="556"/>
      <c r="B12" s="42" t="s">
        <v>86</v>
      </c>
      <c r="C12" s="215">
        <v>12.952770253262051</v>
      </c>
      <c r="D12" s="215">
        <v>25.925873522316472</v>
      </c>
      <c r="E12" s="215">
        <v>13.502572588181716</v>
      </c>
      <c r="F12" s="113">
        <v>0.29257865484492385</v>
      </c>
      <c r="G12" s="113">
        <v>1.6280098212488281</v>
      </c>
      <c r="H12" s="113">
        <v>0.28623819245432802</v>
      </c>
      <c r="I12" s="43">
        <v>5629</v>
      </c>
      <c r="J12" s="43">
        <v>500</v>
      </c>
      <c r="K12" s="43">
        <v>6129</v>
      </c>
      <c r="L12" s="43">
        <v>413712</v>
      </c>
      <c r="M12" s="43">
        <v>36647</v>
      </c>
      <c r="N12" s="43">
        <v>450359</v>
      </c>
    </row>
    <row r="13" spans="1:14" x14ac:dyDescent="0.25">
      <c r="A13" s="556"/>
      <c r="B13" s="42" t="s">
        <v>87</v>
      </c>
      <c r="C13" s="215">
        <v>16.472798710996674</v>
      </c>
      <c r="D13" s="215">
        <v>26.589985702483393</v>
      </c>
      <c r="E13" s="215">
        <v>17.252216591859963</v>
      </c>
      <c r="F13" s="113">
        <v>0.28271291396067411</v>
      </c>
      <c r="G13" s="113">
        <v>0.97479862826799668</v>
      </c>
      <c r="H13" s="113">
        <v>0.28140325916242381</v>
      </c>
      <c r="I13" s="43">
        <v>7319</v>
      </c>
      <c r="J13" s="43">
        <v>978</v>
      </c>
      <c r="K13" s="43">
        <v>8297</v>
      </c>
      <c r="L13" s="43">
        <v>523141</v>
      </c>
      <c r="M13" s="43">
        <v>70485</v>
      </c>
      <c r="N13" s="43">
        <v>593626</v>
      </c>
    </row>
    <row r="14" spans="1:14" ht="18" customHeight="1" x14ac:dyDescent="0.25">
      <c r="A14" s="556"/>
      <c r="B14" s="42" t="s">
        <v>136</v>
      </c>
      <c r="C14" s="215">
        <v>26.543161844887081</v>
      </c>
      <c r="D14" s="215">
        <v>34.179188897956486</v>
      </c>
      <c r="E14" s="215">
        <v>28.156925018831817</v>
      </c>
      <c r="F14" s="113">
        <v>0.37285879949348105</v>
      </c>
      <c r="G14" s="113">
        <v>0.76981180397605931</v>
      </c>
      <c r="H14" s="113">
        <v>0.34879232015736483</v>
      </c>
      <c r="I14" s="43">
        <v>10150</v>
      </c>
      <c r="J14" s="43">
        <v>3382</v>
      </c>
      <c r="K14" s="43">
        <v>13532</v>
      </c>
      <c r="L14" s="43">
        <v>719768</v>
      </c>
      <c r="M14" s="43">
        <v>248360</v>
      </c>
      <c r="N14" s="43">
        <v>968128</v>
      </c>
    </row>
    <row r="15" spans="1:14" x14ac:dyDescent="0.25">
      <c r="A15" s="556" t="s">
        <v>155</v>
      </c>
      <c r="B15" s="42" t="s">
        <v>85</v>
      </c>
      <c r="C15" s="215">
        <v>4.5006290609933446</v>
      </c>
      <c r="D15" s="215">
        <v>4.6363157940143731</v>
      </c>
      <c r="E15" s="215">
        <v>4.5052011489825468</v>
      </c>
      <c r="F15" s="113">
        <v>0.19666984483986291</v>
      </c>
      <c r="G15" s="113">
        <v>0.64961380219459519</v>
      </c>
      <c r="H15" s="113">
        <v>0.19305527165886294</v>
      </c>
      <c r="I15" s="43">
        <v>2069</v>
      </c>
      <c r="J15" s="43">
        <v>83</v>
      </c>
      <c r="K15" s="43">
        <v>2152</v>
      </c>
      <c r="L15" s="43">
        <v>149601</v>
      </c>
      <c r="M15" s="43">
        <v>5374</v>
      </c>
      <c r="N15" s="43">
        <v>154975</v>
      </c>
    </row>
    <row r="16" spans="1:14" x14ac:dyDescent="0.25">
      <c r="A16" s="556"/>
      <c r="B16" s="42" t="s">
        <v>86</v>
      </c>
      <c r="C16" s="215">
        <v>2.0546624237164388</v>
      </c>
      <c r="D16" s="215">
        <v>3.158758568972714</v>
      </c>
      <c r="E16" s="215">
        <v>2.1014542071508386</v>
      </c>
      <c r="F16" s="113">
        <v>0.11646132876735087</v>
      </c>
      <c r="G16" s="113">
        <v>0.54534018655578587</v>
      </c>
      <c r="H16" s="113">
        <v>0.11573571883513407</v>
      </c>
      <c r="I16" s="43">
        <v>910</v>
      </c>
      <c r="J16" s="43">
        <v>54</v>
      </c>
      <c r="K16" s="43">
        <v>964</v>
      </c>
      <c r="L16" s="43">
        <v>65626</v>
      </c>
      <c r="M16" s="43">
        <v>4465</v>
      </c>
      <c r="N16" s="43">
        <v>70091</v>
      </c>
    </row>
    <row r="17" spans="1:14" x14ac:dyDescent="0.25">
      <c r="A17" s="556"/>
      <c r="B17" s="42" t="s">
        <v>87</v>
      </c>
      <c r="C17" s="215">
        <v>2.3667834146307669</v>
      </c>
      <c r="D17" s="215">
        <v>3.2205250470610869</v>
      </c>
      <c r="E17" s="215">
        <v>2.4325548088447451</v>
      </c>
      <c r="F17" s="113">
        <v>0.10123782189914879</v>
      </c>
      <c r="G17" s="113">
        <v>0.37905474896918523</v>
      </c>
      <c r="H17" s="113">
        <v>9.8909105213744491E-2</v>
      </c>
      <c r="I17" s="43">
        <v>1053</v>
      </c>
      <c r="J17" s="43">
        <v>132</v>
      </c>
      <c r="K17" s="43">
        <v>1185</v>
      </c>
      <c r="L17" s="43">
        <v>75164</v>
      </c>
      <c r="M17" s="43">
        <v>8537</v>
      </c>
      <c r="N17" s="43">
        <v>83701</v>
      </c>
    </row>
    <row r="18" spans="1:14" ht="15.75" customHeight="1" x14ac:dyDescent="0.25">
      <c r="A18" s="556"/>
      <c r="B18" s="42" t="s">
        <v>136</v>
      </c>
      <c r="C18" s="215">
        <v>3.6076039693342414</v>
      </c>
      <c r="D18" s="215">
        <v>5.0898586784946076</v>
      </c>
      <c r="E18" s="215">
        <v>3.920856927636382</v>
      </c>
      <c r="F18" s="113">
        <v>0.16831440741597212</v>
      </c>
      <c r="G18" s="113">
        <v>0.37978297572423114</v>
      </c>
      <c r="H18" s="113">
        <v>0.15897087822459943</v>
      </c>
      <c r="I18" s="43">
        <v>1386</v>
      </c>
      <c r="J18" s="43">
        <v>508</v>
      </c>
      <c r="K18" s="43">
        <v>1894</v>
      </c>
      <c r="L18" s="43">
        <v>97827</v>
      </c>
      <c r="M18" s="43">
        <v>36985</v>
      </c>
      <c r="N18" s="43">
        <v>134812</v>
      </c>
    </row>
    <row r="19" spans="1:14" x14ac:dyDescent="0.25">
      <c r="A19" s="556" t="s">
        <v>2</v>
      </c>
      <c r="B19" s="42" t="s">
        <v>85</v>
      </c>
      <c r="C19" s="215">
        <v>100</v>
      </c>
      <c r="D19" s="215">
        <v>100</v>
      </c>
      <c r="E19" s="215">
        <v>100</v>
      </c>
      <c r="F19" s="113">
        <v>0</v>
      </c>
      <c r="G19" s="113">
        <v>0</v>
      </c>
      <c r="H19" s="113">
        <v>0</v>
      </c>
      <c r="I19" s="43">
        <v>38338</v>
      </c>
      <c r="J19" s="43">
        <v>1425</v>
      </c>
      <c r="K19" s="43">
        <v>39763</v>
      </c>
      <c r="L19" s="43">
        <v>3324002</v>
      </c>
      <c r="M19" s="43">
        <v>115911</v>
      </c>
      <c r="N19" s="43">
        <v>3439913</v>
      </c>
    </row>
    <row r="20" spans="1:14" x14ac:dyDescent="0.25">
      <c r="A20" s="556"/>
      <c r="B20" s="42" t="s">
        <v>86</v>
      </c>
      <c r="C20" s="215">
        <v>100</v>
      </c>
      <c r="D20" s="215">
        <v>100</v>
      </c>
      <c r="E20" s="215">
        <v>100</v>
      </c>
      <c r="F20" s="113">
        <v>0</v>
      </c>
      <c r="G20" s="113">
        <v>0</v>
      </c>
      <c r="H20" s="113">
        <v>0</v>
      </c>
      <c r="I20" s="43">
        <v>37765</v>
      </c>
      <c r="J20" s="43">
        <v>1679</v>
      </c>
      <c r="K20" s="43">
        <v>39444</v>
      </c>
      <c r="L20" s="43">
        <v>3194004</v>
      </c>
      <c r="M20" s="43">
        <v>141353</v>
      </c>
      <c r="N20" s="43">
        <v>3335357</v>
      </c>
    </row>
    <row r="21" spans="1:14" x14ac:dyDescent="0.25">
      <c r="A21" s="556"/>
      <c r="B21" s="42" t="s">
        <v>87</v>
      </c>
      <c r="C21" s="215">
        <v>100</v>
      </c>
      <c r="D21" s="215">
        <v>100</v>
      </c>
      <c r="E21" s="215">
        <v>100</v>
      </c>
      <c r="F21" s="113">
        <v>0</v>
      </c>
      <c r="G21" s="113">
        <v>0</v>
      </c>
      <c r="H21" s="113">
        <v>0</v>
      </c>
      <c r="I21" s="43">
        <v>39454</v>
      </c>
      <c r="J21" s="43">
        <v>3367</v>
      </c>
      <c r="K21" s="43">
        <v>42821</v>
      </c>
      <c r="L21" s="43">
        <v>3175787</v>
      </c>
      <c r="M21" s="43">
        <v>265081</v>
      </c>
      <c r="N21" s="43">
        <v>3440868</v>
      </c>
    </row>
    <row r="22" spans="1:14" ht="16.5" customHeight="1" x14ac:dyDescent="0.25">
      <c r="A22" s="556"/>
      <c r="B22" s="42" t="s">
        <v>136</v>
      </c>
      <c r="C22" s="215">
        <v>100</v>
      </c>
      <c r="D22" s="215">
        <v>100</v>
      </c>
      <c r="E22" s="215">
        <v>100</v>
      </c>
      <c r="F22" s="113">
        <v>0</v>
      </c>
      <c r="G22" s="113">
        <v>0</v>
      </c>
      <c r="H22" s="113">
        <v>0</v>
      </c>
      <c r="I22" s="43">
        <v>34761</v>
      </c>
      <c r="J22" s="43">
        <v>9231</v>
      </c>
      <c r="K22" s="43">
        <v>43992</v>
      </c>
      <c r="L22" s="43">
        <v>2711689</v>
      </c>
      <c r="M22" s="43">
        <v>726641</v>
      </c>
      <c r="N22" s="43">
        <v>3438330</v>
      </c>
    </row>
    <row r="23" spans="1:14" x14ac:dyDescent="0.25">
      <c r="A23" s="121" t="s">
        <v>78</v>
      </c>
    </row>
  </sheetData>
  <mergeCells count="13">
    <mergeCell ref="L4:N4"/>
    <mergeCell ref="L5:N5"/>
    <mergeCell ref="I5:K5"/>
    <mergeCell ref="F5:H5"/>
    <mergeCell ref="C4:E4"/>
    <mergeCell ref="F4:H4"/>
    <mergeCell ref="I4:K4"/>
    <mergeCell ref="C5:E5"/>
    <mergeCell ref="A7:A10"/>
    <mergeCell ref="A11:A14"/>
    <mergeCell ref="A15:A18"/>
    <mergeCell ref="A19:A22"/>
    <mergeCell ref="A4:B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8975E-FBB1-4CCA-92F0-053FED36DE26}">
  <dimension ref="A1:AR52"/>
  <sheetViews>
    <sheetView workbookViewId="0">
      <selection activeCell="F26" sqref="F26"/>
    </sheetView>
  </sheetViews>
  <sheetFormatPr baseColWidth="10" defaultRowHeight="15" x14ac:dyDescent="0.25"/>
  <cols>
    <col min="1" max="1" width="11.42578125" style="48"/>
    <col min="2" max="29" width="12.85546875" style="48" customWidth="1"/>
    <col min="30" max="33" width="12.85546875" customWidth="1"/>
  </cols>
  <sheetData>
    <row r="1" spans="1:33" x14ac:dyDescent="0.25">
      <c r="A1" s="47" t="s">
        <v>281</v>
      </c>
    </row>
    <row r="2" spans="1:33" x14ac:dyDescent="0.25">
      <c r="A2" s="48" t="s">
        <v>275</v>
      </c>
    </row>
    <row r="4" spans="1:33" ht="15" customHeight="1" x14ac:dyDescent="0.25">
      <c r="A4" s="559" t="s">
        <v>226</v>
      </c>
      <c r="B4" s="558" t="s">
        <v>0</v>
      </c>
      <c r="C4" s="558"/>
      <c r="D4" s="558"/>
      <c r="E4" s="558"/>
      <c r="F4" s="558"/>
      <c r="G4" s="558"/>
      <c r="H4" s="558"/>
      <c r="I4" s="558"/>
      <c r="J4" s="558" t="s">
        <v>1</v>
      </c>
      <c r="K4" s="558"/>
      <c r="L4" s="558"/>
      <c r="M4" s="558"/>
      <c r="N4" s="558"/>
      <c r="O4" s="558"/>
      <c r="P4" s="558"/>
      <c r="Q4" s="558"/>
      <c r="R4" s="558" t="s">
        <v>18</v>
      </c>
      <c r="S4" s="558"/>
      <c r="T4" s="558"/>
      <c r="U4" s="558"/>
      <c r="V4" s="558"/>
      <c r="W4" s="558"/>
      <c r="X4" s="558"/>
      <c r="Y4" s="558"/>
      <c r="Z4" s="558" t="s">
        <v>13</v>
      </c>
      <c r="AA4" s="558"/>
      <c r="AB4" s="558"/>
      <c r="AC4" s="558"/>
      <c r="AD4" s="558"/>
      <c r="AE4" s="558"/>
      <c r="AF4" s="558"/>
      <c r="AG4" s="558"/>
    </row>
    <row r="5" spans="1:33" ht="15" customHeight="1" x14ac:dyDescent="0.25">
      <c r="A5" s="559"/>
      <c r="B5" s="558" t="s">
        <v>278</v>
      </c>
      <c r="C5" s="558"/>
      <c r="D5" s="558"/>
      <c r="E5" s="558"/>
      <c r="F5" s="558"/>
      <c r="G5" s="558"/>
      <c r="H5" s="558"/>
      <c r="I5" s="558"/>
      <c r="J5" s="558" t="s">
        <v>278</v>
      </c>
      <c r="K5" s="558"/>
      <c r="L5" s="558"/>
      <c r="M5" s="558"/>
      <c r="N5" s="558"/>
      <c r="O5" s="558"/>
      <c r="P5" s="558"/>
      <c r="Q5" s="558"/>
      <c r="R5" s="558" t="s">
        <v>278</v>
      </c>
      <c r="S5" s="558"/>
      <c r="T5" s="558"/>
      <c r="U5" s="558"/>
      <c r="V5" s="558"/>
      <c r="W5" s="558"/>
      <c r="X5" s="558"/>
      <c r="Y5" s="558"/>
      <c r="Z5" s="558" t="s">
        <v>278</v>
      </c>
      <c r="AA5" s="558"/>
      <c r="AB5" s="558"/>
      <c r="AC5" s="558"/>
      <c r="AD5" s="558"/>
      <c r="AE5" s="558"/>
      <c r="AF5" s="558"/>
      <c r="AG5" s="558"/>
    </row>
    <row r="6" spans="1:33" x14ac:dyDescent="0.25">
      <c r="A6" s="559"/>
      <c r="B6" s="558" t="s">
        <v>158</v>
      </c>
      <c r="C6" s="558"/>
      <c r="D6" s="558" t="s">
        <v>5</v>
      </c>
      <c r="E6" s="558"/>
      <c r="F6" s="558" t="s">
        <v>155</v>
      </c>
      <c r="G6" s="558"/>
      <c r="H6" s="558" t="s">
        <v>2</v>
      </c>
      <c r="I6" s="558"/>
      <c r="J6" s="558" t="s">
        <v>158</v>
      </c>
      <c r="K6" s="558"/>
      <c r="L6" s="558" t="s">
        <v>5</v>
      </c>
      <c r="M6" s="558"/>
      <c r="N6" s="558" t="s">
        <v>155</v>
      </c>
      <c r="O6" s="558"/>
      <c r="P6" s="558" t="s">
        <v>2</v>
      </c>
      <c r="Q6" s="558"/>
      <c r="R6" s="558" t="s">
        <v>158</v>
      </c>
      <c r="S6" s="558"/>
      <c r="T6" s="558" t="s">
        <v>5</v>
      </c>
      <c r="U6" s="558"/>
      <c r="V6" s="558" t="s">
        <v>155</v>
      </c>
      <c r="W6" s="558"/>
      <c r="X6" s="558" t="s">
        <v>2</v>
      </c>
      <c r="Y6" s="558"/>
      <c r="Z6" s="558" t="s">
        <v>158</v>
      </c>
      <c r="AA6" s="558"/>
      <c r="AB6" s="558" t="s">
        <v>5</v>
      </c>
      <c r="AC6" s="558"/>
      <c r="AD6" s="558" t="s">
        <v>155</v>
      </c>
      <c r="AE6" s="558"/>
      <c r="AF6" s="558" t="s">
        <v>2</v>
      </c>
      <c r="AG6" s="558"/>
    </row>
    <row r="7" spans="1:33" ht="15" customHeight="1" x14ac:dyDescent="0.25">
      <c r="A7" s="559"/>
      <c r="B7" s="558" t="s">
        <v>284</v>
      </c>
      <c r="C7" s="558"/>
      <c r="D7" s="558" t="s">
        <v>284</v>
      </c>
      <c r="E7" s="558"/>
      <c r="F7" s="558" t="s">
        <v>284</v>
      </c>
      <c r="G7" s="558"/>
      <c r="H7" s="558" t="s">
        <v>284</v>
      </c>
      <c r="I7" s="558"/>
      <c r="J7" s="558" t="s">
        <v>284</v>
      </c>
      <c r="K7" s="558"/>
      <c r="L7" s="558" t="s">
        <v>284</v>
      </c>
      <c r="M7" s="558"/>
      <c r="N7" s="558" t="s">
        <v>284</v>
      </c>
      <c r="O7" s="558"/>
      <c r="P7" s="558" t="s">
        <v>284</v>
      </c>
      <c r="Q7" s="558"/>
      <c r="R7" s="558" t="s">
        <v>284</v>
      </c>
      <c r="S7" s="558"/>
      <c r="T7" s="558" t="s">
        <v>284</v>
      </c>
      <c r="U7" s="558"/>
      <c r="V7" s="558" t="s">
        <v>284</v>
      </c>
      <c r="W7" s="558"/>
      <c r="X7" s="558" t="s">
        <v>284</v>
      </c>
      <c r="Y7" s="558"/>
      <c r="Z7" s="558" t="s">
        <v>284</v>
      </c>
      <c r="AA7" s="558"/>
      <c r="AB7" s="558" t="s">
        <v>284</v>
      </c>
      <c r="AC7" s="558"/>
      <c r="AD7" s="558" t="s">
        <v>284</v>
      </c>
      <c r="AE7" s="558"/>
      <c r="AF7" s="558" t="s">
        <v>284</v>
      </c>
      <c r="AG7" s="558"/>
    </row>
    <row r="8" spans="1:33" ht="24" x14ac:dyDescent="0.25">
      <c r="A8" s="559"/>
      <c r="B8" s="218" t="s">
        <v>282</v>
      </c>
      <c r="C8" s="218" t="s">
        <v>283</v>
      </c>
      <c r="D8" s="218" t="s">
        <v>282</v>
      </c>
      <c r="E8" s="218" t="s">
        <v>283</v>
      </c>
      <c r="F8" s="218" t="s">
        <v>282</v>
      </c>
      <c r="G8" s="218" t="s">
        <v>283</v>
      </c>
      <c r="H8" s="218" t="s">
        <v>282</v>
      </c>
      <c r="I8" s="218" t="s">
        <v>283</v>
      </c>
      <c r="J8" s="218" t="s">
        <v>282</v>
      </c>
      <c r="K8" s="218" t="s">
        <v>283</v>
      </c>
      <c r="L8" s="218" t="s">
        <v>282</v>
      </c>
      <c r="M8" s="218" t="s">
        <v>283</v>
      </c>
      <c r="N8" s="218" t="s">
        <v>282</v>
      </c>
      <c r="O8" s="218" t="s">
        <v>283</v>
      </c>
      <c r="P8" s="218" t="s">
        <v>282</v>
      </c>
      <c r="Q8" s="218" t="s">
        <v>283</v>
      </c>
      <c r="R8" s="218" t="s">
        <v>282</v>
      </c>
      <c r="S8" s="218" t="s">
        <v>283</v>
      </c>
      <c r="T8" s="218" t="s">
        <v>282</v>
      </c>
      <c r="U8" s="218" t="s">
        <v>283</v>
      </c>
      <c r="V8" s="218" t="s">
        <v>282</v>
      </c>
      <c r="W8" s="218" t="s">
        <v>283</v>
      </c>
      <c r="X8" s="218" t="s">
        <v>282</v>
      </c>
      <c r="Y8" s="218" t="s">
        <v>283</v>
      </c>
      <c r="Z8" s="218" t="s">
        <v>282</v>
      </c>
      <c r="AA8" s="218" t="s">
        <v>283</v>
      </c>
      <c r="AB8" s="218" t="s">
        <v>282</v>
      </c>
      <c r="AC8" s="218" t="s">
        <v>283</v>
      </c>
      <c r="AD8" s="218" t="s">
        <v>282</v>
      </c>
      <c r="AE8" s="218" t="s">
        <v>283</v>
      </c>
      <c r="AF8" s="218" t="s">
        <v>282</v>
      </c>
      <c r="AG8" s="218" t="s">
        <v>283</v>
      </c>
    </row>
    <row r="9" spans="1:33" x14ac:dyDescent="0.25">
      <c r="A9" s="216" t="s">
        <v>89</v>
      </c>
      <c r="B9" s="478">
        <v>60.13</v>
      </c>
      <c r="C9" s="478">
        <v>51.03</v>
      </c>
      <c r="D9" s="478">
        <v>35.729999999999997</v>
      </c>
      <c r="E9" s="478">
        <v>43.77</v>
      </c>
      <c r="F9" s="478">
        <v>4.1399999999999997</v>
      </c>
      <c r="G9" s="478">
        <v>5.21</v>
      </c>
      <c r="H9" s="491">
        <v>100</v>
      </c>
      <c r="I9" s="491">
        <v>100</v>
      </c>
      <c r="J9" s="219">
        <v>4.5930210339140279E-3</v>
      </c>
      <c r="K9" s="219">
        <v>9.5172152092035112E-3</v>
      </c>
      <c r="L9" s="219">
        <v>4.4227366832442746E-3</v>
      </c>
      <c r="M9" s="219">
        <v>9.4711737659469268E-3</v>
      </c>
      <c r="N9" s="490">
        <v>1.8829999999999999E-3</v>
      </c>
      <c r="O9" s="490">
        <v>4.4859000000000001E-3</v>
      </c>
      <c r="P9" s="219">
        <v>0</v>
      </c>
      <c r="Q9" s="219">
        <v>0</v>
      </c>
      <c r="R9" s="217">
        <v>17884</v>
      </c>
      <c r="S9" s="217">
        <v>2237</v>
      </c>
      <c r="T9" s="217">
        <v>11760</v>
      </c>
      <c r="U9" s="217">
        <v>2139</v>
      </c>
      <c r="V9" s="450">
        <v>1406</v>
      </c>
      <c r="W9" s="52">
        <v>263</v>
      </c>
      <c r="X9" s="217">
        <v>31050</v>
      </c>
      <c r="Y9" s="217">
        <v>4639</v>
      </c>
      <c r="Z9" s="450">
        <v>1344875</v>
      </c>
      <c r="AA9" s="450">
        <v>170381</v>
      </c>
      <c r="AB9" s="450">
        <v>799201</v>
      </c>
      <c r="AC9" s="450">
        <v>146135</v>
      </c>
      <c r="AD9" s="450">
        <v>92684</v>
      </c>
      <c r="AE9" s="450">
        <v>17382</v>
      </c>
      <c r="AF9" s="450">
        <v>2236760</v>
      </c>
      <c r="AG9" s="450">
        <v>333898</v>
      </c>
    </row>
    <row r="10" spans="1:33" x14ac:dyDescent="0.25">
      <c r="A10" s="216" t="s">
        <v>90</v>
      </c>
      <c r="B10" s="478">
        <v>69.52</v>
      </c>
      <c r="C10" s="478">
        <v>59.12</v>
      </c>
      <c r="D10" s="478">
        <v>26.93</v>
      </c>
      <c r="E10" s="478">
        <v>36.340000000000003</v>
      </c>
      <c r="F10" s="478">
        <v>3.55</v>
      </c>
      <c r="G10" s="478">
        <v>4.55</v>
      </c>
      <c r="H10" s="491">
        <v>100</v>
      </c>
      <c r="I10" s="491">
        <v>100</v>
      </c>
      <c r="J10" s="219">
        <v>4.0083716999814055E-3</v>
      </c>
      <c r="K10" s="219">
        <v>1.0879291786180623E-2</v>
      </c>
      <c r="L10" s="219">
        <v>3.6913840110855407E-3</v>
      </c>
      <c r="M10" s="219">
        <v>1.0701351696856064E-2</v>
      </c>
      <c r="N10" s="490">
        <v>1.8083000000000001E-3</v>
      </c>
      <c r="O10" s="490">
        <v>4.8792000000000002E-3</v>
      </c>
      <c r="P10" s="219">
        <v>0</v>
      </c>
      <c r="Q10" s="219">
        <v>0</v>
      </c>
      <c r="R10" s="217">
        <v>22974</v>
      </c>
      <c r="S10" s="217">
        <v>2209</v>
      </c>
      <c r="T10" s="217">
        <v>9651</v>
      </c>
      <c r="U10" s="217">
        <v>1477</v>
      </c>
      <c r="V10" s="450">
        <v>1318</v>
      </c>
      <c r="W10" s="52">
        <v>186</v>
      </c>
      <c r="X10" s="217">
        <v>33943</v>
      </c>
      <c r="Y10" s="217">
        <v>3872</v>
      </c>
      <c r="Z10" s="450">
        <v>1847183</v>
      </c>
      <c r="AA10" s="450">
        <v>182647</v>
      </c>
      <c r="AB10" s="450">
        <v>715448</v>
      </c>
      <c r="AC10" s="450">
        <v>112266</v>
      </c>
      <c r="AD10" s="450">
        <v>94413</v>
      </c>
      <c r="AE10" s="450">
        <v>14048</v>
      </c>
      <c r="AF10" s="450">
        <v>2657044</v>
      </c>
      <c r="AG10" s="450">
        <v>308961</v>
      </c>
    </row>
    <row r="11" spans="1:33" x14ac:dyDescent="0.25">
      <c r="A11" s="216" t="s">
        <v>91</v>
      </c>
      <c r="B11" s="478">
        <v>75.02</v>
      </c>
      <c r="C11" s="478">
        <v>68.67</v>
      </c>
      <c r="D11" s="478">
        <v>21.91</v>
      </c>
      <c r="E11" s="478">
        <v>27.91</v>
      </c>
      <c r="F11" s="478">
        <v>3.07</v>
      </c>
      <c r="G11" s="478">
        <v>3.42</v>
      </c>
      <c r="H11" s="491">
        <v>100</v>
      </c>
      <c r="I11" s="491">
        <v>100</v>
      </c>
      <c r="J11" s="219">
        <v>4.1647602309330782E-3</v>
      </c>
      <c r="K11" s="219">
        <v>1.2456006351014771E-2</v>
      </c>
      <c r="L11" s="219">
        <v>3.8064547857343855E-3</v>
      </c>
      <c r="M11" s="219">
        <v>1.1824741376601331E-2</v>
      </c>
      <c r="N11" s="490">
        <v>1.7381E-3</v>
      </c>
      <c r="O11" s="490">
        <v>4.0115000000000003E-3</v>
      </c>
      <c r="P11" s="219">
        <v>0</v>
      </c>
      <c r="Q11" s="219">
        <v>0</v>
      </c>
      <c r="R11" s="217">
        <v>23211</v>
      </c>
      <c r="S11" s="217">
        <v>2104</v>
      </c>
      <c r="T11" s="217">
        <v>7333</v>
      </c>
      <c r="U11" s="217">
        <v>982</v>
      </c>
      <c r="V11" s="450">
        <v>1177</v>
      </c>
      <c r="W11" s="52">
        <v>145</v>
      </c>
      <c r="X11" s="217">
        <v>31721</v>
      </c>
      <c r="Y11" s="217">
        <v>3231</v>
      </c>
      <c r="Z11" s="450">
        <v>1987229</v>
      </c>
      <c r="AA11" s="450">
        <v>184322</v>
      </c>
      <c r="AB11" s="450">
        <v>580316</v>
      </c>
      <c r="AC11" s="450">
        <v>74926</v>
      </c>
      <c r="AD11" s="450">
        <v>81432</v>
      </c>
      <c r="AE11" s="450">
        <v>9177</v>
      </c>
      <c r="AF11" s="450">
        <v>2648977</v>
      </c>
      <c r="AG11" s="450">
        <v>268425</v>
      </c>
    </row>
    <row r="12" spans="1:33" x14ac:dyDescent="0.25">
      <c r="A12" s="216" t="s">
        <v>92</v>
      </c>
      <c r="B12" s="478">
        <v>80.52</v>
      </c>
      <c r="C12" s="478">
        <v>69.81</v>
      </c>
      <c r="D12" s="478">
        <v>16.899999999999999</v>
      </c>
      <c r="E12" s="478">
        <v>24.95</v>
      </c>
      <c r="F12" s="478">
        <v>2.58</v>
      </c>
      <c r="G12" s="478">
        <v>5.24</v>
      </c>
      <c r="H12" s="491">
        <v>100</v>
      </c>
      <c r="I12" s="491">
        <v>100</v>
      </c>
      <c r="J12" s="219">
        <v>3.9773291098479198E-3</v>
      </c>
      <c r="K12" s="219">
        <v>1.4262319889019296E-2</v>
      </c>
      <c r="L12" s="219">
        <v>3.6959515054091991E-3</v>
      </c>
      <c r="M12" s="219">
        <v>1.2363380982738708E-2</v>
      </c>
      <c r="N12" s="490">
        <v>1.6280999999999999E-3</v>
      </c>
      <c r="O12" s="490">
        <v>9.9520000000000008E-3</v>
      </c>
      <c r="P12" s="219">
        <v>0</v>
      </c>
      <c r="Q12" s="219">
        <v>0</v>
      </c>
      <c r="R12" s="217">
        <v>22763</v>
      </c>
      <c r="S12" s="217">
        <v>1682</v>
      </c>
      <c r="T12" s="217">
        <v>5271</v>
      </c>
      <c r="U12" s="217">
        <v>624</v>
      </c>
      <c r="V12" s="52">
        <v>872</v>
      </c>
      <c r="W12" s="52">
        <v>127</v>
      </c>
      <c r="X12" s="217">
        <v>28906</v>
      </c>
      <c r="Y12" s="217">
        <v>2433</v>
      </c>
      <c r="Z12" s="450">
        <v>2046150</v>
      </c>
      <c r="AA12" s="450">
        <v>144959</v>
      </c>
      <c r="AB12" s="450">
        <v>429359</v>
      </c>
      <c r="AC12" s="450">
        <v>51800</v>
      </c>
      <c r="AD12" s="450">
        <v>65549</v>
      </c>
      <c r="AE12" s="450">
        <v>10883</v>
      </c>
      <c r="AF12" s="450">
        <v>2541058</v>
      </c>
      <c r="AG12" s="450">
        <v>207642</v>
      </c>
    </row>
    <row r="13" spans="1:33" x14ac:dyDescent="0.25">
      <c r="A13" s="216" t="s">
        <v>93</v>
      </c>
      <c r="B13" s="478">
        <v>83.4</v>
      </c>
      <c r="C13" s="478">
        <v>78.11</v>
      </c>
      <c r="D13" s="478">
        <v>14.26</v>
      </c>
      <c r="E13" s="478">
        <v>18.899999999999999</v>
      </c>
      <c r="F13" s="478">
        <v>2.34</v>
      </c>
      <c r="G13" s="478">
        <v>2.98</v>
      </c>
      <c r="H13" s="491">
        <v>100</v>
      </c>
      <c r="I13" s="491">
        <v>100</v>
      </c>
      <c r="J13" s="219">
        <v>5.2324473163336618E-3</v>
      </c>
      <c r="K13" s="219">
        <v>1.6195399605028658E-2</v>
      </c>
      <c r="L13" s="219">
        <v>4.7022797597802762E-3</v>
      </c>
      <c r="M13" s="219">
        <v>1.5469982666420735E-2</v>
      </c>
      <c r="N13" s="490">
        <v>1.6902E-3</v>
      </c>
      <c r="O13" s="490">
        <v>5.1085000000000002E-3</v>
      </c>
      <c r="P13" s="219">
        <v>0</v>
      </c>
      <c r="Q13" s="219">
        <v>0</v>
      </c>
      <c r="R13" s="217">
        <v>20208</v>
      </c>
      <c r="S13" s="217">
        <v>1158</v>
      </c>
      <c r="T13" s="217">
        <v>3654</v>
      </c>
      <c r="U13" s="217">
        <v>308</v>
      </c>
      <c r="V13" s="52">
        <v>641</v>
      </c>
      <c r="W13" s="52">
        <v>56</v>
      </c>
      <c r="X13" s="217">
        <v>24503</v>
      </c>
      <c r="Y13" s="217">
        <v>1522</v>
      </c>
      <c r="Z13" s="450">
        <v>1920147</v>
      </c>
      <c r="AA13" s="450">
        <v>101357</v>
      </c>
      <c r="AB13" s="450">
        <v>328381</v>
      </c>
      <c r="AC13" s="450">
        <v>24527</v>
      </c>
      <c r="AD13" s="450">
        <v>53850</v>
      </c>
      <c r="AE13" s="450">
        <v>3871</v>
      </c>
      <c r="AF13" s="450">
        <v>2302378</v>
      </c>
      <c r="AG13" s="450">
        <v>129755</v>
      </c>
    </row>
    <row r="14" spans="1:33" x14ac:dyDescent="0.25">
      <c r="A14" s="216" t="s">
        <v>2</v>
      </c>
      <c r="B14" s="478">
        <v>73.84</v>
      </c>
      <c r="C14" s="478">
        <v>62.76</v>
      </c>
      <c r="D14" s="478">
        <v>23.03</v>
      </c>
      <c r="E14" s="478">
        <v>32.81</v>
      </c>
      <c r="F14" s="478">
        <v>3.13</v>
      </c>
      <c r="G14" s="478">
        <v>4.43</v>
      </c>
      <c r="H14" s="491">
        <v>100</v>
      </c>
      <c r="I14" s="491">
        <v>100</v>
      </c>
      <c r="J14" s="219">
        <v>2.5182290922046791E-3</v>
      </c>
      <c r="K14" s="219">
        <v>6.0653456116444701E-3</v>
      </c>
      <c r="L14" s="219">
        <v>2.3144625493969769E-3</v>
      </c>
      <c r="M14" s="219">
        <v>5.9745353453904641E-3</v>
      </c>
      <c r="N14" s="490">
        <v>9.0439999999999997E-4</v>
      </c>
      <c r="O14" s="490">
        <v>2.5839999999999999E-3</v>
      </c>
      <c r="P14" s="219">
        <v>0</v>
      </c>
      <c r="Q14" s="219">
        <v>0</v>
      </c>
      <c r="R14" s="217">
        <v>107040</v>
      </c>
      <c r="S14" s="217">
        <v>9390</v>
      </c>
      <c r="T14" s="217">
        <v>37669</v>
      </c>
      <c r="U14" s="217">
        <v>5530</v>
      </c>
      <c r="V14" s="450">
        <v>5414</v>
      </c>
      <c r="W14" s="52">
        <v>777</v>
      </c>
      <c r="X14" s="217">
        <v>150123</v>
      </c>
      <c r="Y14" s="217">
        <v>15697</v>
      </c>
      <c r="Z14" s="450">
        <v>9145584</v>
      </c>
      <c r="AA14" s="450">
        <v>783666</v>
      </c>
      <c r="AB14" s="450">
        <v>2852705</v>
      </c>
      <c r="AC14" s="450">
        <v>409654</v>
      </c>
      <c r="AD14" s="450">
        <v>387928</v>
      </c>
      <c r="AE14" s="450">
        <v>55361</v>
      </c>
      <c r="AF14" s="450">
        <v>12386217</v>
      </c>
      <c r="AG14" s="450">
        <v>1248681</v>
      </c>
    </row>
    <row r="15" spans="1:33" x14ac:dyDescent="0.25">
      <c r="A15" s="122" t="s">
        <v>109</v>
      </c>
    </row>
    <row r="16" spans="1:33" x14ac:dyDescent="0.25">
      <c r="A16" s="121" t="s">
        <v>78</v>
      </c>
      <c r="K16"/>
      <c r="L16"/>
      <c r="M16"/>
      <c r="N16"/>
      <c r="O16"/>
    </row>
    <row r="17" spans="2:44" x14ac:dyDescent="0.25">
      <c r="K17"/>
      <c r="L17"/>
      <c r="M17"/>
      <c r="N17"/>
      <c r="O17"/>
      <c r="R17"/>
      <c r="S17"/>
      <c r="T17"/>
      <c r="U17"/>
      <c r="V17"/>
      <c r="W17"/>
      <c r="X17"/>
      <c r="Y17"/>
      <c r="Z17"/>
      <c r="AA17"/>
      <c r="AB17"/>
      <c r="AC17"/>
    </row>
    <row r="18" spans="2:44" x14ac:dyDescent="0.25">
      <c r="K18"/>
      <c r="L18"/>
      <c r="M18"/>
      <c r="N18"/>
      <c r="O18"/>
      <c r="R18"/>
      <c r="S18"/>
      <c r="T18"/>
      <c r="U18"/>
      <c r="V18"/>
      <c r="W18"/>
      <c r="X18"/>
      <c r="Y18"/>
      <c r="Z18"/>
      <c r="AA18"/>
      <c r="AB18"/>
      <c r="AC18"/>
    </row>
    <row r="19" spans="2:44" x14ac:dyDescent="0.25">
      <c r="B19"/>
      <c r="C19"/>
      <c r="D19"/>
      <c r="E19"/>
      <c r="F19"/>
      <c r="G19"/>
      <c r="H19"/>
      <c r="I19"/>
      <c r="J19"/>
      <c r="K19"/>
      <c r="L19"/>
      <c r="M19"/>
      <c r="N19"/>
      <c r="O19"/>
      <c r="Q19" s="489"/>
      <c r="R19" s="489"/>
      <c r="S19" s="184"/>
      <c r="T19"/>
      <c r="U19"/>
      <c r="V19"/>
      <c r="W19"/>
      <c r="X19"/>
      <c r="Y19"/>
      <c r="Z19"/>
      <c r="AA19" s="184"/>
      <c r="AB19" s="184"/>
      <c r="AC19" s="184"/>
      <c r="AD19" s="184"/>
      <c r="AE19" s="184"/>
      <c r="AF19" s="184"/>
      <c r="AH19" s="184"/>
      <c r="AI19" s="184"/>
      <c r="AJ19" s="184"/>
      <c r="AO19" s="184"/>
      <c r="AR19" s="184"/>
    </row>
    <row r="20" spans="2:44" x14ac:dyDescent="0.25">
      <c r="B20"/>
      <c r="C20"/>
      <c r="D20"/>
      <c r="E20"/>
      <c r="F20"/>
      <c r="G20"/>
      <c r="H20"/>
      <c r="I20"/>
      <c r="J20"/>
      <c r="K20"/>
      <c r="L20"/>
      <c r="M20"/>
      <c r="N20"/>
      <c r="O20"/>
      <c r="Q20" s="489"/>
      <c r="R20" s="489"/>
      <c r="S20" s="184"/>
      <c r="T20"/>
      <c r="U20"/>
      <c r="V20"/>
      <c r="W20"/>
      <c r="X20"/>
      <c r="Y20"/>
      <c r="Z20"/>
      <c r="AA20" s="184"/>
      <c r="AB20" s="184"/>
      <c r="AC20"/>
      <c r="AF20" s="184"/>
    </row>
    <row r="21" spans="2:44" x14ac:dyDescent="0.25">
      <c r="B21"/>
      <c r="C21" s="184"/>
      <c r="D21" s="184"/>
      <c r="E21" s="184"/>
      <c r="F21" s="184"/>
      <c r="G21" s="184"/>
      <c r="H21" s="184"/>
      <c r="I21"/>
      <c r="J21"/>
      <c r="K21"/>
      <c r="L21"/>
      <c r="M21"/>
      <c r="N21"/>
      <c r="O21"/>
      <c r="Q21" s="489"/>
      <c r="R21" s="489"/>
      <c r="S21" s="184"/>
      <c r="T21"/>
      <c r="U21"/>
      <c r="V21"/>
      <c r="W21"/>
      <c r="X21"/>
      <c r="Y21"/>
      <c r="Z21"/>
      <c r="AA21"/>
      <c r="AB21"/>
      <c r="AC21"/>
    </row>
    <row r="22" spans="2:44" x14ac:dyDescent="0.25">
      <c r="B22"/>
      <c r="C22"/>
      <c r="D22"/>
      <c r="E22"/>
      <c r="F22"/>
      <c r="G22"/>
      <c r="H22"/>
      <c r="I22"/>
      <c r="J22"/>
      <c r="K22"/>
      <c r="L22"/>
      <c r="M22"/>
      <c r="N22"/>
      <c r="O22"/>
      <c r="Q22" s="489"/>
      <c r="R22" s="489"/>
      <c r="S22"/>
      <c r="T22"/>
      <c r="U22"/>
      <c r="V22"/>
      <c r="W22"/>
      <c r="X22"/>
      <c r="Y22"/>
      <c r="Z22"/>
      <c r="AA22"/>
      <c r="AB22"/>
      <c r="AC22"/>
    </row>
    <row r="23" spans="2:44" x14ac:dyDescent="0.25">
      <c r="B23"/>
      <c r="C23"/>
      <c r="D23"/>
      <c r="E23"/>
      <c r="F23"/>
      <c r="G23"/>
      <c r="H23"/>
      <c r="I23"/>
      <c r="J23"/>
      <c r="K23"/>
      <c r="L23"/>
      <c r="M23"/>
      <c r="N23"/>
      <c r="O23"/>
      <c r="Q23" s="489"/>
      <c r="R23" s="489"/>
      <c r="S23" s="184"/>
      <c r="T23"/>
      <c r="U23"/>
      <c r="V23"/>
      <c r="W23"/>
      <c r="X23"/>
      <c r="Y23"/>
      <c r="Z23"/>
      <c r="AA23" s="184"/>
      <c r="AB23" s="184"/>
      <c r="AC23" s="184"/>
      <c r="AD23" s="184"/>
      <c r="AE23" s="184"/>
      <c r="AF23" s="184"/>
      <c r="AH23" s="184"/>
      <c r="AI23" s="184"/>
      <c r="AJ23" s="184"/>
      <c r="AR23" s="184"/>
    </row>
    <row r="24" spans="2:44" x14ac:dyDescent="0.25">
      <c r="B24"/>
      <c r="C24"/>
      <c r="D24"/>
      <c r="E24"/>
      <c r="F24"/>
      <c r="G24"/>
      <c r="H24"/>
      <c r="I24"/>
      <c r="J24"/>
      <c r="K24"/>
      <c r="L24"/>
      <c r="M24"/>
      <c r="N24"/>
      <c r="O24"/>
      <c r="T24"/>
      <c r="U24"/>
      <c r="V24"/>
      <c r="W24"/>
      <c r="X24"/>
      <c r="Y24"/>
      <c r="AB24"/>
      <c r="AC24"/>
    </row>
    <row r="25" spans="2:44" x14ac:dyDescent="0.25">
      <c r="B25"/>
      <c r="C25" s="184"/>
      <c r="D25" s="184"/>
      <c r="E25" s="184"/>
      <c r="F25" s="184"/>
      <c r="G25" s="184"/>
      <c r="H25" s="184"/>
      <c r="I25"/>
      <c r="J25"/>
      <c r="K25"/>
      <c r="L25"/>
      <c r="M25"/>
      <c r="N25"/>
      <c r="O25"/>
      <c r="T25"/>
      <c r="U25"/>
      <c r="V25"/>
      <c r="W25"/>
      <c r="X25"/>
      <c r="Y25"/>
      <c r="AB25"/>
      <c r="AC25"/>
    </row>
    <row r="26" spans="2:44" x14ac:dyDescent="0.25">
      <c r="B26"/>
      <c r="C26"/>
      <c r="D26"/>
      <c r="E26"/>
      <c r="F26"/>
      <c r="G26"/>
      <c r="H26"/>
      <c r="I26"/>
      <c r="J26"/>
      <c r="K26"/>
      <c r="L26"/>
      <c r="M26"/>
      <c r="N26"/>
      <c r="O26"/>
      <c r="T26"/>
      <c r="U26"/>
      <c r="V26"/>
      <c r="W26"/>
      <c r="X26"/>
      <c r="Y26"/>
      <c r="AB26"/>
      <c r="AC26"/>
    </row>
    <row r="27" spans="2:44" x14ac:dyDescent="0.25">
      <c r="B27"/>
      <c r="C27"/>
      <c r="D27"/>
      <c r="E27"/>
      <c r="F27"/>
      <c r="G27"/>
      <c r="H27"/>
      <c r="I27"/>
      <c r="J27"/>
      <c r="K27"/>
      <c r="L27"/>
      <c r="M27"/>
      <c r="N27"/>
      <c r="O27"/>
      <c r="T27"/>
      <c r="U27"/>
      <c r="V27"/>
      <c r="W27"/>
      <c r="X27"/>
      <c r="Y27"/>
      <c r="AB27"/>
      <c r="AC27" s="184"/>
      <c r="AD27" s="184"/>
      <c r="AE27" s="184"/>
      <c r="AF27" s="184"/>
      <c r="AH27" s="184"/>
      <c r="AI27" s="184"/>
      <c r="AJ27" s="184"/>
    </row>
    <row r="28" spans="2:44" x14ac:dyDescent="0.25">
      <c r="B28"/>
      <c r="C28"/>
      <c r="D28"/>
      <c r="E28"/>
      <c r="F28"/>
      <c r="G28"/>
      <c r="H28"/>
      <c r="I28"/>
      <c r="J28"/>
      <c r="K28"/>
      <c r="L28"/>
      <c r="M28"/>
      <c r="N28"/>
      <c r="O28"/>
      <c r="T28"/>
      <c r="U28"/>
      <c r="V28"/>
      <c r="W28"/>
      <c r="X28"/>
      <c r="Y28"/>
      <c r="AB28"/>
      <c r="AC28"/>
    </row>
    <row r="29" spans="2:44" x14ac:dyDescent="0.25">
      <c r="B29"/>
      <c r="C29" s="184"/>
      <c r="D29" s="184"/>
      <c r="E29" s="184"/>
      <c r="F29" s="184"/>
      <c r="G29" s="184"/>
      <c r="H29" s="184"/>
      <c r="I29"/>
      <c r="J29"/>
      <c r="K29"/>
      <c r="L29"/>
      <c r="M29"/>
      <c r="N29"/>
      <c r="O29"/>
      <c r="T29"/>
      <c r="U29"/>
      <c r="V29"/>
      <c r="W29"/>
      <c r="X29"/>
      <c r="Y29"/>
      <c r="AB29"/>
      <c r="AC29"/>
    </row>
    <row r="30" spans="2:44" x14ac:dyDescent="0.25">
      <c r="B30"/>
      <c r="C30"/>
      <c r="D30"/>
      <c r="E30"/>
      <c r="F30"/>
      <c r="G30"/>
      <c r="H30"/>
      <c r="I30"/>
      <c r="J30"/>
      <c r="K30"/>
      <c r="L30"/>
      <c r="M30"/>
      <c r="N30"/>
      <c r="O30"/>
      <c r="T30"/>
      <c r="U30"/>
      <c r="V30"/>
      <c r="W30"/>
      <c r="X30"/>
      <c r="Y30"/>
      <c r="AB30"/>
      <c r="AC30"/>
    </row>
    <row r="31" spans="2:44" x14ac:dyDescent="0.25">
      <c r="B31"/>
      <c r="C31"/>
      <c r="D31"/>
      <c r="E31"/>
      <c r="F31"/>
      <c r="G31"/>
      <c r="H31"/>
      <c r="I31"/>
      <c r="J31"/>
      <c r="K31"/>
      <c r="L31"/>
      <c r="M31"/>
      <c r="N31"/>
      <c r="O31"/>
      <c r="Q31" s="489"/>
      <c r="R31" s="489"/>
      <c r="T31"/>
      <c r="U31"/>
      <c r="V31"/>
      <c r="W31"/>
      <c r="X31"/>
      <c r="Y31"/>
      <c r="AB31"/>
      <c r="AC31" s="184"/>
      <c r="AD31" s="184"/>
      <c r="AE31" s="184"/>
      <c r="AF31" s="184"/>
      <c r="AH31" s="184"/>
      <c r="AI31" s="184"/>
      <c r="AJ31" s="184"/>
      <c r="AM31" s="184"/>
      <c r="AO31" s="184"/>
      <c r="AP31" s="184"/>
      <c r="AR31" s="184"/>
    </row>
    <row r="32" spans="2:44" x14ac:dyDescent="0.25">
      <c r="B32"/>
      <c r="C32"/>
      <c r="D32"/>
      <c r="E32"/>
      <c r="F32"/>
      <c r="G32"/>
      <c r="H32"/>
      <c r="I32"/>
      <c r="J32"/>
      <c r="K32"/>
      <c r="L32"/>
      <c r="M32"/>
      <c r="N32"/>
      <c r="O32"/>
      <c r="Q32" s="489"/>
      <c r="R32" s="489"/>
      <c r="AB32"/>
      <c r="AC32"/>
    </row>
    <row r="33" spans="2:29" x14ac:dyDescent="0.25">
      <c r="B33"/>
      <c r="C33" s="184"/>
      <c r="D33" s="184"/>
      <c r="E33" s="184"/>
      <c r="F33" s="184"/>
      <c r="G33" s="184"/>
      <c r="H33" s="184"/>
      <c r="I33"/>
      <c r="J33"/>
      <c r="K33"/>
      <c r="L33"/>
      <c r="M33"/>
      <c r="N33"/>
      <c r="O33"/>
      <c r="Q33" s="489"/>
      <c r="R33" s="489"/>
      <c r="W33" s="489"/>
      <c r="AB33"/>
      <c r="AC33"/>
    </row>
    <row r="34" spans="2:29" x14ac:dyDescent="0.25">
      <c r="B34"/>
      <c r="C34"/>
      <c r="D34"/>
      <c r="E34"/>
      <c r="F34"/>
      <c r="G34"/>
      <c r="H34"/>
      <c r="I34"/>
      <c r="J34"/>
      <c r="K34"/>
      <c r="L34"/>
      <c r="M34"/>
      <c r="N34"/>
      <c r="O34"/>
      <c r="Q34" s="489"/>
      <c r="R34" s="489"/>
      <c r="W34" s="489"/>
      <c r="AB34"/>
      <c r="AC34"/>
    </row>
    <row r="35" spans="2:29" x14ac:dyDescent="0.25">
      <c r="B35"/>
      <c r="C35"/>
      <c r="D35"/>
      <c r="E35"/>
      <c r="F35"/>
      <c r="G35"/>
      <c r="H35"/>
      <c r="I35"/>
      <c r="J35"/>
      <c r="K35"/>
      <c r="L35"/>
      <c r="M35"/>
      <c r="N35"/>
      <c r="O35"/>
      <c r="Q35" s="489"/>
      <c r="R35" s="489"/>
    </row>
    <row r="36" spans="2:29" x14ac:dyDescent="0.25">
      <c r="K36"/>
      <c r="L36"/>
      <c r="M36"/>
      <c r="N36"/>
      <c r="O36"/>
    </row>
    <row r="37" spans="2:29" x14ac:dyDescent="0.25">
      <c r="K37"/>
      <c r="L37"/>
      <c r="M37"/>
      <c r="N37"/>
      <c r="O37"/>
    </row>
    <row r="38" spans="2:29" x14ac:dyDescent="0.25">
      <c r="K38"/>
      <c r="L38"/>
      <c r="M38"/>
      <c r="N38"/>
      <c r="O38"/>
    </row>
    <row r="39" spans="2:29" x14ac:dyDescent="0.25">
      <c r="K39"/>
      <c r="L39"/>
      <c r="M39"/>
      <c r="N39"/>
      <c r="O39"/>
    </row>
    <row r="40" spans="2:29" x14ac:dyDescent="0.25">
      <c r="K40"/>
      <c r="L40"/>
      <c r="M40"/>
      <c r="N40"/>
      <c r="O40"/>
    </row>
    <row r="41" spans="2:29" x14ac:dyDescent="0.25">
      <c r="K41"/>
      <c r="L41"/>
      <c r="M41"/>
      <c r="N41"/>
      <c r="O41"/>
    </row>
    <row r="42" spans="2:29" x14ac:dyDescent="0.25">
      <c r="K42"/>
      <c r="L42"/>
      <c r="M42"/>
      <c r="N42"/>
      <c r="O42"/>
    </row>
    <row r="43" spans="2:29" x14ac:dyDescent="0.25">
      <c r="K43"/>
      <c r="L43"/>
      <c r="M43"/>
      <c r="N43"/>
      <c r="O43"/>
      <c r="Q43" s="489"/>
      <c r="R43" s="489"/>
    </row>
    <row r="44" spans="2:29" x14ac:dyDescent="0.25">
      <c r="K44"/>
      <c r="L44"/>
      <c r="M44"/>
      <c r="N44"/>
      <c r="O44"/>
      <c r="Q44" s="489"/>
      <c r="R44" s="489"/>
    </row>
    <row r="45" spans="2:29" x14ac:dyDescent="0.25">
      <c r="K45"/>
      <c r="L45"/>
      <c r="M45"/>
      <c r="N45"/>
      <c r="O45"/>
      <c r="Q45" s="489"/>
      <c r="R45" s="489"/>
    </row>
    <row r="46" spans="2:29" x14ac:dyDescent="0.25">
      <c r="K46"/>
      <c r="L46"/>
      <c r="M46"/>
      <c r="N46"/>
      <c r="O46"/>
      <c r="Q46" s="489"/>
      <c r="R46" s="489"/>
    </row>
    <row r="47" spans="2:29" x14ac:dyDescent="0.25">
      <c r="K47"/>
      <c r="L47"/>
      <c r="M47"/>
      <c r="N47"/>
      <c r="O47"/>
      <c r="Q47" s="489"/>
      <c r="R47" s="489"/>
    </row>
    <row r="48" spans="2:29" x14ac:dyDescent="0.25">
      <c r="K48"/>
      <c r="L48"/>
      <c r="M48"/>
      <c r="N48"/>
      <c r="O48"/>
    </row>
    <row r="49" spans="11:15" x14ac:dyDescent="0.25">
      <c r="K49"/>
      <c r="L49"/>
      <c r="M49"/>
      <c r="N49"/>
      <c r="O49"/>
    </row>
    <row r="50" spans="11:15" x14ac:dyDescent="0.25">
      <c r="K50"/>
      <c r="L50"/>
      <c r="M50"/>
      <c r="N50"/>
      <c r="O50"/>
    </row>
    <row r="51" spans="11:15" x14ac:dyDescent="0.25">
      <c r="K51"/>
      <c r="L51"/>
      <c r="M51"/>
      <c r="N51"/>
      <c r="O51"/>
    </row>
    <row r="52" spans="11:15" x14ac:dyDescent="0.25">
      <c r="K52"/>
      <c r="L52"/>
      <c r="M52"/>
      <c r="N52"/>
      <c r="O52"/>
    </row>
  </sheetData>
  <mergeCells count="41">
    <mergeCell ref="A4:A8"/>
    <mergeCell ref="AD7:AE7"/>
    <mergeCell ref="AF7:AG7"/>
    <mergeCell ref="V6:W6"/>
    <mergeCell ref="V7:W7"/>
    <mergeCell ref="P7:Q7"/>
    <mergeCell ref="R7:S7"/>
    <mergeCell ref="T7:U7"/>
    <mergeCell ref="X7:Y7"/>
    <mergeCell ref="Z7:AA7"/>
    <mergeCell ref="AB7:AC7"/>
    <mergeCell ref="B4:I4"/>
    <mergeCell ref="B5:I5"/>
    <mergeCell ref="B6:C6"/>
    <mergeCell ref="D6:E6"/>
    <mergeCell ref="F6:G6"/>
    <mergeCell ref="H6:I6"/>
    <mergeCell ref="B7:C7"/>
    <mergeCell ref="D7:E7"/>
    <mergeCell ref="F7:G7"/>
    <mergeCell ref="H7:I7"/>
    <mergeCell ref="N7:O7"/>
    <mergeCell ref="J7:K7"/>
    <mergeCell ref="L7:M7"/>
    <mergeCell ref="J4:Q4"/>
    <mergeCell ref="J5:Q5"/>
    <mergeCell ref="Z4:AG4"/>
    <mergeCell ref="R4:Y4"/>
    <mergeCell ref="R5:Y5"/>
    <mergeCell ref="Z5:AG5"/>
    <mergeCell ref="J6:K6"/>
    <mergeCell ref="L6:M6"/>
    <mergeCell ref="P6:Q6"/>
    <mergeCell ref="R6:S6"/>
    <mergeCell ref="T6:U6"/>
    <mergeCell ref="X6:Y6"/>
    <mergeCell ref="Z6:AA6"/>
    <mergeCell ref="AB6:AC6"/>
    <mergeCell ref="AD6:AE6"/>
    <mergeCell ref="AF6:AG6"/>
    <mergeCell ref="N6:O6"/>
  </mergeCells>
  <pageMargins left="0.7" right="0.7"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39F-CFB6-4E96-8D26-1F4423D72008}">
  <dimension ref="B1:S27"/>
  <sheetViews>
    <sheetView workbookViewId="0">
      <selection activeCell="F26" sqref="F26"/>
    </sheetView>
  </sheetViews>
  <sheetFormatPr baseColWidth="10" defaultRowHeight="15" x14ac:dyDescent="0.25"/>
  <cols>
    <col min="1" max="1" width="4.42578125" customWidth="1"/>
    <col min="2" max="2" width="15.5703125" style="48" customWidth="1"/>
    <col min="3" max="10" width="11.85546875" style="48" customWidth="1"/>
    <col min="11" max="18" width="13.42578125" style="48" customWidth="1"/>
    <col min="19" max="19" width="11.42578125" style="48"/>
  </cols>
  <sheetData>
    <row r="1" spans="2:18" x14ac:dyDescent="0.25">
      <c r="B1" s="47" t="s">
        <v>285</v>
      </c>
    </row>
    <row r="2" spans="2:18" x14ac:dyDescent="0.25">
      <c r="B2" s="48" t="s">
        <v>275</v>
      </c>
    </row>
    <row r="5" spans="2:18" ht="15.75" customHeight="1" x14ac:dyDescent="0.25">
      <c r="B5" s="560" t="s">
        <v>38</v>
      </c>
      <c r="C5" s="552" t="s">
        <v>0</v>
      </c>
      <c r="D5" s="552"/>
      <c r="E5" s="552"/>
      <c r="F5" s="552"/>
      <c r="G5" s="552" t="s">
        <v>1</v>
      </c>
      <c r="H5" s="552"/>
      <c r="I5" s="552"/>
      <c r="J5" s="552"/>
      <c r="K5" s="506" t="s">
        <v>11</v>
      </c>
      <c r="L5" s="506"/>
      <c r="M5" s="506"/>
      <c r="N5" s="506"/>
      <c r="O5" s="506" t="s">
        <v>13</v>
      </c>
      <c r="P5" s="506"/>
      <c r="Q5" s="506"/>
      <c r="R5" s="506"/>
    </row>
    <row r="6" spans="2:18" ht="15" customHeight="1" x14ac:dyDescent="0.25">
      <c r="B6" s="560"/>
      <c r="C6" s="552" t="s">
        <v>3</v>
      </c>
      <c r="D6" s="552"/>
      <c r="E6" s="552"/>
      <c r="F6" s="552"/>
      <c r="G6" s="552" t="s">
        <v>3</v>
      </c>
      <c r="H6" s="552"/>
      <c r="I6" s="552"/>
      <c r="J6" s="552"/>
      <c r="K6" s="552" t="s">
        <v>3</v>
      </c>
      <c r="L6" s="552"/>
      <c r="M6" s="552"/>
      <c r="N6" s="552"/>
      <c r="O6" s="552" t="s">
        <v>3</v>
      </c>
      <c r="P6" s="552"/>
      <c r="Q6" s="552"/>
      <c r="R6" s="552"/>
    </row>
    <row r="7" spans="2:18" x14ac:dyDescent="0.25">
      <c r="B7" s="560"/>
      <c r="C7" s="214" t="s">
        <v>5</v>
      </c>
      <c r="D7" s="214" t="s">
        <v>6</v>
      </c>
      <c r="E7" s="214" t="s">
        <v>160</v>
      </c>
      <c r="F7" s="214" t="s">
        <v>2</v>
      </c>
      <c r="G7" s="214" t="s">
        <v>5</v>
      </c>
      <c r="H7" s="214" t="s">
        <v>6</v>
      </c>
      <c r="I7" s="214" t="s">
        <v>160</v>
      </c>
      <c r="J7" s="214" t="s">
        <v>2</v>
      </c>
      <c r="K7" s="214" t="s">
        <v>5</v>
      </c>
      <c r="L7" s="214" t="s">
        <v>6</v>
      </c>
      <c r="M7" s="214" t="s">
        <v>160</v>
      </c>
      <c r="N7" s="214" t="s">
        <v>2</v>
      </c>
      <c r="O7" s="214" t="s">
        <v>5</v>
      </c>
      <c r="P7" s="214" t="s">
        <v>6</v>
      </c>
      <c r="Q7" s="214" t="s">
        <v>160</v>
      </c>
      <c r="R7" s="214" t="s">
        <v>2</v>
      </c>
    </row>
    <row r="8" spans="2:18" x14ac:dyDescent="0.25">
      <c r="B8" s="44" t="s">
        <v>161</v>
      </c>
      <c r="C8" s="45">
        <v>29.306485212690188</v>
      </c>
      <c r="D8" s="45">
        <v>41.024829151164937</v>
      </c>
      <c r="E8" s="45">
        <v>32.283464566929133</v>
      </c>
      <c r="F8" s="45">
        <v>29.872630322332018</v>
      </c>
      <c r="G8" s="114">
        <v>0.35629804128114395</v>
      </c>
      <c r="H8" s="114">
        <v>0.96343357113903449</v>
      </c>
      <c r="I8" s="114">
        <v>9.0560057985505029</v>
      </c>
      <c r="J8" s="114">
        <v>0.3496224763187008</v>
      </c>
      <c r="K8" s="46">
        <v>26719</v>
      </c>
      <c r="L8" s="46">
        <v>1839</v>
      </c>
      <c r="M8" s="46">
        <v>17</v>
      </c>
      <c r="N8" s="46">
        <v>28575</v>
      </c>
      <c r="O8" s="46">
        <v>2191529</v>
      </c>
      <c r="P8" s="46">
        <v>155480</v>
      </c>
      <c r="Q8" s="46">
        <v>943</v>
      </c>
      <c r="R8" s="46">
        <v>2347952</v>
      </c>
    </row>
    <row r="9" spans="2:18" x14ac:dyDescent="0.25">
      <c r="B9" s="44" t="s">
        <v>162</v>
      </c>
      <c r="C9" s="45">
        <v>68.827298760117401</v>
      </c>
      <c r="D9" s="45">
        <v>56.686192247816571</v>
      </c>
      <c r="E9" s="45">
        <v>66.312906538856552</v>
      </c>
      <c r="F9" s="45">
        <v>68.24094066611984</v>
      </c>
      <c r="G9" s="114">
        <v>0.36700004933522024</v>
      </c>
      <c r="H9" s="114">
        <v>0.96808822570362407</v>
      </c>
      <c r="I9" s="114">
        <v>9.0669496974622863</v>
      </c>
      <c r="J9" s="114">
        <v>0.35991649857850527</v>
      </c>
      <c r="K9" s="46">
        <v>58995</v>
      </c>
      <c r="L9" s="46">
        <v>2564</v>
      </c>
      <c r="M9" s="46">
        <v>36</v>
      </c>
      <c r="N9" s="46">
        <v>61595</v>
      </c>
      <c r="O9" s="46">
        <v>5146882</v>
      </c>
      <c r="P9" s="46">
        <v>214835</v>
      </c>
      <c r="Q9" s="46">
        <v>1937</v>
      </c>
      <c r="R9" s="46">
        <v>5363654</v>
      </c>
    </row>
    <row r="10" spans="2:18" x14ac:dyDescent="0.25">
      <c r="B10" s="44" t="s">
        <v>139</v>
      </c>
      <c r="C10" s="45">
        <v>1.8662160271924209</v>
      </c>
      <c r="D10" s="45">
        <v>2.2889786010184965</v>
      </c>
      <c r="E10" s="45">
        <v>1.4036288942143103</v>
      </c>
      <c r="F10" s="45">
        <v>1.886429011548145</v>
      </c>
      <c r="G10" s="114">
        <v>7.2847961350007373E-2</v>
      </c>
      <c r="H10" s="114">
        <v>0.32054043593128734</v>
      </c>
      <c r="I10" s="114">
        <v>1.4122147730798358</v>
      </c>
      <c r="J10" s="114">
        <v>7.1729212775839518E-2</v>
      </c>
      <c r="K10" s="46">
        <v>1926</v>
      </c>
      <c r="L10" s="46">
        <v>104</v>
      </c>
      <c r="M10" s="46">
        <v>1</v>
      </c>
      <c r="N10" s="46">
        <v>2031</v>
      </c>
      <c r="O10" s="46">
        <v>139555</v>
      </c>
      <c r="P10" s="46">
        <v>8675</v>
      </c>
      <c r="Q10" s="46">
        <v>41</v>
      </c>
      <c r="R10" s="46">
        <v>148271</v>
      </c>
    </row>
    <row r="11" spans="2:18" x14ac:dyDescent="0.25">
      <c r="B11" s="44" t="s">
        <v>2</v>
      </c>
      <c r="C11" s="45">
        <v>100</v>
      </c>
      <c r="D11" s="45">
        <v>100</v>
      </c>
      <c r="E11" s="45">
        <v>100</v>
      </c>
      <c r="F11" s="45">
        <v>100</v>
      </c>
      <c r="G11" s="114">
        <v>0</v>
      </c>
      <c r="H11" s="114">
        <v>0</v>
      </c>
      <c r="I11" s="114">
        <v>0</v>
      </c>
      <c r="J11" s="114">
        <v>0</v>
      </c>
      <c r="K11" s="46">
        <v>87640</v>
      </c>
      <c r="L11" s="46">
        <v>4507</v>
      </c>
      <c r="M11" s="46">
        <v>54</v>
      </c>
      <c r="N11" s="46">
        <v>92201</v>
      </c>
      <c r="O11" s="46">
        <v>7477966</v>
      </c>
      <c r="P11" s="46">
        <v>378990</v>
      </c>
      <c r="Q11" s="46">
        <v>2921</v>
      </c>
      <c r="R11" s="46">
        <v>7859876.9999999991</v>
      </c>
    </row>
    <row r="12" spans="2:18" x14ac:dyDescent="0.25">
      <c r="B12" s="121" t="s">
        <v>78</v>
      </c>
    </row>
    <row r="14" spans="2:18" ht="15.75" customHeight="1" x14ac:dyDescent="0.25"/>
    <row r="15" spans="2:18" ht="15" customHeight="1" x14ac:dyDescent="0.25"/>
    <row r="26" ht="15.75" customHeight="1" x14ac:dyDescent="0.25"/>
    <row r="27" ht="15" customHeight="1" x14ac:dyDescent="0.25"/>
  </sheetData>
  <mergeCells count="9">
    <mergeCell ref="K6:N6"/>
    <mergeCell ref="O5:R5"/>
    <mergeCell ref="O6:R6"/>
    <mergeCell ref="B5:B7"/>
    <mergeCell ref="C5:F5"/>
    <mergeCell ref="G5:J5"/>
    <mergeCell ref="K5:N5"/>
    <mergeCell ref="C6:F6"/>
    <mergeCell ref="G6:J6"/>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5E31-0273-4A12-AA0F-C046C7D66443}">
  <dimension ref="A1:R31"/>
  <sheetViews>
    <sheetView workbookViewId="0">
      <selection activeCell="F26" sqref="F26"/>
    </sheetView>
  </sheetViews>
  <sheetFormatPr baseColWidth="10" defaultRowHeight="15" x14ac:dyDescent="0.25"/>
  <cols>
    <col min="1" max="3" width="14.5703125" style="48" customWidth="1"/>
    <col min="4" max="12" width="11.42578125" style="48"/>
    <col min="13" max="15" width="13.42578125" style="48" customWidth="1"/>
    <col min="16" max="18" width="11.42578125" style="48"/>
  </cols>
  <sheetData>
    <row r="1" spans="1:18" x14ac:dyDescent="0.25">
      <c r="A1" s="47" t="s">
        <v>286</v>
      </c>
      <c r="B1" s="47"/>
      <c r="C1" s="47"/>
    </row>
    <row r="2" spans="1:18" x14ac:dyDescent="0.25">
      <c r="A2" s="48" t="s">
        <v>275</v>
      </c>
    </row>
    <row r="4" spans="1:18" x14ac:dyDescent="0.25">
      <c r="A4" s="561" t="s">
        <v>8</v>
      </c>
      <c r="B4" s="564" t="s">
        <v>38</v>
      </c>
      <c r="C4" s="565" t="s">
        <v>250</v>
      </c>
      <c r="D4" s="506" t="s">
        <v>0</v>
      </c>
      <c r="E4" s="506"/>
      <c r="F4" s="506"/>
      <c r="G4" s="506" t="s">
        <v>1</v>
      </c>
      <c r="H4" s="506"/>
      <c r="I4" s="506"/>
      <c r="J4" s="506" t="s">
        <v>11</v>
      </c>
      <c r="K4" s="506"/>
      <c r="L4" s="506"/>
      <c r="M4" s="506" t="s">
        <v>13</v>
      </c>
      <c r="N4" s="506"/>
      <c r="O4" s="506"/>
      <c r="R4"/>
    </row>
    <row r="5" spans="1:18" x14ac:dyDescent="0.25">
      <c r="A5" s="562"/>
      <c r="B5" s="564"/>
      <c r="C5" s="565"/>
      <c r="D5" s="557" t="s">
        <v>3</v>
      </c>
      <c r="E5" s="557"/>
      <c r="F5" s="557"/>
      <c r="G5" s="557" t="s">
        <v>3</v>
      </c>
      <c r="H5" s="557"/>
      <c r="I5" s="557"/>
      <c r="J5" s="557" t="s">
        <v>3</v>
      </c>
      <c r="K5" s="557"/>
      <c r="L5" s="557"/>
      <c r="M5" s="557" t="s">
        <v>3</v>
      </c>
      <c r="N5" s="557"/>
      <c r="O5" s="557"/>
      <c r="R5"/>
    </row>
    <row r="6" spans="1:18" x14ac:dyDescent="0.25">
      <c r="A6" s="563"/>
      <c r="B6" s="564"/>
      <c r="C6" s="565"/>
      <c r="D6" s="214" t="s">
        <v>5</v>
      </c>
      <c r="E6" s="214" t="s">
        <v>6</v>
      </c>
      <c r="F6" s="214" t="s">
        <v>2</v>
      </c>
      <c r="G6" s="214" t="s">
        <v>5</v>
      </c>
      <c r="H6" s="214" t="s">
        <v>6</v>
      </c>
      <c r="I6" s="214" t="s">
        <v>2</v>
      </c>
      <c r="J6" s="214" t="s">
        <v>5</v>
      </c>
      <c r="K6" s="214" t="s">
        <v>6</v>
      </c>
      <c r="L6" s="214" t="s">
        <v>2</v>
      </c>
      <c r="M6" s="214" t="s">
        <v>5</v>
      </c>
      <c r="N6" s="214" t="s">
        <v>6</v>
      </c>
      <c r="O6" s="214" t="s">
        <v>2</v>
      </c>
      <c r="R6"/>
    </row>
    <row r="7" spans="1:18" x14ac:dyDescent="0.25">
      <c r="A7" s="561" t="s">
        <v>7</v>
      </c>
      <c r="B7" s="560" t="s">
        <v>161</v>
      </c>
      <c r="C7" s="44" t="s">
        <v>81</v>
      </c>
      <c r="D7" s="45">
        <v>28.069117330937836</v>
      </c>
      <c r="E7" s="45">
        <v>38.110125502984246</v>
      </c>
      <c r="F7" s="45">
        <v>28.522818263622941</v>
      </c>
      <c r="G7" s="114">
        <v>0.39215134620174424</v>
      </c>
      <c r="H7" s="114">
        <v>1.2816096619923742</v>
      </c>
      <c r="I7" s="114">
        <v>0.3807333103774973</v>
      </c>
      <c r="J7" s="46">
        <v>14979</v>
      </c>
      <c r="K7" s="46">
        <v>966</v>
      </c>
      <c r="L7" s="46">
        <v>15945</v>
      </c>
      <c r="M7" s="46">
        <v>1189556</v>
      </c>
      <c r="N7" s="46">
        <v>76431</v>
      </c>
      <c r="O7" s="46">
        <v>1265987</v>
      </c>
      <c r="R7"/>
    </row>
    <row r="8" spans="1:18" x14ac:dyDescent="0.25">
      <c r="A8" s="562"/>
      <c r="B8" s="560"/>
      <c r="C8" s="44" t="s">
        <v>82</v>
      </c>
      <c r="D8" s="45">
        <v>30.924968510928814</v>
      </c>
      <c r="E8" s="45">
        <v>44.300789634436804</v>
      </c>
      <c r="F8" s="45">
        <v>31.62316254442803</v>
      </c>
      <c r="G8" s="114">
        <v>0.44773164234105467</v>
      </c>
      <c r="H8" s="114">
        <v>1.4531673249625714</v>
      </c>
      <c r="I8" s="114">
        <v>0.43653379607119008</v>
      </c>
      <c r="J8" s="46">
        <v>11740</v>
      </c>
      <c r="K8" s="46">
        <v>873</v>
      </c>
      <c r="L8" s="46">
        <v>12613</v>
      </c>
      <c r="M8" s="46">
        <v>1001973</v>
      </c>
      <c r="N8" s="46">
        <v>79049</v>
      </c>
      <c r="O8" s="46">
        <v>1081022</v>
      </c>
      <c r="R8"/>
    </row>
    <row r="9" spans="1:18" x14ac:dyDescent="0.25">
      <c r="A9" s="562"/>
      <c r="B9" s="560" t="s">
        <v>162</v>
      </c>
      <c r="C9" s="44" t="s">
        <v>81</v>
      </c>
      <c r="D9" s="45">
        <v>70.015995930110591</v>
      </c>
      <c r="E9" s="45">
        <v>59.294550567680361</v>
      </c>
      <c r="F9" s="45">
        <v>69.531549579971269</v>
      </c>
      <c r="G9" s="114">
        <v>0.40408375566339944</v>
      </c>
      <c r="H9" s="114">
        <v>1.2819579036059627</v>
      </c>
      <c r="I9" s="114">
        <v>0.39178369797521295</v>
      </c>
      <c r="J9" s="46">
        <v>34602</v>
      </c>
      <c r="K9" s="46">
        <v>1447</v>
      </c>
      <c r="L9" s="46">
        <v>36049</v>
      </c>
      <c r="M9" s="46">
        <v>2967245</v>
      </c>
      <c r="N9" s="46">
        <v>118917</v>
      </c>
      <c r="O9" s="46">
        <v>3086162</v>
      </c>
      <c r="R9"/>
    </row>
    <row r="10" spans="1:18" x14ac:dyDescent="0.25">
      <c r="A10" s="562"/>
      <c r="B10" s="560"/>
      <c r="C10" s="44" t="s">
        <v>82</v>
      </c>
      <c r="D10" s="45">
        <v>67.272476993147862</v>
      </c>
      <c r="E10" s="45">
        <v>53.754546422546888</v>
      </c>
      <c r="F10" s="45">
        <v>66.566865099679688</v>
      </c>
      <c r="G10" s="114">
        <v>0.45490850632565905</v>
      </c>
      <c r="H10" s="114">
        <v>1.4340740687125728</v>
      </c>
      <c r="I10" s="114">
        <v>0.44497684314372232</v>
      </c>
      <c r="J10" s="46">
        <v>24393</v>
      </c>
      <c r="K10" s="46">
        <v>1117</v>
      </c>
      <c r="L10" s="46">
        <v>25510</v>
      </c>
      <c r="M10" s="46">
        <v>2179637</v>
      </c>
      <c r="N10" s="46">
        <v>95918</v>
      </c>
      <c r="O10" s="46">
        <v>2275555</v>
      </c>
      <c r="R10"/>
    </row>
    <row r="11" spans="1:18" x14ac:dyDescent="0.25">
      <c r="A11" s="562"/>
      <c r="B11" s="560" t="s">
        <v>139</v>
      </c>
      <c r="C11" s="44" t="s">
        <v>81</v>
      </c>
      <c r="D11" s="45">
        <v>1.9148867389515645</v>
      </c>
      <c r="E11" s="45">
        <v>2.5953239293353874</v>
      </c>
      <c r="F11" s="45">
        <v>1.9456321564057817</v>
      </c>
      <c r="G11" s="114">
        <v>8.9467321790020704E-2</v>
      </c>
      <c r="H11" s="114">
        <v>0.44569876882258619</v>
      </c>
      <c r="I11" s="114">
        <v>8.758321602659995E-2</v>
      </c>
      <c r="J11" s="46">
        <v>1158</v>
      </c>
      <c r="K11" s="46">
        <v>65</v>
      </c>
      <c r="L11" s="46">
        <v>1223</v>
      </c>
      <c r="M11" s="46">
        <v>81152</v>
      </c>
      <c r="N11" s="46">
        <v>5205</v>
      </c>
      <c r="O11" s="46">
        <v>86357</v>
      </c>
      <c r="R11"/>
    </row>
    <row r="12" spans="1:18" x14ac:dyDescent="0.25">
      <c r="A12" s="562"/>
      <c r="B12" s="560"/>
      <c r="C12" s="44" t="s">
        <v>82</v>
      </c>
      <c r="D12" s="45">
        <v>1.8025544959233186</v>
      </c>
      <c r="E12" s="45">
        <v>1.9446639430163029</v>
      </c>
      <c r="F12" s="45">
        <v>1.8099723558922902</v>
      </c>
      <c r="G12" s="114">
        <v>9.7922234640832939E-2</v>
      </c>
      <c r="H12" s="114">
        <v>0.40396950331926618</v>
      </c>
      <c r="I12" s="114">
        <v>9.5256732862821672E-2</v>
      </c>
      <c r="J12" s="46">
        <v>768</v>
      </c>
      <c r="K12" s="46">
        <v>39</v>
      </c>
      <c r="L12" s="46">
        <v>807</v>
      </c>
      <c r="M12" s="46">
        <v>58403</v>
      </c>
      <c r="N12" s="46">
        <v>3470</v>
      </c>
      <c r="O12" s="46">
        <v>61873</v>
      </c>
      <c r="R12"/>
    </row>
    <row r="13" spans="1:18" x14ac:dyDescent="0.25">
      <c r="A13" s="562"/>
      <c r="B13" s="560" t="s">
        <v>2</v>
      </c>
      <c r="C13" s="44" t="s">
        <v>81</v>
      </c>
      <c r="D13" s="45">
        <v>100</v>
      </c>
      <c r="E13" s="45">
        <v>100</v>
      </c>
      <c r="F13" s="45">
        <v>100</v>
      </c>
      <c r="G13" s="114">
        <v>0</v>
      </c>
      <c r="H13" s="114">
        <v>0</v>
      </c>
      <c r="I13" s="114">
        <v>0</v>
      </c>
      <c r="J13" s="46">
        <v>50739</v>
      </c>
      <c r="K13" s="46">
        <v>2478</v>
      </c>
      <c r="L13" s="46">
        <v>53217</v>
      </c>
      <c r="M13" s="46">
        <v>4237953</v>
      </c>
      <c r="N13" s="46">
        <v>200553</v>
      </c>
      <c r="O13" s="46">
        <v>4438506</v>
      </c>
      <c r="R13"/>
    </row>
    <row r="14" spans="1:18" x14ac:dyDescent="0.25">
      <c r="A14" s="563"/>
      <c r="B14" s="560"/>
      <c r="C14" s="44" t="s">
        <v>82</v>
      </c>
      <c r="D14" s="45">
        <v>100</v>
      </c>
      <c r="E14" s="45">
        <v>100</v>
      </c>
      <c r="F14" s="45">
        <v>100</v>
      </c>
      <c r="G14" s="114">
        <v>0</v>
      </c>
      <c r="H14" s="114">
        <v>0</v>
      </c>
      <c r="I14" s="114">
        <v>0</v>
      </c>
      <c r="J14" s="46">
        <v>36901</v>
      </c>
      <c r="K14" s="46">
        <v>2029</v>
      </c>
      <c r="L14" s="46">
        <v>38930</v>
      </c>
      <c r="M14" s="46">
        <v>3240013</v>
      </c>
      <c r="N14" s="46">
        <v>178437</v>
      </c>
      <c r="O14" s="46">
        <v>3418450</v>
      </c>
      <c r="R14"/>
    </row>
    <row r="15" spans="1:18" x14ac:dyDescent="0.25">
      <c r="A15" s="561" t="s">
        <v>22</v>
      </c>
      <c r="B15" s="560" t="s">
        <v>161</v>
      </c>
      <c r="C15" s="44" t="s">
        <v>85</v>
      </c>
      <c r="D15" s="45">
        <v>26.430539567966214</v>
      </c>
      <c r="E15" s="45">
        <v>28.365079689833667</v>
      </c>
      <c r="F15" s="45">
        <v>26.484361614504564</v>
      </c>
      <c r="G15" s="114">
        <v>0.70169553490506265</v>
      </c>
      <c r="H15" s="114">
        <v>2.7215601725870999</v>
      </c>
      <c r="I15" s="114">
        <v>0.69801188639329637</v>
      </c>
      <c r="J15" s="46">
        <v>5058</v>
      </c>
      <c r="K15" s="46">
        <v>140</v>
      </c>
      <c r="L15" s="46">
        <v>5198</v>
      </c>
      <c r="M15" s="46">
        <v>451413</v>
      </c>
      <c r="N15" s="46">
        <v>13864</v>
      </c>
      <c r="O15" s="46">
        <v>465277</v>
      </c>
      <c r="R15"/>
    </row>
    <row r="16" spans="1:18" x14ac:dyDescent="0.25">
      <c r="A16" s="562"/>
      <c r="B16" s="560"/>
      <c r="C16" s="44" t="s">
        <v>86</v>
      </c>
      <c r="D16" s="45">
        <v>23.399137869685749</v>
      </c>
      <c r="E16" s="45">
        <v>31.082693311460741</v>
      </c>
      <c r="F16" s="45">
        <v>23.638616545919916</v>
      </c>
      <c r="G16" s="114">
        <v>0.43518360373539189</v>
      </c>
      <c r="H16" s="114">
        <v>1.9129194715933728</v>
      </c>
      <c r="I16" s="114">
        <v>0.43012923685560145</v>
      </c>
      <c r="J16" s="46">
        <v>7202</v>
      </c>
      <c r="K16" s="46">
        <v>295</v>
      </c>
      <c r="L16" s="46">
        <v>7497</v>
      </c>
      <c r="M16" s="46">
        <v>585270</v>
      </c>
      <c r="N16" s="46">
        <v>25011</v>
      </c>
      <c r="O16" s="46">
        <v>610281</v>
      </c>
      <c r="R16"/>
    </row>
    <row r="17" spans="1:18" x14ac:dyDescent="0.25">
      <c r="A17" s="562"/>
      <c r="B17" s="560"/>
      <c r="C17" s="44" t="s">
        <v>87</v>
      </c>
      <c r="D17" s="45">
        <v>29.03437470071724</v>
      </c>
      <c r="E17" s="45">
        <v>36.74499245873448</v>
      </c>
      <c r="F17" s="45">
        <v>29.479114835881376</v>
      </c>
      <c r="G17" s="114">
        <v>0.407238400767645</v>
      </c>
      <c r="H17" s="114">
        <v>1.5047701273455978</v>
      </c>
      <c r="I17" s="114">
        <v>0.39580736032031083</v>
      </c>
      <c r="J17" s="46">
        <v>8611</v>
      </c>
      <c r="K17" s="46">
        <v>656</v>
      </c>
      <c r="L17" s="46">
        <v>9267</v>
      </c>
      <c r="M17" s="46">
        <v>673029</v>
      </c>
      <c r="N17" s="46">
        <v>52136</v>
      </c>
      <c r="O17" s="46">
        <v>725165</v>
      </c>
      <c r="R17"/>
    </row>
    <row r="18" spans="1:18" x14ac:dyDescent="0.25">
      <c r="A18" s="562"/>
      <c r="B18" s="560"/>
      <c r="C18" s="44" t="s">
        <v>136</v>
      </c>
      <c r="D18" s="45">
        <v>50.677250524845498</v>
      </c>
      <c r="E18" s="45">
        <v>59.825911043884147</v>
      </c>
      <c r="F18" s="45">
        <v>51.608618472825661</v>
      </c>
      <c r="G18" s="114">
        <v>0.68397832203235609</v>
      </c>
      <c r="H18" s="114">
        <v>2.0050178645789356</v>
      </c>
      <c r="I18" s="114">
        <v>0.64570393461663966</v>
      </c>
      <c r="J18" s="46">
        <v>5848</v>
      </c>
      <c r="K18" s="46">
        <v>748</v>
      </c>
      <c r="L18" s="46">
        <v>6596</v>
      </c>
      <c r="M18" s="46">
        <v>481817</v>
      </c>
      <c r="N18" s="46">
        <v>64469</v>
      </c>
      <c r="O18" s="46">
        <v>546286</v>
      </c>
      <c r="R18"/>
    </row>
    <row r="19" spans="1:18" x14ac:dyDescent="0.25">
      <c r="A19" s="562"/>
      <c r="B19" s="560" t="s">
        <v>162</v>
      </c>
      <c r="C19" s="44" t="s">
        <v>85</v>
      </c>
      <c r="D19" s="45">
        <v>71.381655602539226</v>
      </c>
      <c r="E19" s="45">
        <v>68.696933117826376</v>
      </c>
      <c r="F19" s="45">
        <v>71.306962264892007</v>
      </c>
      <c r="G19" s="114">
        <v>0.73709687012413683</v>
      </c>
      <c r="H19" s="114">
        <v>2.8118783579081459</v>
      </c>
      <c r="I19" s="114">
        <v>0.73373430345018864</v>
      </c>
      <c r="J19" s="46">
        <v>13160</v>
      </c>
      <c r="K19" s="46">
        <v>393</v>
      </c>
      <c r="L19" s="46">
        <v>13553</v>
      </c>
      <c r="M19" s="46">
        <v>1219143</v>
      </c>
      <c r="N19" s="46">
        <v>33577</v>
      </c>
      <c r="O19" s="46">
        <v>1252720</v>
      </c>
      <c r="R19"/>
    </row>
    <row r="20" spans="1:18" x14ac:dyDescent="0.25">
      <c r="A20" s="562"/>
      <c r="B20" s="560"/>
      <c r="C20" s="44" t="s">
        <v>86</v>
      </c>
      <c r="D20" s="45">
        <v>74.764897175247853</v>
      </c>
      <c r="E20" s="45">
        <v>67.044465985633678</v>
      </c>
      <c r="F20" s="45">
        <v>74.524269167126306</v>
      </c>
      <c r="G20" s="114">
        <v>0.4476442674114462</v>
      </c>
      <c r="H20" s="114">
        <v>1.9273114000086238</v>
      </c>
      <c r="I20" s="114">
        <v>0.44342241607611793</v>
      </c>
      <c r="J20" s="46">
        <v>21187</v>
      </c>
      <c r="K20" s="46">
        <v>667</v>
      </c>
      <c r="L20" s="46">
        <v>21854</v>
      </c>
      <c r="M20" s="46">
        <v>1870054</v>
      </c>
      <c r="N20" s="46">
        <v>53948</v>
      </c>
      <c r="O20" s="46">
        <v>1924002</v>
      </c>
      <c r="R20"/>
    </row>
    <row r="21" spans="1:18" x14ac:dyDescent="0.25">
      <c r="A21" s="562"/>
      <c r="B21" s="560"/>
      <c r="C21" s="44" t="s">
        <v>87</v>
      </c>
      <c r="D21" s="45">
        <v>69.301721021448273</v>
      </c>
      <c r="E21" s="45">
        <v>61.424664871798484</v>
      </c>
      <c r="F21" s="45">
        <v>68.847380898953134</v>
      </c>
      <c r="G21" s="114">
        <v>0.41754583830808162</v>
      </c>
      <c r="H21" s="114">
        <v>1.5245467447742511</v>
      </c>
      <c r="I21" s="114">
        <v>0.40336951026056111</v>
      </c>
      <c r="J21" s="46">
        <v>19075</v>
      </c>
      <c r="K21" s="46">
        <v>1025</v>
      </c>
      <c r="L21" s="46">
        <v>20100</v>
      </c>
      <c r="M21" s="46">
        <v>1606443</v>
      </c>
      <c r="N21" s="46">
        <v>87153</v>
      </c>
      <c r="O21" s="46">
        <v>1693596</v>
      </c>
      <c r="R21"/>
    </row>
    <row r="22" spans="1:18" x14ac:dyDescent="0.25">
      <c r="A22" s="562"/>
      <c r="B22" s="560"/>
      <c r="C22" s="44" t="s">
        <v>136</v>
      </c>
      <c r="D22" s="45">
        <v>47.461388621265606</v>
      </c>
      <c r="E22" s="45">
        <v>37.264873191599932</v>
      </c>
      <c r="F22" s="45">
        <v>46.42334511396605</v>
      </c>
      <c r="G22" s="114">
        <v>0.68493074726927383</v>
      </c>
      <c r="H22" s="114">
        <v>1.9845062726478051</v>
      </c>
      <c r="I22" s="114">
        <v>0.64054921621809979</v>
      </c>
      <c r="J22" s="46">
        <v>5573</v>
      </c>
      <c r="K22" s="46">
        <v>479</v>
      </c>
      <c r="L22" s="46">
        <v>6052</v>
      </c>
      <c r="M22" s="46">
        <v>451242</v>
      </c>
      <c r="N22" s="46">
        <v>40157</v>
      </c>
      <c r="O22" s="46">
        <v>491399</v>
      </c>
      <c r="R22"/>
    </row>
    <row r="23" spans="1:18" x14ac:dyDescent="0.25">
      <c r="A23" s="562"/>
      <c r="B23" s="560" t="s">
        <v>139</v>
      </c>
      <c r="C23" s="44" t="s">
        <v>85</v>
      </c>
      <c r="D23" s="45">
        <v>2.1878048294945556</v>
      </c>
      <c r="E23" s="45">
        <v>2.9379871923399552</v>
      </c>
      <c r="F23" s="45">
        <v>2.2086761206034384</v>
      </c>
      <c r="G23" s="114">
        <v>0.14904153988531585</v>
      </c>
      <c r="H23" s="114">
        <v>1.1022074016280221</v>
      </c>
      <c r="I23" s="114">
        <v>0.150070634051921</v>
      </c>
      <c r="J23" s="46">
        <v>502</v>
      </c>
      <c r="K23" s="46">
        <v>17</v>
      </c>
      <c r="L23" s="46">
        <v>519</v>
      </c>
      <c r="M23" s="46">
        <v>37366</v>
      </c>
      <c r="N23" s="46">
        <v>1436</v>
      </c>
      <c r="O23" s="46">
        <v>38802</v>
      </c>
      <c r="R23"/>
    </row>
    <row r="24" spans="1:18" x14ac:dyDescent="0.25">
      <c r="A24" s="562"/>
      <c r="B24" s="560"/>
      <c r="C24" s="44" t="s">
        <v>86</v>
      </c>
      <c r="D24" s="45">
        <v>1.835964955066395</v>
      </c>
      <c r="E24" s="45">
        <v>1.8728407029055749</v>
      </c>
      <c r="F24" s="45">
        <v>1.8371142869537733</v>
      </c>
      <c r="G24" s="114">
        <v>0.11015846465816886</v>
      </c>
      <c r="H24" s="114">
        <v>0.53589896667292558</v>
      </c>
      <c r="I24" s="114">
        <v>0.10733316525291024</v>
      </c>
      <c r="J24" s="46">
        <v>608</v>
      </c>
      <c r="K24" s="46">
        <v>18</v>
      </c>
      <c r="L24" s="46">
        <v>626</v>
      </c>
      <c r="M24" s="46">
        <v>45922</v>
      </c>
      <c r="N24" s="46">
        <v>1507</v>
      </c>
      <c r="O24" s="46">
        <v>47429</v>
      </c>
      <c r="R24"/>
    </row>
    <row r="25" spans="1:18" x14ac:dyDescent="0.25">
      <c r="A25" s="562"/>
      <c r="B25" s="560"/>
      <c r="C25" s="44" t="s">
        <v>87</v>
      </c>
      <c r="D25" s="45">
        <v>1.6639042778344826</v>
      </c>
      <c r="E25" s="45">
        <v>1.8303426694670368</v>
      </c>
      <c r="F25" s="45">
        <v>1.6735042651654846</v>
      </c>
      <c r="G25" s="114">
        <v>9.5797308846565676E-2</v>
      </c>
      <c r="H25" s="114">
        <v>0.39323302808122951</v>
      </c>
      <c r="I25" s="114">
        <v>9.3006045542143104E-2</v>
      </c>
      <c r="J25" s="46">
        <v>582</v>
      </c>
      <c r="K25" s="46">
        <v>38</v>
      </c>
      <c r="L25" s="46">
        <v>620</v>
      </c>
      <c r="M25" s="46">
        <v>38570</v>
      </c>
      <c r="N25" s="46">
        <v>2597</v>
      </c>
      <c r="O25" s="46">
        <v>41167</v>
      </c>
      <c r="R25"/>
    </row>
    <row r="26" spans="1:18" x14ac:dyDescent="0.25">
      <c r="A26" s="562"/>
      <c r="B26" s="560"/>
      <c r="C26" s="44" t="s">
        <v>136</v>
      </c>
      <c r="D26" s="45">
        <v>1.8613608538889053</v>
      </c>
      <c r="E26" s="45">
        <v>2.9092157645159196</v>
      </c>
      <c r="F26" s="45">
        <v>1.9680364132082906</v>
      </c>
      <c r="G26" s="114">
        <v>0.17501389280576993</v>
      </c>
      <c r="H26" s="114">
        <v>0.65874191036494689</v>
      </c>
      <c r="I26" s="114">
        <v>0.16959786952306463</v>
      </c>
      <c r="J26" s="46">
        <v>234</v>
      </c>
      <c r="K26" s="46">
        <v>31</v>
      </c>
      <c r="L26" s="46">
        <v>265</v>
      </c>
      <c r="M26" s="46">
        <v>17697</v>
      </c>
      <c r="N26" s="46">
        <v>3135</v>
      </c>
      <c r="O26" s="46">
        <v>20832</v>
      </c>
      <c r="R26"/>
    </row>
    <row r="27" spans="1:18" x14ac:dyDescent="0.25">
      <c r="A27" s="562"/>
      <c r="B27" s="560" t="s">
        <v>2</v>
      </c>
      <c r="C27" s="44" t="s">
        <v>85</v>
      </c>
      <c r="D27" s="45">
        <v>100</v>
      </c>
      <c r="E27" s="45">
        <v>100</v>
      </c>
      <c r="F27" s="45">
        <v>100</v>
      </c>
      <c r="G27" s="114">
        <v>0</v>
      </c>
      <c r="H27" s="114">
        <v>0</v>
      </c>
      <c r="I27" s="114">
        <v>0</v>
      </c>
      <c r="J27" s="46">
        <v>18720</v>
      </c>
      <c r="K27" s="46">
        <v>550</v>
      </c>
      <c r="L27" s="46">
        <v>19270</v>
      </c>
      <c r="M27" s="46">
        <v>1707922</v>
      </c>
      <c r="N27" s="46">
        <v>48877</v>
      </c>
      <c r="O27" s="46">
        <v>1756799</v>
      </c>
      <c r="R27"/>
    </row>
    <row r="28" spans="1:18" x14ac:dyDescent="0.25">
      <c r="A28" s="562"/>
      <c r="B28" s="560"/>
      <c r="C28" s="44" t="s">
        <v>86</v>
      </c>
      <c r="D28" s="45">
        <v>100</v>
      </c>
      <c r="E28" s="45">
        <v>100</v>
      </c>
      <c r="F28" s="45">
        <v>100</v>
      </c>
      <c r="G28" s="114">
        <v>0</v>
      </c>
      <c r="H28" s="114">
        <v>0</v>
      </c>
      <c r="I28" s="114">
        <v>0</v>
      </c>
      <c r="J28" s="46">
        <v>28997</v>
      </c>
      <c r="K28" s="46">
        <v>980</v>
      </c>
      <c r="L28" s="46">
        <v>29977</v>
      </c>
      <c r="M28" s="46">
        <v>2501246</v>
      </c>
      <c r="N28" s="46">
        <v>80466</v>
      </c>
      <c r="O28" s="46">
        <v>2581712</v>
      </c>
      <c r="R28"/>
    </row>
    <row r="29" spans="1:18" x14ac:dyDescent="0.25">
      <c r="A29" s="562"/>
      <c r="B29" s="560"/>
      <c r="C29" s="44" t="s">
        <v>87</v>
      </c>
      <c r="D29" s="45">
        <v>100</v>
      </c>
      <c r="E29" s="45">
        <v>100</v>
      </c>
      <c r="F29" s="45">
        <v>100</v>
      </c>
      <c r="G29" s="114">
        <v>0</v>
      </c>
      <c r="H29" s="114">
        <v>0</v>
      </c>
      <c r="I29" s="114">
        <v>0</v>
      </c>
      <c r="J29" s="46">
        <v>28268</v>
      </c>
      <c r="K29" s="46">
        <v>1719</v>
      </c>
      <c r="L29" s="46">
        <v>29987</v>
      </c>
      <c r="M29" s="46">
        <v>2318042</v>
      </c>
      <c r="N29" s="46">
        <v>141886</v>
      </c>
      <c r="O29" s="46">
        <v>2459928</v>
      </c>
      <c r="R29"/>
    </row>
    <row r="30" spans="1:18" x14ac:dyDescent="0.25">
      <c r="A30" s="563"/>
      <c r="B30" s="560"/>
      <c r="C30" s="44" t="s">
        <v>136</v>
      </c>
      <c r="D30" s="45">
        <v>100</v>
      </c>
      <c r="E30" s="45">
        <v>100</v>
      </c>
      <c r="F30" s="45">
        <v>100</v>
      </c>
      <c r="G30" s="114">
        <v>0</v>
      </c>
      <c r="H30" s="114">
        <v>0</v>
      </c>
      <c r="I30" s="114">
        <v>0</v>
      </c>
      <c r="J30" s="46">
        <v>11655</v>
      </c>
      <c r="K30" s="46">
        <v>1258</v>
      </c>
      <c r="L30" s="46">
        <v>12913</v>
      </c>
      <c r="M30" s="46">
        <v>950756</v>
      </c>
      <c r="N30" s="46">
        <v>107761</v>
      </c>
      <c r="O30" s="46">
        <v>1058517</v>
      </c>
      <c r="R30"/>
    </row>
    <row r="31" spans="1:18" x14ac:dyDescent="0.25">
      <c r="A31" s="121" t="s">
        <v>78</v>
      </c>
    </row>
  </sheetData>
  <mergeCells count="21">
    <mergeCell ref="M4:O4"/>
    <mergeCell ref="M5:O5"/>
    <mergeCell ref="J4:L4"/>
    <mergeCell ref="D5:F5"/>
    <mergeCell ref="G5:I5"/>
    <mergeCell ref="J5:L5"/>
    <mergeCell ref="D4:F4"/>
    <mergeCell ref="G4:I4"/>
    <mergeCell ref="C4:C6"/>
    <mergeCell ref="B15:B18"/>
    <mergeCell ref="B11:B12"/>
    <mergeCell ref="B13:B14"/>
    <mergeCell ref="B7:B8"/>
    <mergeCell ref="B9:B10"/>
    <mergeCell ref="A4:A6"/>
    <mergeCell ref="A7:A14"/>
    <mergeCell ref="A15:A30"/>
    <mergeCell ref="B27:B30"/>
    <mergeCell ref="B19:B22"/>
    <mergeCell ref="B23:B26"/>
    <mergeCell ref="B4:B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4B71A-B3A9-4CD7-A86E-8881F7BF68A1}">
  <dimension ref="A1:BD32"/>
  <sheetViews>
    <sheetView workbookViewId="0">
      <selection activeCell="F26" sqref="F26"/>
    </sheetView>
  </sheetViews>
  <sheetFormatPr baseColWidth="10" defaultRowHeight="15" x14ac:dyDescent="0.25"/>
  <cols>
    <col min="1" max="2" width="11.42578125" style="48"/>
    <col min="3" max="14" width="9.28515625" style="48" customWidth="1"/>
    <col min="15" max="26" width="11.42578125" style="48" customWidth="1"/>
    <col min="27" max="38" width="10" style="48" customWidth="1"/>
    <col min="39" max="40" width="11.42578125" style="48"/>
  </cols>
  <sheetData>
    <row r="1" spans="1:50" x14ac:dyDescent="0.25">
      <c r="A1" s="47" t="s">
        <v>287</v>
      </c>
    </row>
    <row r="2" spans="1:50" x14ac:dyDescent="0.25">
      <c r="A2" s="48" t="s">
        <v>275</v>
      </c>
    </row>
    <row r="4" spans="1:50" x14ac:dyDescent="0.25">
      <c r="A4" s="543" t="s">
        <v>288</v>
      </c>
      <c r="B4" s="567" t="s">
        <v>250</v>
      </c>
      <c r="C4" s="566" t="s">
        <v>0</v>
      </c>
      <c r="D4" s="566"/>
      <c r="E4" s="566"/>
      <c r="F4" s="566"/>
      <c r="G4" s="566"/>
      <c r="H4" s="566"/>
      <c r="I4" s="566"/>
      <c r="J4" s="566"/>
      <c r="K4" s="566"/>
      <c r="L4" s="566"/>
      <c r="M4" s="566"/>
      <c r="N4" s="566"/>
      <c r="O4" s="566" t="s">
        <v>1</v>
      </c>
      <c r="P4" s="566"/>
      <c r="Q4" s="566"/>
      <c r="R4" s="566"/>
      <c r="S4" s="566"/>
      <c r="T4" s="566"/>
      <c r="U4" s="566"/>
      <c r="V4" s="566"/>
      <c r="W4" s="566"/>
      <c r="X4" s="566"/>
      <c r="Y4" s="566"/>
      <c r="Z4" s="566"/>
      <c r="AA4" s="566" t="s">
        <v>18</v>
      </c>
      <c r="AB4" s="566"/>
      <c r="AC4" s="566"/>
      <c r="AD4" s="566"/>
      <c r="AE4" s="566"/>
      <c r="AF4" s="566"/>
      <c r="AG4" s="566"/>
      <c r="AH4" s="566"/>
      <c r="AI4" s="566"/>
      <c r="AJ4" s="566"/>
      <c r="AK4" s="566"/>
      <c r="AL4" s="566"/>
      <c r="AM4" s="566" t="s">
        <v>13</v>
      </c>
      <c r="AN4" s="566"/>
      <c r="AO4" s="566"/>
      <c r="AP4" s="566"/>
      <c r="AQ4" s="566"/>
      <c r="AR4" s="566"/>
      <c r="AS4" s="566"/>
      <c r="AT4" s="566"/>
      <c r="AU4" s="566"/>
      <c r="AV4" s="566"/>
      <c r="AW4" s="566"/>
      <c r="AX4" s="566"/>
    </row>
    <row r="5" spans="1:50" ht="15" customHeight="1" x14ac:dyDescent="0.25">
      <c r="A5" s="543"/>
      <c r="B5" s="567"/>
      <c r="C5" s="566" t="s">
        <v>38</v>
      </c>
      <c r="D5" s="566"/>
      <c r="E5" s="566"/>
      <c r="F5" s="566"/>
      <c r="G5" s="566"/>
      <c r="H5" s="566"/>
      <c r="I5" s="566"/>
      <c r="J5" s="566"/>
      <c r="K5" s="566"/>
      <c r="L5" s="566"/>
      <c r="M5" s="566"/>
      <c r="N5" s="566"/>
      <c r="O5" s="566" t="s">
        <v>38</v>
      </c>
      <c r="P5" s="566"/>
      <c r="Q5" s="566"/>
      <c r="R5" s="566"/>
      <c r="S5" s="566"/>
      <c r="T5" s="566"/>
      <c r="U5" s="566"/>
      <c r="V5" s="566"/>
      <c r="W5" s="566"/>
      <c r="X5" s="566"/>
      <c r="Y5" s="566"/>
      <c r="Z5" s="566"/>
      <c r="AA5" s="566" t="s">
        <v>38</v>
      </c>
      <c r="AB5" s="566"/>
      <c r="AC5" s="566"/>
      <c r="AD5" s="566"/>
      <c r="AE5" s="566"/>
      <c r="AF5" s="566"/>
      <c r="AG5" s="566"/>
      <c r="AH5" s="566"/>
      <c r="AI5" s="566"/>
      <c r="AJ5" s="566"/>
      <c r="AK5" s="566"/>
      <c r="AL5" s="566"/>
      <c r="AM5" s="566" t="s">
        <v>38</v>
      </c>
      <c r="AN5" s="566"/>
      <c r="AO5" s="566"/>
      <c r="AP5" s="566"/>
      <c r="AQ5" s="566"/>
      <c r="AR5" s="566"/>
      <c r="AS5" s="566"/>
      <c r="AT5" s="566"/>
      <c r="AU5" s="566"/>
      <c r="AV5" s="566"/>
      <c r="AW5" s="566"/>
      <c r="AX5" s="566"/>
    </row>
    <row r="6" spans="1:50" x14ac:dyDescent="0.25">
      <c r="A6" s="543"/>
      <c r="B6" s="567"/>
      <c r="C6" s="566" t="s">
        <v>161</v>
      </c>
      <c r="D6" s="566"/>
      <c r="E6" s="566"/>
      <c r="F6" s="566" t="s">
        <v>162</v>
      </c>
      <c r="G6" s="566"/>
      <c r="H6" s="566"/>
      <c r="I6" s="566" t="s">
        <v>139</v>
      </c>
      <c r="J6" s="566"/>
      <c r="K6" s="566"/>
      <c r="L6" s="566" t="s">
        <v>2</v>
      </c>
      <c r="M6" s="566"/>
      <c r="N6" s="566"/>
      <c r="O6" s="566" t="s">
        <v>161</v>
      </c>
      <c r="P6" s="566"/>
      <c r="Q6" s="566"/>
      <c r="R6" s="566" t="s">
        <v>162</v>
      </c>
      <c r="S6" s="566"/>
      <c r="T6" s="566"/>
      <c r="U6" s="566" t="s">
        <v>139</v>
      </c>
      <c r="V6" s="566"/>
      <c r="W6" s="566"/>
      <c r="X6" s="566" t="s">
        <v>2</v>
      </c>
      <c r="Y6" s="566"/>
      <c r="Z6" s="566"/>
      <c r="AA6" s="566" t="s">
        <v>161</v>
      </c>
      <c r="AB6" s="566"/>
      <c r="AC6" s="566"/>
      <c r="AD6" s="566" t="s">
        <v>162</v>
      </c>
      <c r="AE6" s="566"/>
      <c r="AF6" s="566"/>
      <c r="AG6" s="566" t="s">
        <v>139</v>
      </c>
      <c r="AH6" s="566"/>
      <c r="AI6" s="566"/>
      <c r="AJ6" s="566" t="s">
        <v>2</v>
      </c>
      <c r="AK6" s="566"/>
      <c r="AL6" s="566"/>
      <c r="AM6" s="566" t="s">
        <v>161</v>
      </c>
      <c r="AN6" s="566"/>
      <c r="AO6" s="566"/>
      <c r="AP6" s="566" t="s">
        <v>162</v>
      </c>
      <c r="AQ6" s="566"/>
      <c r="AR6" s="566"/>
      <c r="AS6" s="566" t="s">
        <v>139</v>
      </c>
      <c r="AT6" s="566"/>
      <c r="AU6" s="566"/>
      <c r="AV6" s="566" t="s">
        <v>2</v>
      </c>
      <c r="AW6" s="566"/>
      <c r="AX6" s="566"/>
    </row>
    <row r="7" spans="1:50" ht="15" customHeight="1" x14ac:dyDescent="0.25">
      <c r="A7" s="543"/>
      <c r="B7" s="567"/>
      <c r="C7" s="566" t="s">
        <v>3</v>
      </c>
      <c r="D7" s="566"/>
      <c r="E7" s="566"/>
      <c r="F7" s="566" t="s">
        <v>3</v>
      </c>
      <c r="G7" s="566"/>
      <c r="H7" s="566"/>
      <c r="I7" s="566" t="s">
        <v>3</v>
      </c>
      <c r="J7" s="566"/>
      <c r="K7" s="566"/>
      <c r="L7" s="566" t="s">
        <v>3</v>
      </c>
      <c r="M7" s="566"/>
      <c r="N7" s="566"/>
      <c r="O7" s="566" t="s">
        <v>3</v>
      </c>
      <c r="P7" s="566"/>
      <c r="Q7" s="566"/>
      <c r="R7" s="566" t="s">
        <v>3</v>
      </c>
      <c r="S7" s="566"/>
      <c r="T7" s="566"/>
      <c r="U7" s="566" t="s">
        <v>3</v>
      </c>
      <c r="V7" s="566"/>
      <c r="W7" s="566"/>
      <c r="X7" s="566" t="s">
        <v>3</v>
      </c>
      <c r="Y7" s="566"/>
      <c r="Z7" s="566"/>
      <c r="AA7" s="566" t="s">
        <v>3</v>
      </c>
      <c r="AB7" s="566"/>
      <c r="AC7" s="566"/>
      <c r="AD7" s="566" t="s">
        <v>3</v>
      </c>
      <c r="AE7" s="566"/>
      <c r="AF7" s="566"/>
      <c r="AG7" s="566" t="s">
        <v>3</v>
      </c>
      <c r="AH7" s="566"/>
      <c r="AI7" s="566"/>
      <c r="AJ7" s="566" t="s">
        <v>3</v>
      </c>
      <c r="AK7" s="566"/>
      <c r="AL7" s="566"/>
      <c r="AM7" s="566" t="s">
        <v>3</v>
      </c>
      <c r="AN7" s="566"/>
      <c r="AO7" s="566"/>
      <c r="AP7" s="566" t="s">
        <v>3</v>
      </c>
      <c r="AQ7" s="566"/>
      <c r="AR7" s="566"/>
      <c r="AS7" s="566" t="s">
        <v>3</v>
      </c>
      <c r="AT7" s="566"/>
      <c r="AU7" s="566"/>
      <c r="AV7" s="566" t="s">
        <v>3</v>
      </c>
      <c r="AW7" s="566"/>
      <c r="AX7" s="566"/>
    </row>
    <row r="8" spans="1:50" x14ac:dyDescent="0.25">
      <c r="A8" s="543"/>
      <c r="B8" s="567"/>
      <c r="C8" s="220" t="s">
        <v>5</v>
      </c>
      <c r="D8" s="220" t="s">
        <v>6</v>
      </c>
      <c r="E8" s="220" t="s">
        <v>2</v>
      </c>
      <c r="F8" s="220" t="s">
        <v>5</v>
      </c>
      <c r="G8" s="220" t="s">
        <v>6</v>
      </c>
      <c r="H8" s="220" t="s">
        <v>2</v>
      </c>
      <c r="I8" s="220" t="s">
        <v>5</v>
      </c>
      <c r="J8" s="220" t="s">
        <v>6</v>
      </c>
      <c r="K8" s="220" t="s">
        <v>2</v>
      </c>
      <c r="L8" s="220" t="s">
        <v>5</v>
      </c>
      <c r="M8" s="220" t="s">
        <v>6</v>
      </c>
      <c r="N8" s="220" t="s">
        <v>2</v>
      </c>
      <c r="O8" s="220" t="s">
        <v>5</v>
      </c>
      <c r="P8" s="220" t="s">
        <v>6</v>
      </c>
      <c r="Q8" s="220" t="s">
        <v>2</v>
      </c>
      <c r="R8" s="220" t="s">
        <v>5</v>
      </c>
      <c r="S8" s="220" t="s">
        <v>6</v>
      </c>
      <c r="T8" s="220" t="s">
        <v>2</v>
      </c>
      <c r="U8" s="220" t="s">
        <v>5</v>
      </c>
      <c r="V8" s="220" t="s">
        <v>6</v>
      </c>
      <c r="W8" s="220" t="s">
        <v>2</v>
      </c>
      <c r="X8" s="220" t="s">
        <v>5</v>
      </c>
      <c r="Y8" s="220" t="s">
        <v>6</v>
      </c>
      <c r="Z8" s="220" t="s">
        <v>2</v>
      </c>
      <c r="AA8" s="220" t="s">
        <v>5</v>
      </c>
      <c r="AB8" s="220" t="s">
        <v>6</v>
      </c>
      <c r="AC8" s="220" t="s">
        <v>2</v>
      </c>
      <c r="AD8" s="220" t="s">
        <v>5</v>
      </c>
      <c r="AE8" s="220" t="s">
        <v>6</v>
      </c>
      <c r="AF8" s="220" t="s">
        <v>2</v>
      </c>
      <c r="AG8" s="220" t="s">
        <v>5</v>
      </c>
      <c r="AH8" s="220" t="s">
        <v>6</v>
      </c>
      <c r="AI8" s="220" t="s">
        <v>2</v>
      </c>
      <c r="AJ8" s="220" t="s">
        <v>5</v>
      </c>
      <c r="AK8" s="220" t="s">
        <v>6</v>
      </c>
      <c r="AL8" s="220" t="s">
        <v>2</v>
      </c>
      <c r="AM8" s="449" t="s">
        <v>5</v>
      </c>
      <c r="AN8" s="449" t="s">
        <v>6</v>
      </c>
      <c r="AO8" s="449" t="s">
        <v>2</v>
      </c>
      <c r="AP8" s="449" t="s">
        <v>5</v>
      </c>
      <c r="AQ8" s="449" t="s">
        <v>6</v>
      </c>
      <c r="AR8" s="449" t="s">
        <v>2</v>
      </c>
      <c r="AS8" s="449" t="s">
        <v>5</v>
      </c>
      <c r="AT8" s="449" t="s">
        <v>6</v>
      </c>
      <c r="AU8" s="449" t="s">
        <v>2</v>
      </c>
      <c r="AV8" s="449" t="s">
        <v>5</v>
      </c>
      <c r="AW8" s="449" t="s">
        <v>6</v>
      </c>
      <c r="AX8" s="449" t="s">
        <v>2</v>
      </c>
    </row>
    <row r="9" spans="1:50" x14ac:dyDescent="0.25">
      <c r="A9" s="499" t="s">
        <v>107</v>
      </c>
      <c r="B9" s="221" t="s">
        <v>89</v>
      </c>
      <c r="C9" s="222">
        <v>0.5193111625683654</v>
      </c>
      <c r="D9" s="222">
        <v>0.64880223480789834</v>
      </c>
      <c r="E9" s="222">
        <v>0.52720190187704252</v>
      </c>
      <c r="F9" s="222">
        <v>0.45926385776276824</v>
      </c>
      <c r="G9" s="222">
        <v>0.31687203428746363</v>
      </c>
      <c r="H9" s="222">
        <v>0.45058699117035628</v>
      </c>
      <c r="I9" s="222">
        <v>2.1424979668866362E-2</v>
      </c>
      <c r="J9" s="222">
        <v>3.4325730904637995E-2</v>
      </c>
      <c r="K9" s="222">
        <v>2.2211106952601149E-2</v>
      </c>
      <c r="L9" s="222">
        <v>1</v>
      </c>
      <c r="M9" s="222">
        <v>1</v>
      </c>
      <c r="N9" s="222">
        <v>1</v>
      </c>
      <c r="O9" s="227">
        <v>7.4008395460198198E-3</v>
      </c>
      <c r="P9" s="227">
        <v>2.0918362183611108E-2</v>
      </c>
      <c r="Q9" s="227">
        <v>7.0919608641828403E-3</v>
      </c>
      <c r="R9" s="227">
        <v>7.3442371133243733E-3</v>
      </c>
      <c r="S9" s="227">
        <v>2.0155121499931563E-2</v>
      </c>
      <c r="T9" s="227">
        <v>7.0264374653966925E-3</v>
      </c>
      <c r="U9" s="227">
        <v>1.8411576213990108E-3</v>
      </c>
      <c r="V9" s="227">
        <v>9.0296439698711733E-3</v>
      </c>
      <c r="W9" s="227">
        <v>1.8800220441401651E-3</v>
      </c>
      <c r="X9" s="227">
        <v>0</v>
      </c>
      <c r="Y9" s="227">
        <v>0</v>
      </c>
      <c r="Z9" s="227">
        <v>0</v>
      </c>
      <c r="AA9" s="223">
        <v>5602</v>
      </c>
      <c r="AB9" s="223">
        <v>424</v>
      </c>
      <c r="AC9" s="223">
        <v>6026</v>
      </c>
      <c r="AD9" s="223">
        <v>4923</v>
      </c>
      <c r="AE9" s="223">
        <v>223</v>
      </c>
      <c r="AF9" s="223">
        <v>5146</v>
      </c>
      <c r="AG9" s="223">
        <v>266</v>
      </c>
      <c r="AH9" s="223">
        <v>21</v>
      </c>
      <c r="AI9" s="223">
        <v>287</v>
      </c>
      <c r="AJ9" s="223">
        <v>10791</v>
      </c>
      <c r="AK9" s="223">
        <v>668</v>
      </c>
      <c r="AL9" s="223">
        <v>11459</v>
      </c>
      <c r="AM9" s="450">
        <v>418261</v>
      </c>
      <c r="AN9" s="450">
        <v>33909</v>
      </c>
      <c r="AO9" s="223">
        <f>SUM(C9:AN9)</f>
        <v>498012.0826877823</v>
      </c>
      <c r="AP9" s="450">
        <v>369898</v>
      </c>
      <c r="AQ9" s="450">
        <v>16561</v>
      </c>
      <c r="AR9" s="223">
        <f>SUM(AP9:AQ9)</f>
        <v>386459</v>
      </c>
      <c r="AS9" s="450">
        <v>17256</v>
      </c>
      <c r="AT9" s="450">
        <v>1794</v>
      </c>
      <c r="AU9" s="223">
        <f>SUM(AS9:AT9)</f>
        <v>19050</v>
      </c>
      <c r="AV9" s="450">
        <v>805415</v>
      </c>
      <c r="AW9" s="450">
        <v>52264</v>
      </c>
      <c r="AX9" s="223">
        <f>SUM(AV9:AW9)</f>
        <v>857679</v>
      </c>
    </row>
    <row r="10" spans="1:50" x14ac:dyDescent="0.25">
      <c r="A10" s="499"/>
      <c r="B10" s="221" t="s">
        <v>90</v>
      </c>
      <c r="C10" s="222">
        <v>0.35556765138824714</v>
      </c>
      <c r="D10" s="222">
        <v>0.44385465957290315</v>
      </c>
      <c r="E10" s="222">
        <v>0.36043490837133729</v>
      </c>
      <c r="F10" s="222">
        <v>0.62054554271744244</v>
      </c>
      <c r="G10" s="222">
        <v>0.53421433299825927</v>
      </c>
      <c r="H10" s="222">
        <v>0.61578610877575235</v>
      </c>
      <c r="I10" s="222">
        <v>2.3886805894310401E-2</v>
      </c>
      <c r="J10" s="222">
        <v>2.1931007428837621E-2</v>
      </c>
      <c r="K10" s="222">
        <v>2.3778982852910246E-2</v>
      </c>
      <c r="L10" s="222">
        <v>1</v>
      </c>
      <c r="M10" s="222">
        <v>1</v>
      </c>
      <c r="N10" s="222">
        <v>1</v>
      </c>
      <c r="O10" s="227">
        <v>5.2439329322010609E-3</v>
      </c>
      <c r="P10" s="227">
        <v>2.1928103365362911E-2</v>
      </c>
      <c r="Q10" s="227">
        <v>5.1775511446114962E-3</v>
      </c>
      <c r="R10" s="227">
        <v>5.1979153751197356E-3</v>
      </c>
      <c r="S10" s="227">
        <v>2.1460587383615878E-2</v>
      </c>
      <c r="T10" s="227">
        <v>5.159677591182639E-3</v>
      </c>
      <c r="U10" s="227">
        <v>1.7533550926554036E-3</v>
      </c>
      <c r="V10" s="227">
        <v>6.6028736646641262E-3</v>
      </c>
      <c r="W10" s="227">
        <v>1.6970552469926794E-3</v>
      </c>
      <c r="X10" s="227">
        <v>0</v>
      </c>
      <c r="Y10" s="227">
        <v>0</v>
      </c>
      <c r="Z10" s="227">
        <v>0</v>
      </c>
      <c r="AA10" s="223">
        <v>6354</v>
      </c>
      <c r="AB10" s="223">
        <v>439</v>
      </c>
      <c r="AC10" s="223">
        <v>6793</v>
      </c>
      <c r="AD10" s="223">
        <v>10970</v>
      </c>
      <c r="AE10" s="223">
        <v>514</v>
      </c>
      <c r="AF10" s="223">
        <v>11484</v>
      </c>
      <c r="AG10" s="223">
        <v>439</v>
      </c>
      <c r="AH10" s="223">
        <v>22</v>
      </c>
      <c r="AI10" s="223">
        <v>461</v>
      </c>
      <c r="AJ10" s="223">
        <v>17763</v>
      </c>
      <c r="AK10" s="223">
        <v>975</v>
      </c>
      <c r="AL10" s="223">
        <v>18738</v>
      </c>
      <c r="AM10" s="450">
        <v>497117</v>
      </c>
      <c r="AN10" s="450">
        <v>36207</v>
      </c>
      <c r="AO10" s="223">
        <f t="shared" ref="AO10:AO13" si="0">SUM(C10:AN10)</f>
        <v>608282.07422105176</v>
      </c>
      <c r="AP10" s="450">
        <v>867581</v>
      </c>
      <c r="AQ10" s="450">
        <v>43578</v>
      </c>
      <c r="AR10" s="223">
        <f t="shared" ref="AR10:AR13" si="1">SUM(AP10:AQ10)</f>
        <v>911159</v>
      </c>
      <c r="AS10" s="450">
        <v>33396</v>
      </c>
      <c r="AT10" s="450">
        <v>1789</v>
      </c>
      <c r="AU10" s="223">
        <f t="shared" ref="AU10:AU13" si="2">SUM(AS10:AT10)</f>
        <v>35185</v>
      </c>
      <c r="AV10" s="450">
        <v>1398094</v>
      </c>
      <c r="AW10" s="450">
        <v>81574</v>
      </c>
      <c r="AX10" s="223">
        <f t="shared" ref="AX10:AX13" si="3">SUM(AV10:AW10)</f>
        <v>1479668</v>
      </c>
    </row>
    <row r="11" spans="1:50" x14ac:dyDescent="0.25">
      <c r="A11" s="499"/>
      <c r="B11" s="221" t="s">
        <v>91</v>
      </c>
      <c r="C11" s="222">
        <v>0.29127810273779148</v>
      </c>
      <c r="D11" s="222">
        <v>0.39156044255938505</v>
      </c>
      <c r="E11" s="222">
        <v>0.29633233786024293</v>
      </c>
      <c r="F11" s="222">
        <v>0.68868575870451598</v>
      </c>
      <c r="G11" s="222">
        <v>0.58125149244396934</v>
      </c>
      <c r="H11" s="222">
        <v>0.68327106611901334</v>
      </c>
      <c r="I11" s="222">
        <v>2.0036138557692543E-2</v>
      </c>
      <c r="J11" s="222">
        <v>2.7188064996645559E-2</v>
      </c>
      <c r="K11" s="222">
        <v>2.0396596020743899E-2</v>
      </c>
      <c r="L11" s="222">
        <v>1</v>
      </c>
      <c r="M11" s="222">
        <v>1</v>
      </c>
      <c r="N11" s="222">
        <v>1</v>
      </c>
      <c r="O11" s="227">
        <v>5.1811356473266705E-3</v>
      </c>
      <c r="P11" s="227">
        <v>1.8848820684506318E-2</v>
      </c>
      <c r="Q11" s="227">
        <v>5.1032035451765261E-3</v>
      </c>
      <c r="R11" s="227">
        <v>5.3176621370113301E-3</v>
      </c>
      <c r="S11" s="227">
        <v>1.9240761615085835E-2</v>
      </c>
      <c r="T11" s="227">
        <v>5.2274501065104591E-3</v>
      </c>
      <c r="U11" s="227">
        <v>1.6833422982005001E-3</v>
      </c>
      <c r="V11" s="227">
        <v>6.944447558541577E-3</v>
      </c>
      <c r="W11" s="227">
        <v>1.6448622076536204E-3</v>
      </c>
      <c r="X11" s="227">
        <v>0</v>
      </c>
      <c r="Y11" s="227">
        <v>0</v>
      </c>
      <c r="Z11" s="227">
        <v>0</v>
      </c>
      <c r="AA11" s="223">
        <v>5765</v>
      </c>
      <c r="AB11" s="223">
        <v>399</v>
      </c>
      <c r="AC11" s="223">
        <v>6164</v>
      </c>
      <c r="AD11" s="223">
        <v>13459</v>
      </c>
      <c r="AE11" s="223">
        <v>605</v>
      </c>
      <c r="AF11" s="223">
        <v>14064</v>
      </c>
      <c r="AG11" s="223">
        <v>456</v>
      </c>
      <c r="AH11" s="223">
        <v>24</v>
      </c>
      <c r="AI11" s="223">
        <v>480</v>
      </c>
      <c r="AJ11" s="223">
        <v>19680</v>
      </c>
      <c r="AK11" s="223">
        <v>1028</v>
      </c>
      <c r="AL11" s="223">
        <v>20708</v>
      </c>
      <c r="AM11" s="450">
        <v>482635</v>
      </c>
      <c r="AN11" s="450">
        <v>34435</v>
      </c>
      <c r="AO11" s="223">
        <f t="shared" si="0"/>
        <v>599908.06919168576</v>
      </c>
      <c r="AP11" s="450">
        <v>1141122</v>
      </c>
      <c r="AQ11" s="450">
        <v>51117</v>
      </c>
      <c r="AR11" s="223">
        <f t="shared" si="1"/>
        <v>1192239</v>
      </c>
      <c r="AS11" s="450">
        <v>33199</v>
      </c>
      <c r="AT11" s="450">
        <v>2391</v>
      </c>
      <c r="AU11" s="223">
        <f t="shared" si="2"/>
        <v>35590</v>
      </c>
      <c r="AV11" s="450">
        <v>1656956</v>
      </c>
      <c r="AW11" s="450">
        <v>87943</v>
      </c>
      <c r="AX11" s="223">
        <f t="shared" si="3"/>
        <v>1744899</v>
      </c>
    </row>
    <row r="12" spans="1:50" x14ac:dyDescent="0.25">
      <c r="A12" s="499"/>
      <c r="B12" s="221" t="s">
        <v>92</v>
      </c>
      <c r="C12" s="222">
        <v>0.24323511989644808</v>
      </c>
      <c r="D12" s="222">
        <v>0.33482336801188978</v>
      </c>
      <c r="E12" s="222">
        <v>0.24742791946449225</v>
      </c>
      <c r="F12" s="222">
        <v>0.74072146289023932</v>
      </c>
      <c r="G12" s="222">
        <v>0.64769635303532636</v>
      </c>
      <c r="H12" s="222">
        <v>0.73646288552422912</v>
      </c>
      <c r="I12" s="222">
        <v>1.6043417213312563E-2</v>
      </c>
      <c r="J12" s="222">
        <v>1.7480278952783812E-2</v>
      </c>
      <c r="K12" s="222">
        <v>1.610919501127853E-2</v>
      </c>
      <c r="L12" s="222">
        <v>1</v>
      </c>
      <c r="M12" s="222">
        <v>1</v>
      </c>
      <c r="N12" s="222">
        <v>1</v>
      </c>
      <c r="O12" s="227">
        <v>5.7672688221798631E-3</v>
      </c>
      <c r="P12" s="227">
        <v>1.8348595299060112E-2</v>
      </c>
      <c r="Q12" s="227">
        <v>5.5891902329141211E-3</v>
      </c>
      <c r="R12" s="227">
        <v>5.9492810551068217E-3</v>
      </c>
      <c r="S12" s="227">
        <v>1.8503796645508688E-2</v>
      </c>
      <c r="T12" s="227">
        <v>5.7622330444643552E-3</v>
      </c>
      <c r="U12" s="227">
        <v>1.1743542781395195E-3</v>
      </c>
      <c r="V12" s="227">
        <v>4.517360864155778E-3</v>
      </c>
      <c r="W12" s="227">
        <v>1.1391489803887359E-3</v>
      </c>
      <c r="X12" s="227">
        <v>0</v>
      </c>
      <c r="Y12" s="227">
        <v>0</v>
      </c>
      <c r="Z12" s="227">
        <v>0</v>
      </c>
      <c r="AA12" s="223">
        <v>5194</v>
      </c>
      <c r="AB12" s="223">
        <v>339</v>
      </c>
      <c r="AC12" s="223">
        <v>5533</v>
      </c>
      <c r="AD12" s="223">
        <v>14905</v>
      </c>
      <c r="AE12" s="223">
        <v>673</v>
      </c>
      <c r="AF12" s="223">
        <v>15578</v>
      </c>
      <c r="AG12" s="223">
        <v>414</v>
      </c>
      <c r="AH12" s="223">
        <v>24</v>
      </c>
      <c r="AI12" s="223">
        <v>438</v>
      </c>
      <c r="AJ12" s="223">
        <v>20513</v>
      </c>
      <c r="AK12" s="223">
        <v>1036</v>
      </c>
      <c r="AL12" s="223">
        <v>21549</v>
      </c>
      <c r="AM12" s="450">
        <v>443476</v>
      </c>
      <c r="AN12" s="450">
        <v>29287</v>
      </c>
      <c r="AO12" s="223">
        <f t="shared" si="0"/>
        <v>558965.06675122923</v>
      </c>
      <c r="AP12" s="450">
        <v>1350513</v>
      </c>
      <c r="AQ12" s="450">
        <v>56654</v>
      </c>
      <c r="AR12" s="223">
        <f t="shared" si="1"/>
        <v>1407167</v>
      </c>
      <c r="AS12" s="450">
        <v>29251</v>
      </c>
      <c r="AT12" s="450">
        <v>1529</v>
      </c>
      <c r="AU12" s="223">
        <f t="shared" si="2"/>
        <v>30780</v>
      </c>
      <c r="AV12" s="450">
        <v>1823240</v>
      </c>
      <c r="AW12" s="450">
        <v>87470</v>
      </c>
      <c r="AX12" s="223">
        <f t="shared" si="3"/>
        <v>1910710</v>
      </c>
    </row>
    <row r="13" spans="1:50" x14ac:dyDescent="0.25">
      <c r="A13" s="499"/>
      <c r="B13" s="221" t="s">
        <v>93</v>
      </c>
      <c r="C13" s="222">
        <v>0.19458249629034566</v>
      </c>
      <c r="D13" s="222">
        <v>0.3105395051415733</v>
      </c>
      <c r="E13" s="222">
        <v>0.1989474836977618</v>
      </c>
      <c r="F13" s="222">
        <v>0.79069099283532518</v>
      </c>
      <c r="G13" s="222">
        <v>0.67258115620589332</v>
      </c>
      <c r="H13" s="222">
        <v>0.78624496620280904</v>
      </c>
      <c r="I13" s="222">
        <v>1.4726510874329192E-2</v>
      </c>
      <c r="J13" s="222">
        <v>1.6879338652533341E-2</v>
      </c>
      <c r="K13" s="222">
        <v>1.4807550099429015E-2</v>
      </c>
      <c r="L13" s="222">
        <v>1</v>
      </c>
      <c r="M13" s="222">
        <v>1</v>
      </c>
      <c r="N13" s="222">
        <v>1</v>
      </c>
      <c r="O13" s="227">
        <v>6.6790330118267757E-3</v>
      </c>
      <c r="P13" s="227">
        <v>2.3081126994697599E-2</v>
      </c>
      <c r="Q13" s="227">
        <v>6.6094367505545983E-3</v>
      </c>
      <c r="R13" s="227">
        <v>6.8004565548369844E-3</v>
      </c>
      <c r="S13" s="227">
        <v>2.3426202534615553E-2</v>
      </c>
      <c r="T13" s="227">
        <v>6.7287245838022099E-3</v>
      </c>
      <c r="U13" s="227">
        <v>1.4243373263822447E-3</v>
      </c>
      <c r="V13" s="227">
        <v>5.9535104037035909E-3</v>
      </c>
      <c r="W13" s="227">
        <v>1.391493687029157E-3</v>
      </c>
      <c r="X13" s="227">
        <v>0</v>
      </c>
      <c r="Y13" s="227">
        <v>0</v>
      </c>
      <c r="Z13" s="227">
        <v>0</v>
      </c>
      <c r="AA13" s="223">
        <v>3754</v>
      </c>
      <c r="AB13" s="223">
        <v>236</v>
      </c>
      <c r="AC13" s="223">
        <v>3990</v>
      </c>
      <c r="AD13" s="223">
        <v>14599</v>
      </c>
      <c r="AE13" s="223">
        <v>546</v>
      </c>
      <c r="AF13" s="223">
        <v>15145</v>
      </c>
      <c r="AG13" s="223">
        <v>346</v>
      </c>
      <c r="AH13" s="223">
        <v>13</v>
      </c>
      <c r="AI13" s="223">
        <v>359</v>
      </c>
      <c r="AJ13" s="223">
        <v>18699</v>
      </c>
      <c r="AK13" s="223">
        <v>795</v>
      </c>
      <c r="AL13" s="223">
        <v>19494</v>
      </c>
      <c r="AM13" s="450">
        <v>345403</v>
      </c>
      <c r="AN13" s="450">
        <v>21562</v>
      </c>
      <c r="AO13" s="223">
        <f t="shared" si="0"/>
        <v>444947.08209432184</v>
      </c>
      <c r="AP13" s="450">
        <v>1403554</v>
      </c>
      <c r="AQ13" s="450">
        <v>46700</v>
      </c>
      <c r="AR13" s="223">
        <f t="shared" si="1"/>
        <v>1450254</v>
      </c>
      <c r="AS13" s="450">
        <v>26141</v>
      </c>
      <c r="AT13" s="450">
        <v>1172</v>
      </c>
      <c r="AU13" s="223">
        <f t="shared" si="2"/>
        <v>27313</v>
      </c>
      <c r="AV13" s="450">
        <v>1775098</v>
      </c>
      <c r="AW13" s="450">
        <v>69434</v>
      </c>
      <c r="AX13" s="223">
        <f t="shared" si="3"/>
        <v>1844532</v>
      </c>
    </row>
    <row r="14" spans="1:50" x14ac:dyDescent="0.25">
      <c r="A14" s="543" t="s">
        <v>14</v>
      </c>
      <c r="B14" s="224" t="s">
        <v>112</v>
      </c>
      <c r="C14" s="225">
        <v>0.27956580476734205</v>
      </c>
      <c r="D14" s="225">
        <v>0.39863314303266223</v>
      </c>
      <c r="E14" s="225">
        <v>0.28534541401296715</v>
      </c>
      <c r="F14" s="225">
        <v>0.7022122916408633</v>
      </c>
      <c r="G14" s="225">
        <v>0.57827973312619796</v>
      </c>
      <c r="H14" s="225">
        <v>0.69619652130904297</v>
      </c>
      <c r="I14" s="225">
        <v>1.8221903591794642E-2</v>
      </c>
      <c r="J14" s="225">
        <v>2.3087123841139798E-2</v>
      </c>
      <c r="K14" s="225">
        <v>1.8458064677989914E-2</v>
      </c>
      <c r="L14" s="225">
        <v>1</v>
      </c>
      <c r="M14" s="225">
        <v>1</v>
      </c>
      <c r="N14" s="225">
        <v>1</v>
      </c>
      <c r="O14" s="228">
        <v>3.7694491221645491E-3</v>
      </c>
      <c r="P14" s="228">
        <v>1.0359263452224382E-2</v>
      </c>
      <c r="Q14" s="228">
        <v>3.695525635556249E-3</v>
      </c>
      <c r="R14" s="228">
        <v>3.894700915396078E-3</v>
      </c>
      <c r="S14" s="228">
        <v>1.0401932029701175E-2</v>
      </c>
      <c r="T14" s="228">
        <v>3.817342610952608E-3</v>
      </c>
      <c r="U14" s="228">
        <v>7.8254488476098521E-4</v>
      </c>
      <c r="V14" s="228">
        <v>3.4738820580780239E-3</v>
      </c>
      <c r="W14" s="228">
        <v>7.6928490013754378E-4</v>
      </c>
      <c r="X14" s="228">
        <v>0</v>
      </c>
      <c r="Y14" s="228">
        <v>0</v>
      </c>
      <c r="Z14" s="228">
        <v>0</v>
      </c>
      <c r="AA14" s="226">
        <v>20530</v>
      </c>
      <c r="AB14" s="226">
        <v>1475</v>
      </c>
      <c r="AC14" s="226">
        <v>22005</v>
      </c>
      <c r="AD14" s="226">
        <v>50435</v>
      </c>
      <c r="AE14" s="226">
        <v>2214</v>
      </c>
      <c r="AF14" s="226">
        <v>52649</v>
      </c>
      <c r="AG14" s="226">
        <v>1561</v>
      </c>
      <c r="AH14" s="226">
        <v>87</v>
      </c>
      <c r="AI14" s="226">
        <v>1648</v>
      </c>
      <c r="AJ14" s="226">
        <v>72526</v>
      </c>
      <c r="AK14" s="226">
        <v>3776</v>
      </c>
      <c r="AL14" s="226">
        <v>76302</v>
      </c>
      <c r="AM14" s="450">
        <v>1855405</v>
      </c>
      <c r="AN14" s="450">
        <v>134972</v>
      </c>
      <c r="AO14" s="450">
        <v>1990377</v>
      </c>
      <c r="AP14" s="450">
        <v>4660399</v>
      </c>
      <c r="AQ14" s="450">
        <v>195798</v>
      </c>
      <c r="AR14" s="450">
        <v>4856197</v>
      </c>
      <c r="AS14" s="450">
        <v>120934</v>
      </c>
      <c r="AT14" s="450">
        <v>7817</v>
      </c>
      <c r="AU14" s="450">
        <v>128751</v>
      </c>
      <c r="AV14" s="450">
        <v>6636738</v>
      </c>
      <c r="AW14" s="450">
        <v>338587</v>
      </c>
      <c r="AX14" s="450">
        <v>6975325</v>
      </c>
    </row>
    <row r="15" spans="1:50" x14ac:dyDescent="0.25">
      <c r="A15" s="543"/>
      <c r="B15" s="224" t="s">
        <v>113</v>
      </c>
      <c r="C15" s="225">
        <v>0.39956349527119878</v>
      </c>
      <c r="D15" s="225">
        <v>0.50758607034131131</v>
      </c>
      <c r="E15" s="225">
        <v>0.40451390661172304</v>
      </c>
      <c r="F15" s="225">
        <v>0.57830100757464087</v>
      </c>
      <c r="G15" s="225">
        <v>0.4711778828304829</v>
      </c>
      <c r="H15" s="225">
        <v>0.57339181585039545</v>
      </c>
      <c r="I15" s="225">
        <v>2.2135497154160348E-2</v>
      </c>
      <c r="J15" s="225">
        <v>2.1236046828205825E-2</v>
      </c>
      <c r="K15" s="225">
        <v>2.2094277537881495E-2</v>
      </c>
      <c r="L15" s="225">
        <v>1</v>
      </c>
      <c r="M15" s="225">
        <v>1</v>
      </c>
      <c r="N15" s="225">
        <v>1</v>
      </c>
      <c r="O15" s="228">
        <v>8.5814847770804056E-3</v>
      </c>
      <c r="P15" s="228">
        <v>2.3582455427696599E-2</v>
      </c>
      <c r="Q15" s="228">
        <v>8.5368661844078316E-3</v>
      </c>
      <c r="R15" s="228">
        <v>8.6102498795393636E-3</v>
      </c>
      <c r="S15" s="228">
        <v>2.4010206065825924E-2</v>
      </c>
      <c r="T15" s="228">
        <v>8.5420187221171267E-3</v>
      </c>
      <c r="U15" s="228">
        <v>1.9587442537774167E-3</v>
      </c>
      <c r="V15" s="228">
        <v>7.5171637409721052E-3</v>
      </c>
      <c r="W15" s="228">
        <v>1.9678568781040327E-3</v>
      </c>
      <c r="X15" s="228">
        <v>0</v>
      </c>
      <c r="Y15" s="228">
        <v>0</v>
      </c>
      <c r="Z15" s="228">
        <v>0</v>
      </c>
      <c r="AA15" s="226">
        <v>6189</v>
      </c>
      <c r="AB15" s="226">
        <v>364</v>
      </c>
      <c r="AC15" s="226">
        <v>6553</v>
      </c>
      <c r="AD15" s="226">
        <v>8560</v>
      </c>
      <c r="AE15" s="226">
        <v>350</v>
      </c>
      <c r="AF15" s="226">
        <v>8910</v>
      </c>
      <c r="AG15" s="226">
        <v>365</v>
      </c>
      <c r="AH15" s="226">
        <v>17</v>
      </c>
      <c r="AI15" s="226">
        <v>382</v>
      </c>
      <c r="AJ15" s="226">
        <v>15114</v>
      </c>
      <c r="AK15" s="226">
        <v>731</v>
      </c>
      <c r="AL15" s="226">
        <v>15845</v>
      </c>
      <c r="AM15" s="450">
        <v>336124</v>
      </c>
      <c r="AN15" s="450">
        <v>20508</v>
      </c>
      <c r="AO15" s="450">
        <v>356632</v>
      </c>
      <c r="AP15" s="450">
        <v>486483</v>
      </c>
      <c r="AQ15" s="450">
        <v>19037</v>
      </c>
      <c r="AR15" s="450">
        <v>505520</v>
      </c>
      <c r="AS15" s="450">
        <v>18621</v>
      </c>
      <c r="AT15" s="52">
        <v>858</v>
      </c>
      <c r="AU15" s="450">
        <v>19479</v>
      </c>
      <c r="AV15" s="450">
        <v>841228</v>
      </c>
      <c r="AW15" s="450">
        <v>40403</v>
      </c>
      <c r="AX15" s="450">
        <v>881631</v>
      </c>
    </row>
    <row r="16" spans="1:50" x14ac:dyDescent="0.25">
      <c r="A16" s="122" t="s">
        <v>109</v>
      </c>
    </row>
    <row r="17" spans="1:56" x14ac:dyDescent="0.25">
      <c r="A17" s="121" t="s">
        <v>78</v>
      </c>
    </row>
    <row r="20" spans="1:56" x14ac:dyDescent="0.25">
      <c r="AQ20" s="184"/>
      <c r="AR20" s="184"/>
      <c r="AS20" s="184"/>
      <c r="AV20" s="184"/>
      <c r="AW20" s="184"/>
      <c r="AX20" s="184"/>
      <c r="AZ20" s="184"/>
      <c r="BA20" s="184"/>
      <c r="BB20" s="184"/>
      <c r="BC20" s="184"/>
      <c r="BD20" s="184"/>
    </row>
    <row r="24" spans="1:56" x14ac:dyDescent="0.25">
      <c r="AQ24" s="184"/>
      <c r="AR24" s="184"/>
      <c r="AS24" s="184"/>
      <c r="AV24" s="184"/>
      <c r="AW24" s="184"/>
      <c r="AX24" s="184"/>
      <c r="AZ24" s="184"/>
      <c r="BA24" s="184"/>
      <c r="BB24" s="184"/>
      <c r="BC24" s="184"/>
      <c r="BD24" s="184"/>
    </row>
    <row r="28" spans="1:56" x14ac:dyDescent="0.25">
      <c r="AQ28" s="184"/>
      <c r="AR28" s="184"/>
      <c r="AS28" s="184"/>
      <c r="AV28" s="184"/>
      <c r="AX28" s="184"/>
      <c r="AZ28" s="184"/>
      <c r="BA28" s="184"/>
      <c r="BB28" s="184"/>
      <c r="BC28" s="184"/>
      <c r="BD28" s="184"/>
    </row>
    <row r="32" spans="1:56" x14ac:dyDescent="0.25">
      <c r="AQ32" s="184"/>
      <c r="AR32" s="184"/>
      <c r="AS32" s="184"/>
      <c r="AV32" s="184"/>
      <c r="AW32" s="184"/>
      <c r="AX32" s="184"/>
      <c r="AZ32" s="184"/>
      <c r="BA32" s="184"/>
      <c r="BB32" s="184"/>
      <c r="BC32" s="184"/>
      <c r="BD32" s="184"/>
    </row>
  </sheetData>
  <mergeCells count="44">
    <mergeCell ref="B4:B8"/>
    <mergeCell ref="C4:N4"/>
    <mergeCell ref="O4:Z4"/>
    <mergeCell ref="AA4:AL4"/>
    <mergeCell ref="C5:N5"/>
    <mergeCell ref="O5:Z5"/>
    <mergeCell ref="AA5:AL5"/>
    <mergeCell ref="C6:E6"/>
    <mergeCell ref="F6:H6"/>
    <mergeCell ref="I6:K6"/>
    <mergeCell ref="AD7:AF7"/>
    <mergeCell ref="AG7:AI7"/>
    <mergeCell ref="AJ7:AL7"/>
    <mergeCell ref="AD6:AF6"/>
    <mergeCell ref="A4:A8"/>
    <mergeCell ref="A9:A13"/>
    <mergeCell ref="A14:A15"/>
    <mergeCell ref="X7:Z7"/>
    <mergeCell ref="AA7:AC7"/>
    <mergeCell ref="C7:E7"/>
    <mergeCell ref="F7:H7"/>
    <mergeCell ref="I7:K7"/>
    <mergeCell ref="L7:N7"/>
    <mergeCell ref="O7:Q7"/>
    <mergeCell ref="R7:T7"/>
    <mergeCell ref="U7:W7"/>
    <mergeCell ref="L6:N6"/>
    <mergeCell ref="O6:Q6"/>
    <mergeCell ref="X6:Z6"/>
    <mergeCell ref="AA6:AC6"/>
    <mergeCell ref="AM4:AX4"/>
    <mergeCell ref="AM5:AX5"/>
    <mergeCell ref="AM6:AO6"/>
    <mergeCell ref="AP6:AR6"/>
    <mergeCell ref="AS6:AU6"/>
    <mergeCell ref="AV6:AX6"/>
    <mergeCell ref="AM7:AO7"/>
    <mergeCell ref="AP7:AR7"/>
    <mergeCell ref="AS7:AU7"/>
    <mergeCell ref="AV7:AX7"/>
    <mergeCell ref="R6:T6"/>
    <mergeCell ref="U6:W6"/>
    <mergeCell ref="AG6:AI6"/>
    <mergeCell ref="AJ6:AL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6025-F5FE-469F-ABF7-5F8777C816CC}">
  <dimension ref="A1:P24"/>
  <sheetViews>
    <sheetView workbookViewId="0">
      <selection activeCell="F26" sqref="F26"/>
    </sheetView>
  </sheetViews>
  <sheetFormatPr baseColWidth="10" defaultRowHeight="15" x14ac:dyDescent="0.25"/>
  <cols>
    <col min="1" max="1" width="27.42578125" style="75" customWidth="1"/>
    <col min="2" max="13" width="11.42578125" style="75"/>
  </cols>
  <sheetData>
    <row r="1" spans="1:16" x14ac:dyDescent="0.25">
      <c r="A1" s="74" t="s">
        <v>290</v>
      </c>
    </row>
    <row r="2" spans="1:16" x14ac:dyDescent="0.25">
      <c r="A2" s="75" t="s">
        <v>79</v>
      </c>
    </row>
    <row r="4" spans="1:16" ht="15" customHeight="1" x14ac:dyDescent="0.25">
      <c r="A4" s="569" t="s">
        <v>291</v>
      </c>
      <c r="B4" s="568" t="s">
        <v>0</v>
      </c>
      <c r="C4" s="568"/>
      <c r="D4" s="568"/>
      <c r="E4" s="568" t="s">
        <v>1</v>
      </c>
      <c r="F4" s="568"/>
      <c r="G4" s="568"/>
      <c r="H4" s="568" t="s">
        <v>18</v>
      </c>
      <c r="I4" s="568"/>
      <c r="J4" s="568"/>
      <c r="K4" s="568" t="s">
        <v>13</v>
      </c>
      <c r="L4" s="568"/>
      <c r="M4" s="568"/>
    </row>
    <row r="5" spans="1:16" ht="15" customHeight="1" x14ac:dyDescent="0.25">
      <c r="A5" s="569"/>
      <c r="B5" s="568" t="s">
        <v>3</v>
      </c>
      <c r="C5" s="568"/>
      <c r="D5" s="568"/>
      <c r="E5" s="568" t="s">
        <v>3</v>
      </c>
      <c r="F5" s="568"/>
      <c r="G5" s="568"/>
      <c r="H5" s="568" t="s">
        <v>3</v>
      </c>
      <c r="I5" s="568"/>
      <c r="J5" s="568"/>
      <c r="K5" s="568" t="s">
        <v>3</v>
      </c>
      <c r="L5" s="568"/>
      <c r="M5" s="568"/>
    </row>
    <row r="6" spans="1:16" x14ac:dyDescent="0.25">
      <c r="A6" s="569"/>
      <c r="B6" s="229" t="s">
        <v>5</v>
      </c>
      <c r="C6" s="229" t="s">
        <v>6</v>
      </c>
      <c r="D6" s="229" t="s">
        <v>2</v>
      </c>
      <c r="E6" s="229" t="s">
        <v>5</v>
      </c>
      <c r="F6" s="229" t="s">
        <v>6</v>
      </c>
      <c r="G6" s="229" t="s">
        <v>2</v>
      </c>
      <c r="H6" s="229" t="s">
        <v>5</v>
      </c>
      <c r="I6" s="229" t="s">
        <v>6</v>
      </c>
      <c r="J6" s="229" t="s">
        <v>2</v>
      </c>
      <c r="K6" s="455" t="s">
        <v>5</v>
      </c>
      <c r="L6" s="455" t="s">
        <v>6</v>
      </c>
      <c r="M6" s="455" t="s">
        <v>2</v>
      </c>
    </row>
    <row r="7" spans="1:16" ht="30.75" customHeight="1" x14ac:dyDescent="0.25">
      <c r="A7" s="230" t="s">
        <v>292</v>
      </c>
      <c r="B7" s="231">
        <v>0.92327016870782908</v>
      </c>
      <c r="C7" s="231">
        <v>0.42222217300400439</v>
      </c>
      <c r="D7" s="231">
        <v>0.8824413085775703</v>
      </c>
      <c r="E7" s="232">
        <v>1.2096543538128827E-3</v>
      </c>
      <c r="F7" s="232">
        <v>6.2193487680011813E-3</v>
      </c>
      <c r="G7" s="232">
        <v>1.5476006734323311E-3</v>
      </c>
      <c r="H7" s="233">
        <v>169892</v>
      </c>
      <c r="I7" s="233">
        <v>7419</v>
      </c>
      <c r="J7" s="233">
        <v>177311</v>
      </c>
      <c r="K7" s="233">
        <v>14096428</v>
      </c>
      <c r="L7" s="233">
        <v>571905</v>
      </c>
      <c r="M7" s="233">
        <v>14668333</v>
      </c>
    </row>
    <row r="8" spans="1:16" ht="31.5" customHeight="1" x14ac:dyDescent="0.25">
      <c r="A8" s="230" t="s">
        <v>293</v>
      </c>
      <c r="B8" s="231">
        <v>7.6729831292170897E-2</v>
      </c>
      <c r="C8" s="231">
        <v>0.57777782699599556</v>
      </c>
      <c r="D8" s="231">
        <v>0.11755869142242964</v>
      </c>
      <c r="E8" s="232">
        <v>1.209654353812883E-3</v>
      </c>
      <c r="F8" s="232">
        <v>6.2193487680011804E-3</v>
      </c>
      <c r="G8" s="232">
        <v>1.5476006734323313E-3</v>
      </c>
      <c r="H8" s="233">
        <v>15216</v>
      </c>
      <c r="I8" s="233">
        <v>9620</v>
      </c>
      <c r="J8" s="233">
        <v>24836</v>
      </c>
      <c r="K8" s="233">
        <v>1171506</v>
      </c>
      <c r="L8" s="233">
        <v>782607</v>
      </c>
      <c r="M8" s="233">
        <v>1954113</v>
      </c>
    </row>
    <row r="9" spans="1:16" x14ac:dyDescent="0.25">
      <c r="A9" s="230" t="s">
        <v>2</v>
      </c>
      <c r="B9" s="231">
        <v>1</v>
      </c>
      <c r="C9" s="231">
        <v>1</v>
      </c>
      <c r="D9" s="231">
        <v>1</v>
      </c>
      <c r="E9" s="232">
        <v>0</v>
      </c>
      <c r="F9" s="232">
        <v>0</v>
      </c>
      <c r="G9" s="232">
        <v>0</v>
      </c>
      <c r="H9" s="233">
        <v>185108</v>
      </c>
      <c r="I9" s="233">
        <v>17039</v>
      </c>
      <c r="J9" s="233">
        <v>202147</v>
      </c>
      <c r="K9" s="233">
        <v>15267934</v>
      </c>
      <c r="L9" s="233">
        <v>1354512</v>
      </c>
      <c r="M9" s="233">
        <v>16622446</v>
      </c>
    </row>
    <row r="10" spans="1:16" x14ac:dyDescent="0.25">
      <c r="A10" s="121" t="s">
        <v>78</v>
      </c>
    </row>
    <row r="12" spans="1:16" x14ac:dyDescent="0.25">
      <c r="H12"/>
      <c r="I12"/>
      <c r="J12"/>
      <c r="K12"/>
      <c r="L12"/>
      <c r="M12"/>
    </row>
    <row r="13" spans="1:16" x14ac:dyDescent="0.25">
      <c r="H13"/>
      <c r="I13"/>
      <c r="J13"/>
      <c r="K13"/>
      <c r="L13"/>
      <c r="M13"/>
    </row>
    <row r="14" spans="1:16" x14ac:dyDescent="0.25">
      <c r="H14"/>
      <c r="I14" s="184"/>
      <c r="J14"/>
      <c r="K14" s="184"/>
      <c r="L14" s="184"/>
      <c r="M14" s="184"/>
      <c r="O14" s="184"/>
      <c r="P14" s="184"/>
    </row>
    <row r="15" spans="1:16" x14ac:dyDescent="0.25">
      <c r="H15"/>
      <c r="I15"/>
      <c r="J15"/>
      <c r="K15"/>
      <c r="L15"/>
      <c r="M15"/>
    </row>
    <row r="16" spans="1:16" x14ac:dyDescent="0.25">
      <c r="H16"/>
      <c r="I16"/>
      <c r="J16"/>
      <c r="K16"/>
      <c r="L16"/>
      <c r="M16"/>
    </row>
    <row r="17" spans="8:16" x14ac:dyDescent="0.25">
      <c r="H17"/>
      <c r="I17"/>
      <c r="J17"/>
      <c r="K17"/>
      <c r="L17"/>
      <c r="M17"/>
    </row>
    <row r="18" spans="8:16" x14ac:dyDescent="0.25">
      <c r="H18" s="9"/>
      <c r="I18" s="184"/>
      <c r="J18"/>
      <c r="K18" s="184"/>
      <c r="L18" s="184"/>
      <c r="M18" s="184"/>
      <c r="O18" s="184"/>
      <c r="P18" s="184"/>
    </row>
    <row r="19" spans="8:16" x14ac:dyDescent="0.25">
      <c r="H19"/>
      <c r="I19"/>
      <c r="J19"/>
      <c r="K19"/>
      <c r="L19"/>
      <c r="M19"/>
    </row>
    <row r="20" spans="8:16" x14ac:dyDescent="0.25">
      <c r="H20"/>
      <c r="I20" s="9"/>
      <c r="J20"/>
      <c r="K20"/>
      <c r="L20"/>
      <c r="M20"/>
      <c r="O20" s="9"/>
    </row>
    <row r="21" spans="8:16" x14ac:dyDescent="0.25">
      <c r="H21"/>
      <c r="I21"/>
      <c r="J21"/>
      <c r="K21"/>
      <c r="L21"/>
      <c r="M21"/>
    </row>
    <row r="22" spans="8:16" x14ac:dyDescent="0.25">
      <c r="H22"/>
      <c r="I22" s="184"/>
      <c r="J22"/>
      <c r="K22" s="184"/>
      <c r="L22" s="184"/>
      <c r="M22" s="184"/>
      <c r="O22" s="184"/>
      <c r="P22" s="184"/>
    </row>
    <row r="23" spans="8:16" x14ac:dyDescent="0.25">
      <c r="H23"/>
      <c r="I23"/>
      <c r="J23"/>
      <c r="K23"/>
      <c r="L23"/>
      <c r="M23"/>
    </row>
    <row r="24" spans="8:16" x14ac:dyDescent="0.25">
      <c r="H24"/>
      <c r="I24"/>
      <c r="J24"/>
      <c r="K24"/>
      <c r="L24"/>
      <c r="M24"/>
    </row>
  </sheetData>
  <mergeCells count="9">
    <mergeCell ref="K4:M4"/>
    <mergeCell ref="K5:M5"/>
    <mergeCell ref="A4:A6"/>
    <mergeCell ref="B4:D4"/>
    <mergeCell ref="E4:G4"/>
    <mergeCell ref="H4:J4"/>
    <mergeCell ref="B5:D5"/>
    <mergeCell ref="E5:G5"/>
    <mergeCell ref="H5:J5"/>
  </mergeCells>
  <pageMargins left="0.7" right="0.7" top="0.75" bottom="0.75" header="0.3" footer="0.3"/>
  <pageSetup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09BA-DE7B-4961-AA94-D8F24AB71645}">
  <dimension ref="A1:AC26"/>
  <sheetViews>
    <sheetView workbookViewId="0">
      <selection activeCell="F26" sqref="F26"/>
    </sheetView>
  </sheetViews>
  <sheetFormatPr baseColWidth="10" defaultRowHeight="15" x14ac:dyDescent="0.25"/>
  <cols>
    <col min="1" max="1" width="23.140625" style="75" customWidth="1"/>
    <col min="2" max="7" width="11.42578125" style="75"/>
    <col min="8" max="19" width="11.42578125" style="75" customWidth="1"/>
    <col min="20" max="20" width="11.42578125" style="75"/>
  </cols>
  <sheetData>
    <row r="1" spans="1:25" x14ac:dyDescent="0.25">
      <c r="A1" s="74" t="s">
        <v>294</v>
      </c>
    </row>
    <row r="2" spans="1:25" x14ac:dyDescent="0.25">
      <c r="A2" s="75" t="s">
        <v>79</v>
      </c>
    </row>
    <row r="4" spans="1:25" x14ac:dyDescent="0.25">
      <c r="A4" s="571" t="s">
        <v>291</v>
      </c>
      <c r="B4" s="570" t="s">
        <v>0</v>
      </c>
      <c r="C4" s="570"/>
      <c r="D4" s="570"/>
      <c r="E4" s="570"/>
      <c r="F4" s="570"/>
      <c r="G4" s="570"/>
      <c r="H4" s="570" t="s">
        <v>1</v>
      </c>
      <c r="I4" s="570"/>
      <c r="J4" s="570"/>
      <c r="K4" s="570"/>
      <c r="L4" s="570"/>
      <c r="M4" s="570"/>
      <c r="N4" s="570" t="s">
        <v>18</v>
      </c>
      <c r="O4" s="570"/>
      <c r="P4" s="570"/>
      <c r="Q4" s="570"/>
      <c r="R4" s="570"/>
      <c r="S4" s="570"/>
      <c r="T4" s="570" t="s">
        <v>13</v>
      </c>
      <c r="U4" s="570"/>
      <c r="V4" s="570"/>
      <c r="W4" s="570"/>
      <c r="X4" s="570"/>
      <c r="Y4" s="570"/>
    </row>
    <row r="5" spans="1:25" x14ac:dyDescent="0.25">
      <c r="A5" s="571"/>
      <c r="B5" s="570" t="s">
        <v>7</v>
      </c>
      <c r="C5" s="570"/>
      <c r="D5" s="570"/>
      <c r="E5" s="570"/>
      <c r="F5" s="570"/>
      <c r="G5" s="570"/>
      <c r="H5" s="570" t="s">
        <v>7</v>
      </c>
      <c r="I5" s="570"/>
      <c r="J5" s="570"/>
      <c r="K5" s="570"/>
      <c r="L5" s="570"/>
      <c r="M5" s="570"/>
      <c r="N5" s="570" t="s">
        <v>7</v>
      </c>
      <c r="O5" s="570"/>
      <c r="P5" s="570"/>
      <c r="Q5" s="570"/>
      <c r="R5" s="570"/>
      <c r="S5" s="570"/>
      <c r="T5" s="570" t="s">
        <v>7</v>
      </c>
      <c r="U5" s="570"/>
      <c r="V5" s="570"/>
      <c r="W5" s="570"/>
      <c r="X5" s="570"/>
      <c r="Y5" s="570"/>
    </row>
    <row r="6" spans="1:25" x14ac:dyDescent="0.25">
      <c r="A6" s="571"/>
      <c r="B6" s="570" t="s">
        <v>81</v>
      </c>
      <c r="C6" s="570"/>
      <c r="D6" s="570"/>
      <c r="E6" s="570" t="s">
        <v>82</v>
      </c>
      <c r="F6" s="570"/>
      <c r="G6" s="570"/>
      <c r="H6" s="570" t="s">
        <v>81</v>
      </c>
      <c r="I6" s="570"/>
      <c r="J6" s="570"/>
      <c r="K6" s="570" t="s">
        <v>82</v>
      </c>
      <c r="L6" s="570"/>
      <c r="M6" s="570"/>
      <c r="N6" s="570" t="s">
        <v>81</v>
      </c>
      <c r="O6" s="570"/>
      <c r="P6" s="570"/>
      <c r="Q6" s="570" t="s">
        <v>82</v>
      </c>
      <c r="R6" s="570"/>
      <c r="S6" s="570"/>
      <c r="T6" s="570" t="s">
        <v>81</v>
      </c>
      <c r="U6" s="570"/>
      <c r="V6" s="570"/>
      <c r="W6" s="570" t="s">
        <v>82</v>
      </c>
      <c r="X6" s="570"/>
      <c r="Y6" s="570"/>
    </row>
    <row r="7" spans="1:25" ht="15" customHeight="1" x14ac:dyDescent="0.25">
      <c r="A7" s="571"/>
      <c r="B7" s="570" t="s">
        <v>3</v>
      </c>
      <c r="C7" s="570"/>
      <c r="D7" s="570"/>
      <c r="E7" s="570" t="s">
        <v>3</v>
      </c>
      <c r="F7" s="570"/>
      <c r="G7" s="570"/>
      <c r="H7" s="570" t="s">
        <v>3</v>
      </c>
      <c r="I7" s="570"/>
      <c r="J7" s="570"/>
      <c r="K7" s="570" t="s">
        <v>3</v>
      </c>
      <c r="L7" s="570"/>
      <c r="M7" s="570"/>
      <c r="N7" s="570" t="s">
        <v>3</v>
      </c>
      <c r="O7" s="570"/>
      <c r="P7" s="570"/>
      <c r="Q7" s="570" t="s">
        <v>3</v>
      </c>
      <c r="R7" s="570"/>
      <c r="S7" s="570"/>
      <c r="T7" s="570" t="s">
        <v>3</v>
      </c>
      <c r="U7" s="570"/>
      <c r="V7" s="570"/>
      <c r="W7" s="570" t="s">
        <v>3</v>
      </c>
      <c r="X7" s="570"/>
      <c r="Y7" s="570"/>
    </row>
    <row r="8" spans="1:25" x14ac:dyDescent="0.25">
      <c r="A8" s="571"/>
      <c r="B8" s="234" t="s">
        <v>5</v>
      </c>
      <c r="C8" s="234" t="s">
        <v>6</v>
      </c>
      <c r="D8" s="234" t="s">
        <v>2</v>
      </c>
      <c r="E8" s="234" t="s">
        <v>5</v>
      </c>
      <c r="F8" s="234" t="s">
        <v>6</v>
      </c>
      <c r="G8" s="234" t="s">
        <v>2</v>
      </c>
      <c r="H8" s="234" t="s">
        <v>5</v>
      </c>
      <c r="I8" s="234" t="s">
        <v>6</v>
      </c>
      <c r="J8" s="234" t="s">
        <v>2</v>
      </c>
      <c r="K8" s="234" t="s">
        <v>5</v>
      </c>
      <c r="L8" s="234" t="s">
        <v>6</v>
      </c>
      <c r="M8" s="234" t="s">
        <v>2</v>
      </c>
      <c r="N8" s="234" t="s">
        <v>5</v>
      </c>
      <c r="O8" s="234" t="s">
        <v>6</v>
      </c>
      <c r="P8" s="234" t="s">
        <v>2</v>
      </c>
      <c r="Q8" s="234" t="s">
        <v>5</v>
      </c>
      <c r="R8" s="234" t="s">
        <v>6</v>
      </c>
      <c r="S8" s="234" t="s">
        <v>2</v>
      </c>
      <c r="T8" s="456" t="s">
        <v>5</v>
      </c>
      <c r="U8" s="456" t="s">
        <v>6</v>
      </c>
      <c r="V8" s="456" t="s">
        <v>2</v>
      </c>
      <c r="W8" s="456" t="s">
        <v>5</v>
      </c>
      <c r="X8" s="456" t="s">
        <v>6</v>
      </c>
      <c r="Y8" s="456" t="s">
        <v>2</v>
      </c>
    </row>
    <row r="9" spans="1:25" ht="24" x14ac:dyDescent="0.25">
      <c r="A9" s="230" t="s">
        <v>292</v>
      </c>
      <c r="B9" s="235">
        <v>0.92999911103111765</v>
      </c>
      <c r="C9" s="235">
        <v>0.44487668742137698</v>
      </c>
      <c r="D9" s="235">
        <v>0.89500411467716456</v>
      </c>
      <c r="E9" s="235">
        <v>0.91710433882521158</v>
      </c>
      <c r="F9" s="235">
        <v>0.40588235294117647</v>
      </c>
      <c r="G9" s="235">
        <v>0.87115009348008532</v>
      </c>
      <c r="H9" s="236">
        <v>1.3341930153303175E-3</v>
      </c>
      <c r="I9" s="236">
        <v>8.3093114683163247E-3</v>
      </c>
      <c r="J9" s="236">
        <v>1.6196741244955341E-3</v>
      </c>
      <c r="K9" s="236">
        <v>1.4745131106571323E-3</v>
      </c>
      <c r="L9" s="236">
        <v>7.8512792383795878E-3</v>
      </c>
      <c r="M9" s="236">
        <v>1.9407882818132244E-3</v>
      </c>
      <c r="N9" s="237">
        <v>82121</v>
      </c>
      <c r="O9" s="237">
        <v>3314</v>
      </c>
      <c r="P9" s="237">
        <v>85435</v>
      </c>
      <c r="Q9" s="237">
        <v>87771</v>
      </c>
      <c r="R9" s="237">
        <v>4105</v>
      </c>
      <c r="S9" s="237">
        <v>91876</v>
      </c>
      <c r="T9" s="450">
        <v>6789545</v>
      </c>
      <c r="U9" s="450">
        <v>252504</v>
      </c>
      <c r="V9" s="450">
        <v>7042049</v>
      </c>
      <c r="W9" s="450">
        <v>7306883</v>
      </c>
      <c r="X9" s="450">
        <v>319401</v>
      </c>
      <c r="Y9" s="450">
        <v>7626284</v>
      </c>
    </row>
    <row r="10" spans="1:25" ht="24" x14ac:dyDescent="0.25">
      <c r="A10" s="230" t="s">
        <v>293</v>
      </c>
      <c r="B10" s="235">
        <v>7.0000888968882388E-2</v>
      </c>
      <c r="C10" s="235">
        <v>0.55512331257862302</v>
      </c>
      <c r="D10" s="235">
        <v>0.10499588532283535</v>
      </c>
      <c r="E10" s="235">
        <v>8.2895661174788429E-2</v>
      </c>
      <c r="F10" s="235">
        <v>0.59411764705882353</v>
      </c>
      <c r="G10" s="235">
        <v>0.12884990651991468</v>
      </c>
      <c r="H10" s="236">
        <v>1.3341930153303178E-3</v>
      </c>
      <c r="I10" s="236">
        <v>8.3093114683163247E-3</v>
      </c>
      <c r="J10" s="236">
        <v>1.6196741244955343E-3</v>
      </c>
      <c r="K10" s="236">
        <v>1.474513110657133E-3</v>
      </c>
      <c r="L10" s="236">
        <v>7.8512792383795878E-3</v>
      </c>
      <c r="M10" s="236">
        <v>1.9407882818132242E-3</v>
      </c>
      <c r="N10" s="237">
        <v>6742</v>
      </c>
      <c r="O10" s="237">
        <v>3939</v>
      </c>
      <c r="P10" s="237">
        <v>10681</v>
      </c>
      <c r="Q10" s="237">
        <v>8474</v>
      </c>
      <c r="R10" s="237">
        <v>5681</v>
      </c>
      <c r="S10" s="237">
        <v>14155</v>
      </c>
      <c r="T10" s="450">
        <v>511048</v>
      </c>
      <c r="U10" s="450">
        <v>315078</v>
      </c>
      <c r="V10" s="450">
        <v>826126</v>
      </c>
      <c r="W10" s="450">
        <v>660458</v>
      </c>
      <c r="X10" s="450">
        <v>467529</v>
      </c>
      <c r="Y10" s="450">
        <v>1127987</v>
      </c>
    </row>
    <row r="11" spans="1:25" x14ac:dyDescent="0.25">
      <c r="A11" s="238" t="s">
        <v>2</v>
      </c>
      <c r="B11" s="235">
        <v>1</v>
      </c>
      <c r="C11" s="235">
        <v>1</v>
      </c>
      <c r="D11" s="235">
        <v>1</v>
      </c>
      <c r="E11" s="235">
        <v>1</v>
      </c>
      <c r="F11" s="235">
        <v>1</v>
      </c>
      <c r="G11" s="235">
        <v>1</v>
      </c>
      <c r="H11" s="236">
        <v>0</v>
      </c>
      <c r="I11" s="236">
        <v>0</v>
      </c>
      <c r="J11" s="236">
        <v>0</v>
      </c>
      <c r="K11" s="236">
        <v>0</v>
      </c>
      <c r="L11" s="236">
        <v>0</v>
      </c>
      <c r="M11" s="236">
        <v>0</v>
      </c>
      <c r="N11" s="237">
        <v>88863</v>
      </c>
      <c r="O11" s="237">
        <v>7253</v>
      </c>
      <c r="P11" s="237">
        <v>96116</v>
      </c>
      <c r="Q11" s="237">
        <v>96245</v>
      </c>
      <c r="R11" s="237">
        <v>9786</v>
      </c>
      <c r="S11" s="237">
        <v>106031</v>
      </c>
      <c r="T11" s="450">
        <v>7300593</v>
      </c>
      <c r="U11" s="450">
        <v>567582</v>
      </c>
      <c r="V11" s="450">
        <v>7868175</v>
      </c>
      <c r="W11" s="450">
        <v>7967341</v>
      </c>
      <c r="X11" s="450">
        <v>786930</v>
      </c>
      <c r="Y11" s="450">
        <v>8754271</v>
      </c>
    </row>
    <row r="12" spans="1:25" x14ac:dyDescent="0.25">
      <c r="A12" s="121" t="s">
        <v>78</v>
      </c>
    </row>
    <row r="18" spans="21:29" x14ac:dyDescent="0.25">
      <c r="V18" s="184"/>
      <c r="W18" s="184"/>
      <c r="X18" s="184"/>
      <c r="AA18" s="184"/>
      <c r="AB18" s="184"/>
      <c r="AC18" s="184"/>
    </row>
    <row r="22" spans="21:29" x14ac:dyDescent="0.25">
      <c r="U22" s="9"/>
      <c r="V22" s="184"/>
      <c r="W22" s="184"/>
      <c r="X22" s="184"/>
      <c r="Z22" s="9"/>
      <c r="AA22" s="184"/>
      <c r="AB22" s="184"/>
      <c r="AC22" s="184"/>
    </row>
    <row r="24" spans="21:29" x14ac:dyDescent="0.25">
      <c r="V24" s="9"/>
      <c r="W24" s="9"/>
      <c r="AA24" s="9"/>
      <c r="AB24" s="9"/>
    </row>
    <row r="26" spans="21:29" x14ac:dyDescent="0.25">
      <c r="V26" s="184"/>
      <c r="W26" s="184"/>
      <c r="X26" s="184"/>
      <c r="AA26" s="184"/>
      <c r="AB26" s="184"/>
      <c r="AC26" s="184"/>
    </row>
  </sheetData>
  <mergeCells count="25">
    <mergeCell ref="A4:A8"/>
    <mergeCell ref="B4:G4"/>
    <mergeCell ref="H4:M4"/>
    <mergeCell ref="N4:S4"/>
    <mergeCell ref="B5:G5"/>
    <mergeCell ref="H5:M5"/>
    <mergeCell ref="N5:S5"/>
    <mergeCell ref="B6:D6"/>
    <mergeCell ref="E6:G6"/>
    <mergeCell ref="H6:J6"/>
    <mergeCell ref="K6:M6"/>
    <mergeCell ref="N6:P6"/>
    <mergeCell ref="Q6:S6"/>
    <mergeCell ref="B7:D7"/>
    <mergeCell ref="E7:G7"/>
    <mergeCell ref="H7:J7"/>
    <mergeCell ref="K7:M7"/>
    <mergeCell ref="N7:P7"/>
    <mergeCell ref="Q7:S7"/>
    <mergeCell ref="T4:Y4"/>
    <mergeCell ref="T5:Y5"/>
    <mergeCell ref="T6:V6"/>
    <mergeCell ref="W6:Y6"/>
    <mergeCell ref="T7:V7"/>
    <mergeCell ref="W7:Y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3450D-602A-476E-8FBA-D50D13177FBB}">
  <dimension ref="A1:O46"/>
  <sheetViews>
    <sheetView workbookViewId="0"/>
  </sheetViews>
  <sheetFormatPr baseColWidth="10" defaultRowHeight="15" x14ac:dyDescent="0.25"/>
  <cols>
    <col min="1" max="1" width="22.5703125" style="48" customWidth="1"/>
    <col min="2" max="2" width="20.42578125" style="48" customWidth="1"/>
    <col min="3" max="5" width="11.42578125" style="48"/>
    <col min="6" max="8" width="11.42578125" style="82"/>
    <col min="9" max="14" width="13.28515625" style="48" customWidth="1"/>
    <col min="15" max="15" width="11.42578125" style="48"/>
  </cols>
  <sheetData>
    <row r="1" spans="1:14" x14ac:dyDescent="0.25">
      <c r="A1" s="47" t="s">
        <v>452</v>
      </c>
    </row>
    <row r="2" spans="1:14" x14ac:dyDescent="0.25">
      <c r="A2" s="48" t="s">
        <v>79</v>
      </c>
    </row>
    <row r="4" spans="1:14" x14ac:dyDescent="0.25">
      <c r="A4" s="507" t="s">
        <v>453</v>
      </c>
      <c r="B4" s="507" t="s">
        <v>12</v>
      </c>
      <c r="C4" s="506" t="s">
        <v>0</v>
      </c>
      <c r="D4" s="506"/>
      <c r="E4" s="506"/>
      <c r="F4" s="508" t="s">
        <v>1</v>
      </c>
      <c r="G4" s="508"/>
      <c r="H4" s="508"/>
      <c r="I4" s="506" t="s">
        <v>11</v>
      </c>
      <c r="J4" s="506"/>
      <c r="K4" s="506"/>
      <c r="L4" s="506" t="s">
        <v>13</v>
      </c>
      <c r="M4" s="506"/>
      <c r="N4" s="506"/>
    </row>
    <row r="5" spans="1:14" x14ac:dyDescent="0.25">
      <c r="A5" s="507"/>
      <c r="B5" s="507"/>
      <c r="C5" s="506" t="s">
        <v>3</v>
      </c>
      <c r="D5" s="506"/>
      <c r="E5" s="506"/>
      <c r="F5" s="508" t="s">
        <v>3</v>
      </c>
      <c r="G5" s="508"/>
      <c r="H5" s="508"/>
      <c r="I5" s="506" t="s">
        <v>3</v>
      </c>
      <c r="J5" s="506"/>
      <c r="K5" s="506"/>
      <c r="L5" s="506" t="s">
        <v>3</v>
      </c>
      <c r="M5" s="506"/>
      <c r="N5" s="506"/>
    </row>
    <row r="6" spans="1:14" x14ac:dyDescent="0.25">
      <c r="A6" s="507"/>
      <c r="B6" s="507"/>
      <c r="C6" s="84" t="s">
        <v>5</v>
      </c>
      <c r="D6" s="84" t="s">
        <v>6</v>
      </c>
      <c r="E6" s="84" t="s">
        <v>2</v>
      </c>
      <c r="F6" s="85" t="s">
        <v>5</v>
      </c>
      <c r="G6" s="85" t="s">
        <v>6</v>
      </c>
      <c r="H6" s="85" t="s">
        <v>2</v>
      </c>
      <c r="I6" s="84" t="s">
        <v>5</v>
      </c>
      <c r="J6" s="84" t="s">
        <v>6</v>
      </c>
      <c r="K6" s="84" t="s">
        <v>2</v>
      </c>
      <c r="L6" s="85" t="s">
        <v>5</v>
      </c>
      <c r="M6" s="85" t="s">
        <v>6</v>
      </c>
      <c r="N6" s="85" t="s">
        <v>2</v>
      </c>
    </row>
    <row r="7" spans="1:14" x14ac:dyDescent="0.25">
      <c r="A7" s="507" t="s">
        <v>7</v>
      </c>
      <c r="B7" s="79" t="s">
        <v>81</v>
      </c>
      <c r="C7" s="80">
        <v>92.797830423558239</v>
      </c>
      <c r="D7" s="80">
        <v>7.2021695764417633</v>
      </c>
      <c r="E7" s="80">
        <v>100</v>
      </c>
      <c r="F7" s="83">
        <v>0.13090461818458338</v>
      </c>
      <c r="G7" s="83">
        <v>0.13090461818458338</v>
      </c>
      <c r="H7" s="83">
        <v>0</v>
      </c>
      <c r="I7" s="81">
        <v>89325</v>
      </c>
      <c r="J7" s="81">
        <v>7276</v>
      </c>
      <c r="K7" s="81">
        <v>96601</v>
      </c>
      <c r="L7" s="1">
        <v>7331861</v>
      </c>
      <c r="M7" s="1">
        <v>569036</v>
      </c>
      <c r="N7" s="1">
        <v>7900896.9999999991</v>
      </c>
    </row>
    <row r="8" spans="1:14" x14ac:dyDescent="0.25">
      <c r="A8" s="507"/>
      <c r="B8" s="79" t="s">
        <v>82</v>
      </c>
      <c r="C8" s="80">
        <v>91.034245122684169</v>
      </c>
      <c r="D8" s="80">
        <v>8.96575487731584</v>
      </c>
      <c r="E8" s="80">
        <v>100</v>
      </c>
      <c r="F8" s="83">
        <v>0.15807010850904726</v>
      </c>
      <c r="G8" s="83">
        <v>0.15807010850904721</v>
      </c>
      <c r="H8" s="83">
        <v>0</v>
      </c>
      <c r="I8" s="81">
        <v>96759</v>
      </c>
      <c r="J8" s="81">
        <v>9816</v>
      </c>
      <c r="K8" s="81">
        <v>106575</v>
      </c>
      <c r="L8" s="1">
        <v>8005110</v>
      </c>
      <c r="M8" s="1">
        <v>788405</v>
      </c>
      <c r="N8" s="1">
        <v>8793515</v>
      </c>
    </row>
    <row r="9" spans="1:14" x14ac:dyDescent="0.25">
      <c r="A9" s="507"/>
      <c r="B9" s="79" t="s">
        <v>2</v>
      </c>
      <c r="C9" s="80">
        <v>91.868890021403573</v>
      </c>
      <c r="D9" s="80">
        <v>8.1311099785964309</v>
      </c>
      <c r="E9" s="80">
        <v>100</v>
      </c>
      <c r="F9" s="83">
        <v>0.12160127392141611</v>
      </c>
      <c r="G9" s="83">
        <v>0.12160127392141611</v>
      </c>
      <c r="H9" s="83">
        <v>0</v>
      </c>
      <c r="I9" s="81">
        <v>186084</v>
      </c>
      <c r="J9" s="81">
        <v>17092</v>
      </c>
      <c r="K9" s="81">
        <v>203176</v>
      </c>
      <c r="L9" s="1">
        <v>15336971</v>
      </c>
      <c r="M9" s="1">
        <v>1357441</v>
      </c>
      <c r="N9" s="1">
        <v>16694412</v>
      </c>
    </row>
    <row r="10" spans="1:14" x14ac:dyDescent="0.25">
      <c r="A10" s="507" t="s">
        <v>23</v>
      </c>
      <c r="B10" s="79" t="s">
        <v>84</v>
      </c>
      <c r="C10" s="80">
        <v>96.432335595655701</v>
      </c>
      <c r="D10" s="80">
        <v>3.5676644043442902</v>
      </c>
      <c r="E10" s="80">
        <v>100</v>
      </c>
      <c r="F10" s="83">
        <v>0.14659455043815298</v>
      </c>
      <c r="G10" s="83">
        <v>0.14659455043815298</v>
      </c>
      <c r="H10" s="83">
        <v>0</v>
      </c>
      <c r="I10" s="81">
        <v>35766</v>
      </c>
      <c r="J10" s="81">
        <v>1390</v>
      </c>
      <c r="K10" s="81">
        <v>37156</v>
      </c>
      <c r="L10" s="1">
        <v>2931489</v>
      </c>
      <c r="M10" s="1">
        <v>108455</v>
      </c>
      <c r="N10" s="1">
        <v>3039944</v>
      </c>
    </row>
    <row r="11" spans="1:14" x14ac:dyDescent="0.25">
      <c r="A11" s="507"/>
      <c r="B11" s="79" t="s">
        <v>85</v>
      </c>
      <c r="C11" s="80">
        <v>96.630408966738401</v>
      </c>
      <c r="D11" s="80">
        <v>3.3695910332615973</v>
      </c>
      <c r="E11" s="80">
        <v>100</v>
      </c>
      <c r="F11" s="83">
        <v>0.13984606446589382</v>
      </c>
      <c r="G11" s="83">
        <v>0.13984606446589382</v>
      </c>
      <c r="H11" s="83">
        <v>0</v>
      </c>
      <c r="I11" s="81">
        <v>38338</v>
      </c>
      <c r="J11" s="81">
        <v>1425</v>
      </c>
      <c r="K11" s="81">
        <v>39763</v>
      </c>
      <c r="L11" s="1">
        <v>3324002</v>
      </c>
      <c r="M11" s="1">
        <v>115911</v>
      </c>
      <c r="N11" s="1">
        <v>3439913</v>
      </c>
    </row>
    <row r="12" spans="1:14" x14ac:dyDescent="0.25">
      <c r="A12" s="507"/>
      <c r="B12" s="79" t="s">
        <v>86</v>
      </c>
      <c r="C12" s="80">
        <v>95.761982900181295</v>
      </c>
      <c r="D12" s="80">
        <v>4.2380170998187001</v>
      </c>
      <c r="E12" s="80">
        <v>100</v>
      </c>
      <c r="F12" s="83">
        <v>0.20315943905273059</v>
      </c>
      <c r="G12" s="83">
        <v>0.20315943905273057</v>
      </c>
      <c r="H12" s="83">
        <v>0</v>
      </c>
      <c r="I12" s="81">
        <v>37765</v>
      </c>
      <c r="J12" s="81">
        <v>1679</v>
      </c>
      <c r="K12" s="81">
        <v>39444</v>
      </c>
      <c r="L12" s="1">
        <v>3194004</v>
      </c>
      <c r="M12" s="1">
        <v>141353</v>
      </c>
      <c r="N12" s="1">
        <v>3335357</v>
      </c>
    </row>
    <row r="13" spans="1:14" x14ac:dyDescent="0.25">
      <c r="A13" s="507"/>
      <c r="B13" s="79" t="s">
        <v>87</v>
      </c>
      <c r="C13" s="80">
        <v>92.296100867571781</v>
      </c>
      <c r="D13" s="80">
        <v>7.7038991324282131</v>
      </c>
      <c r="E13" s="80">
        <v>100</v>
      </c>
      <c r="F13" s="83">
        <v>0.18983204884624968</v>
      </c>
      <c r="G13" s="83">
        <v>0.18983204884624971</v>
      </c>
      <c r="H13" s="83">
        <v>0</v>
      </c>
      <c r="I13" s="81">
        <v>39454</v>
      </c>
      <c r="J13" s="81">
        <v>3367</v>
      </c>
      <c r="K13" s="81">
        <v>42821</v>
      </c>
      <c r="L13" s="1">
        <v>3175787</v>
      </c>
      <c r="M13" s="1">
        <v>265081</v>
      </c>
      <c r="N13" s="1">
        <v>3440868</v>
      </c>
    </row>
    <row r="14" spans="1:14" x14ac:dyDescent="0.25">
      <c r="A14" s="507"/>
      <c r="B14" s="79" t="s">
        <v>88</v>
      </c>
      <c r="C14" s="80">
        <v>78.866455517649555</v>
      </c>
      <c r="D14" s="80">
        <v>21.133544482350445</v>
      </c>
      <c r="E14" s="80">
        <v>100</v>
      </c>
      <c r="F14" s="83">
        <v>0.30409555457171261</v>
      </c>
      <c r="G14" s="83">
        <v>0.30409555457171261</v>
      </c>
      <c r="H14" s="83">
        <v>0</v>
      </c>
      <c r="I14" s="81">
        <v>34761</v>
      </c>
      <c r="J14" s="81">
        <v>9231</v>
      </c>
      <c r="K14" s="81">
        <v>43992</v>
      </c>
      <c r="L14" s="1">
        <v>2711689</v>
      </c>
      <c r="M14" s="1">
        <v>726641</v>
      </c>
      <c r="N14" s="1">
        <v>3438330</v>
      </c>
    </row>
    <row r="15" spans="1:14" x14ac:dyDescent="0.25">
      <c r="A15" s="507"/>
      <c r="B15" s="79" t="s">
        <v>2</v>
      </c>
      <c r="C15" s="80">
        <v>91.868890021403573</v>
      </c>
      <c r="D15" s="80">
        <v>8.1311099785964309</v>
      </c>
      <c r="E15" s="80">
        <v>100</v>
      </c>
      <c r="F15" s="83">
        <v>0.12160127392141611</v>
      </c>
      <c r="G15" s="83">
        <v>0.12160127392141611</v>
      </c>
      <c r="H15" s="83">
        <v>0</v>
      </c>
      <c r="I15" s="81">
        <v>186084</v>
      </c>
      <c r="J15" s="81">
        <v>17092</v>
      </c>
      <c r="K15" s="81">
        <v>203176</v>
      </c>
      <c r="L15" s="1">
        <v>15336971</v>
      </c>
      <c r="M15" s="1">
        <v>1357441</v>
      </c>
      <c r="N15" s="1">
        <v>16694412</v>
      </c>
    </row>
    <row r="16" spans="1:14" x14ac:dyDescent="0.25">
      <c r="A16" s="507" t="s">
        <v>107</v>
      </c>
      <c r="B16" s="79" t="s">
        <v>89</v>
      </c>
      <c r="C16" s="80">
        <v>89.308926576622312</v>
      </c>
      <c r="D16" s="80">
        <v>10.691073423377679</v>
      </c>
      <c r="E16" s="80">
        <v>100</v>
      </c>
      <c r="F16" s="83">
        <v>0.21922428526750024</v>
      </c>
      <c r="G16" s="83">
        <v>0.21922428526750015</v>
      </c>
      <c r="H16" s="83">
        <v>0</v>
      </c>
      <c r="I16" s="81">
        <v>42342</v>
      </c>
      <c r="J16" s="81">
        <v>5101</v>
      </c>
      <c r="K16" s="81">
        <v>47443</v>
      </c>
      <c r="L16" s="1">
        <v>3095576</v>
      </c>
      <c r="M16" s="1">
        <v>370568</v>
      </c>
      <c r="N16" s="1">
        <v>3466144</v>
      </c>
    </row>
    <row r="17" spans="1:14" x14ac:dyDescent="0.25">
      <c r="A17" s="507"/>
      <c r="B17" s="79" t="s">
        <v>90</v>
      </c>
      <c r="C17" s="80">
        <v>91.032546372280621</v>
      </c>
      <c r="D17" s="80">
        <v>8.967453627719383</v>
      </c>
      <c r="E17" s="80">
        <v>100</v>
      </c>
      <c r="F17" s="83">
        <v>0.21407788865826921</v>
      </c>
      <c r="G17" s="83">
        <v>0.21407788865826921</v>
      </c>
      <c r="H17" s="83">
        <v>0</v>
      </c>
      <c r="I17" s="81">
        <v>43999</v>
      </c>
      <c r="J17" s="81">
        <v>4290</v>
      </c>
      <c r="K17" s="81">
        <v>48289</v>
      </c>
      <c r="L17" s="1">
        <v>3457133</v>
      </c>
      <c r="M17" s="1">
        <v>340556</v>
      </c>
      <c r="N17" s="1">
        <v>3797689</v>
      </c>
    </row>
    <row r="18" spans="1:14" x14ac:dyDescent="0.25">
      <c r="A18" s="507"/>
      <c r="B18" s="79" t="s">
        <v>91</v>
      </c>
      <c r="C18" s="80">
        <v>91.749136344887887</v>
      </c>
      <c r="D18" s="80">
        <v>8.2508636551121164</v>
      </c>
      <c r="E18" s="80">
        <v>100</v>
      </c>
      <c r="F18" s="83">
        <v>0.20671254993889937</v>
      </c>
      <c r="G18" s="83">
        <v>0.20671254993889937</v>
      </c>
      <c r="H18" s="83">
        <v>0</v>
      </c>
      <c r="I18" s="81">
        <v>38548</v>
      </c>
      <c r="J18" s="81">
        <v>3507</v>
      </c>
      <c r="K18" s="81">
        <v>42055</v>
      </c>
      <c r="L18" s="1">
        <v>3234280</v>
      </c>
      <c r="M18" s="1">
        <v>290854</v>
      </c>
      <c r="N18" s="1">
        <v>3525134</v>
      </c>
    </row>
    <row r="19" spans="1:14" x14ac:dyDescent="0.25">
      <c r="A19" s="507"/>
      <c r="B19" s="79" t="s">
        <v>92</v>
      </c>
      <c r="C19" s="80">
        <v>93.076132032095401</v>
      </c>
      <c r="D19" s="80">
        <v>6.9238679679045969</v>
      </c>
      <c r="E19" s="80">
        <v>100</v>
      </c>
      <c r="F19" s="83">
        <v>0.20485533731034739</v>
      </c>
      <c r="G19" s="83">
        <v>0.20485533731034739</v>
      </c>
      <c r="H19" s="83">
        <v>0</v>
      </c>
      <c r="I19" s="81">
        <v>33373</v>
      </c>
      <c r="J19" s="81">
        <v>2582</v>
      </c>
      <c r="K19" s="81">
        <v>35955</v>
      </c>
      <c r="L19" s="1">
        <v>2943367</v>
      </c>
      <c r="M19" s="1">
        <v>218955</v>
      </c>
      <c r="N19" s="1">
        <v>3162322</v>
      </c>
    </row>
    <row r="20" spans="1:14" x14ac:dyDescent="0.25">
      <c r="A20" s="507"/>
      <c r="B20" s="79" t="s">
        <v>93</v>
      </c>
      <c r="C20" s="80">
        <v>94.998689112584302</v>
      </c>
      <c r="D20" s="80">
        <v>5.0013108874157011</v>
      </c>
      <c r="E20" s="80">
        <v>100</v>
      </c>
      <c r="F20" s="83">
        <v>0.21919849293976415</v>
      </c>
      <c r="G20" s="83">
        <v>0.21919849293976415</v>
      </c>
      <c r="H20" s="83">
        <v>0</v>
      </c>
      <c r="I20" s="81">
        <v>27623</v>
      </c>
      <c r="J20" s="81">
        <v>1607</v>
      </c>
      <c r="K20" s="81">
        <v>29230</v>
      </c>
      <c r="L20" s="1">
        <v>2587143</v>
      </c>
      <c r="M20" s="1">
        <v>136203</v>
      </c>
      <c r="N20" s="1">
        <v>2723346</v>
      </c>
    </row>
    <row r="21" spans="1:14" x14ac:dyDescent="0.25">
      <c r="A21" s="507"/>
      <c r="B21" s="79" t="s">
        <v>2</v>
      </c>
      <c r="C21" s="80">
        <v>91.861075219937348</v>
      </c>
      <c r="D21" s="80">
        <v>8.1389247800626521</v>
      </c>
      <c r="E21" s="80">
        <v>100</v>
      </c>
      <c r="F21" s="83">
        <v>0.1217065052017049</v>
      </c>
      <c r="G21" s="83">
        <v>0.1217065052017049</v>
      </c>
      <c r="H21" s="83">
        <v>0</v>
      </c>
      <c r="I21" s="81">
        <v>185885</v>
      </c>
      <c r="J21" s="81">
        <v>17087</v>
      </c>
      <c r="K21" s="81">
        <v>202972</v>
      </c>
      <c r="L21" s="1">
        <v>15317499</v>
      </c>
      <c r="M21" s="1">
        <v>1357136</v>
      </c>
      <c r="N21" s="1">
        <v>16674635</v>
      </c>
    </row>
    <row r="22" spans="1:14" ht="15.75" customHeight="1" x14ac:dyDescent="0.25">
      <c r="A22" s="507" t="s">
        <v>108</v>
      </c>
      <c r="B22" s="79" t="s">
        <v>89</v>
      </c>
      <c r="C22" s="80">
        <v>87.178702322893159</v>
      </c>
      <c r="D22" s="80">
        <v>12.821297677106838</v>
      </c>
      <c r="E22" s="80">
        <v>100</v>
      </c>
      <c r="F22" s="83">
        <v>0.36376255912945449</v>
      </c>
      <c r="G22" s="83">
        <v>0.36376255912945454</v>
      </c>
      <c r="H22" s="83">
        <v>0</v>
      </c>
      <c r="I22" s="81">
        <v>19574</v>
      </c>
      <c r="J22" s="81">
        <v>2870</v>
      </c>
      <c r="K22" s="81">
        <v>22444</v>
      </c>
      <c r="L22" s="1">
        <v>1401266</v>
      </c>
      <c r="M22" s="1">
        <v>206083</v>
      </c>
      <c r="N22" s="1">
        <v>1607349</v>
      </c>
    </row>
    <row r="23" spans="1:14" x14ac:dyDescent="0.25">
      <c r="A23" s="507"/>
      <c r="B23" s="79" t="s">
        <v>90</v>
      </c>
      <c r="C23" s="80">
        <v>91.150987602183136</v>
      </c>
      <c r="D23" s="80">
        <v>8.849012397816864</v>
      </c>
      <c r="E23" s="80">
        <v>100</v>
      </c>
      <c r="F23" s="83">
        <v>0.25700334445708956</v>
      </c>
      <c r="G23" s="83">
        <v>0.25700334445708956</v>
      </c>
      <c r="H23" s="83">
        <v>0</v>
      </c>
      <c r="I23" s="81">
        <v>22768</v>
      </c>
      <c r="J23" s="81">
        <v>2231</v>
      </c>
      <c r="K23" s="81">
        <v>24999</v>
      </c>
      <c r="L23" s="1">
        <v>1694310</v>
      </c>
      <c r="M23" s="1">
        <v>164485</v>
      </c>
      <c r="N23" s="1">
        <v>1858795</v>
      </c>
    </row>
    <row r="24" spans="1:14" x14ac:dyDescent="0.25">
      <c r="A24" s="507"/>
      <c r="B24" s="79" t="s">
        <v>91</v>
      </c>
      <c r="C24" s="80">
        <v>91.183608804874609</v>
      </c>
      <c r="D24" s="80">
        <v>8.8163911951253819</v>
      </c>
      <c r="E24" s="80">
        <v>100</v>
      </c>
      <c r="F24" s="83">
        <v>0.27643539932829064</v>
      </c>
      <c r="G24" s="83">
        <v>0.27643539932829064</v>
      </c>
      <c r="H24" s="83">
        <v>0</v>
      </c>
      <c r="I24" s="81">
        <v>23412</v>
      </c>
      <c r="J24" s="81">
        <v>2256</v>
      </c>
      <c r="K24" s="81">
        <v>25668</v>
      </c>
      <c r="L24" s="1">
        <v>1821047</v>
      </c>
      <c r="M24" s="1">
        <v>176074</v>
      </c>
      <c r="N24" s="1">
        <v>1997121</v>
      </c>
    </row>
    <row r="25" spans="1:14" x14ac:dyDescent="0.25">
      <c r="A25" s="507"/>
      <c r="B25" s="79" t="s">
        <v>92</v>
      </c>
      <c r="C25" s="80">
        <v>90.864993713094975</v>
      </c>
      <c r="D25" s="80">
        <v>9.1350062869050213</v>
      </c>
      <c r="E25" s="80">
        <v>100</v>
      </c>
      <c r="F25" s="83">
        <v>0.28865203941714968</v>
      </c>
      <c r="G25" s="83">
        <v>0.28865203941714968</v>
      </c>
      <c r="H25" s="83">
        <v>0</v>
      </c>
      <c r="I25" s="81">
        <v>20587</v>
      </c>
      <c r="J25" s="81">
        <v>2034</v>
      </c>
      <c r="K25" s="81">
        <v>22621</v>
      </c>
      <c r="L25" s="1">
        <v>1636086</v>
      </c>
      <c r="M25" s="1">
        <v>164482</v>
      </c>
      <c r="N25" s="1">
        <v>1800568</v>
      </c>
    </row>
    <row r="26" spans="1:14" x14ac:dyDescent="0.25">
      <c r="A26" s="507"/>
      <c r="B26" s="79" t="s">
        <v>93</v>
      </c>
      <c r="C26" s="80">
        <v>91.629870189356808</v>
      </c>
      <c r="D26" s="80">
        <v>8.3701298106431903</v>
      </c>
      <c r="E26" s="80">
        <v>100</v>
      </c>
      <c r="F26" s="83">
        <v>0.27687726763602455</v>
      </c>
      <c r="G26" s="83">
        <v>0.27687726763602449</v>
      </c>
      <c r="H26" s="83">
        <v>0</v>
      </c>
      <c r="I26" s="81">
        <v>19281</v>
      </c>
      <c r="J26" s="81">
        <v>1773</v>
      </c>
      <c r="K26" s="81">
        <v>21054</v>
      </c>
      <c r="L26" s="1">
        <v>1600356</v>
      </c>
      <c r="M26" s="1">
        <v>146188</v>
      </c>
      <c r="N26" s="1">
        <v>1746544</v>
      </c>
    </row>
    <row r="27" spans="1:14" x14ac:dyDescent="0.25">
      <c r="A27" s="507"/>
      <c r="B27" s="79" t="s">
        <v>94</v>
      </c>
      <c r="C27" s="80">
        <v>91.866253605384045</v>
      </c>
      <c r="D27" s="80">
        <v>8.1337463946159598</v>
      </c>
      <c r="E27" s="80">
        <v>100</v>
      </c>
      <c r="F27" s="83">
        <v>0.29942495502177602</v>
      </c>
      <c r="G27" s="83">
        <v>0.29942495502177607</v>
      </c>
      <c r="H27" s="83">
        <v>0</v>
      </c>
      <c r="I27" s="81">
        <v>19267</v>
      </c>
      <c r="J27" s="81">
        <v>1734</v>
      </c>
      <c r="K27" s="81">
        <v>21001</v>
      </c>
      <c r="L27" s="1">
        <v>1633924</v>
      </c>
      <c r="M27" s="1">
        <v>144666</v>
      </c>
      <c r="N27" s="1">
        <v>1778590</v>
      </c>
    </row>
    <row r="28" spans="1:14" x14ac:dyDescent="0.25">
      <c r="A28" s="507"/>
      <c r="B28" s="79" t="s">
        <v>95</v>
      </c>
      <c r="C28" s="80">
        <v>92.629892353450998</v>
      </c>
      <c r="D28" s="80">
        <v>7.3701076465490072</v>
      </c>
      <c r="E28" s="80">
        <v>100</v>
      </c>
      <c r="F28" s="83">
        <v>0.28414696406249595</v>
      </c>
      <c r="G28" s="83">
        <v>0.2841469640624959</v>
      </c>
      <c r="H28" s="83">
        <v>0</v>
      </c>
      <c r="I28" s="81">
        <v>17337</v>
      </c>
      <c r="J28" s="81">
        <v>1411</v>
      </c>
      <c r="K28" s="81">
        <v>18748</v>
      </c>
      <c r="L28" s="1">
        <v>1504843</v>
      </c>
      <c r="M28" s="1">
        <v>119733</v>
      </c>
      <c r="N28" s="1">
        <v>1624576</v>
      </c>
    </row>
    <row r="29" spans="1:14" x14ac:dyDescent="0.25">
      <c r="A29" s="507"/>
      <c r="B29" s="79" t="s">
        <v>96</v>
      </c>
      <c r="C29" s="80">
        <v>93.547568974329963</v>
      </c>
      <c r="D29" s="80">
        <v>6.4524310256700383</v>
      </c>
      <c r="E29" s="80">
        <v>100</v>
      </c>
      <c r="F29" s="83">
        <v>0.27798173307045437</v>
      </c>
      <c r="G29" s="83">
        <v>0.27798173307045443</v>
      </c>
      <c r="H29" s="83">
        <v>0</v>
      </c>
      <c r="I29" s="81">
        <v>16036</v>
      </c>
      <c r="J29" s="81">
        <v>1171</v>
      </c>
      <c r="K29" s="81">
        <v>17207</v>
      </c>
      <c r="L29" s="1">
        <v>1438524</v>
      </c>
      <c r="M29" s="1">
        <v>99222</v>
      </c>
      <c r="N29" s="1">
        <v>1537746</v>
      </c>
    </row>
    <row r="30" spans="1:14" x14ac:dyDescent="0.25">
      <c r="A30" s="507"/>
      <c r="B30" s="79" t="s">
        <v>97</v>
      </c>
      <c r="C30" s="80">
        <v>94.439301492334465</v>
      </c>
      <c r="D30" s="80">
        <v>5.5606985076655411</v>
      </c>
      <c r="E30" s="80">
        <v>100</v>
      </c>
      <c r="F30" s="83">
        <v>0.27544540217276892</v>
      </c>
      <c r="G30" s="83">
        <v>0.27544540217276892</v>
      </c>
      <c r="H30" s="83">
        <v>0</v>
      </c>
      <c r="I30" s="81">
        <v>14840</v>
      </c>
      <c r="J30" s="81">
        <v>988</v>
      </c>
      <c r="K30" s="81">
        <v>15828</v>
      </c>
      <c r="L30" s="1">
        <v>1361912</v>
      </c>
      <c r="M30" s="1">
        <v>80191</v>
      </c>
      <c r="N30" s="1">
        <v>1442103</v>
      </c>
    </row>
    <row r="31" spans="1:14" x14ac:dyDescent="0.25">
      <c r="A31" s="507"/>
      <c r="B31" s="79" t="s">
        <v>98</v>
      </c>
      <c r="C31" s="80">
        <v>95.628307822950049</v>
      </c>
      <c r="D31" s="80">
        <v>4.3716921770499431</v>
      </c>
      <c r="E31" s="80">
        <v>100</v>
      </c>
      <c r="F31" s="83">
        <v>0.31002198961044092</v>
      </c>
      <c r="G31" s="83">
        <v>0.31002198961044086</v>
      </c>
      <c r="H31" s="83">
        <v>0</v>
      </c>
      <c r="I31" s="81">
        <v>12783</v>
      </c>
      <c r="J31" s="81">
        <v>619</v>
      </c>
      <c r="K31" s="81">
        <v>13402</v>
      </c>
      <c r="L31" s="1">
        <v>1225231</v>
      </c>
      <c r="M31" s="1">
        <v>56012</v>
      </c>
      <c r="N31" s="1">
        <v>1281243</v>
      </c>
    </row>
    <row r="32" spans="1:14" x14ac:dyDescent="0.25">
      <c r="A32" s="507"/>
      <c r="B32" s="79" t="s">
        <v>2</v>
      </c>
      <c r="C32" s="80">
        <v>91.861075219937348</v>
      </c>
      <c r="D32" s="80">
        <v>8.1389247800626521</v>
      </c>
      <c r="E32" s="80">
        <v>100</v>
      </c>
      <c r="F32" s="83">
        <v>0.1217065052017049</v>
      </c>
      <c r="G32" s="83">
        <v>0.1217065052017049</v>
      </c>
      <c r="H32" s="83">
        <v>0</v>
      </c>
      <c r="I32" s="81">
        <v>185885</v>
      </c>
      <c r="J32" s="81">
        <v>17087</v>
      </c>
      <c r="K32" s="81">
        <v>202972</v>
      </c>
      <c r="L32" s="1">
        <v>15317499</v>
      </c>
      <c r="M32" s="1">
        <v>1357136</v>
      </c>
      <c r="N32" s="1">
        <v>16674635</v>
      </c>
    </row>
    <row r="33" spans="1:14" ht="15.75" customHeight="1" x14ac:dyDescent="0.25">
      <c r="A33" s="493" t="s">
        <v>4</v>
      </c>
      <c r="B33" s="79" t="s">
        <v>99</v>
      </c>
      <c r="C33" s="80">
        <v>91.841420282677831</v>
      </c>
      <c r="D33" s="80">
        <v>8.1585797173221639</v>
      </c>
      <c r="E33" s="80">
        <v>100</v>
      </c>
      <c r="F33" s="83">
        <v>0.12597332788628535</v>
      </c>
      <c r="G33" s="83">
        <v>0.12597332788628529</v>
      </c>
      <c r="H33" s="83">
        <v>0</v>
      </c>
      <c r="I33" s="81">
        <v>168578</v>
      </c>
      <c r="J33" s="81">
        <v>15618</v>
      </c>
      <c r="K33" s="81">
        <v>184196</v>
      </c>
      <c r="L33" s="1">
        <v>14060994</v>
      </c>
      <c r="M33" s="1">
        <v>1249085</v>
      </c>
      <c r="N33" s="1">
        <v>15310079</v>
      </c>
    </row>
    <row r="34" spans="1:14" x14ac:dyDescent="0.25">
      <c r="A34" s="493"/>
      <c r="B34" s="79" t="s">
        <v>100</v>
      </c>
      <c r="C34" s="80">
        <v>92.081600168846137</v>
      </c>
      <c r="D34" s="80">
        <v>7.9183998311538701</v>
      </c>
      <c r="E34" s="80">
        <v>100</v>
      </c>
      <c r="F34" s="83">
        <v>0.30908539622344322</v>
      </c>
      <c r="G34" s="83">
        <v>0.30908539622344322</v>
      </c>
      <c r="H34" s="83">
        <v>0</v>
      </c>
      <c r="I34" s="81">
        <v>17307</v>
      </c>
      <c r="J34" s="81">
        <v>1469</v>
      </c>
      <c r="K34" s="81">
        <v>18776</v>
      </c>
      <c r="L34" s="1">
        <v>1256505</v>
      </c>
      <c r="M34" s="1">
        <v>108051</v>
      </c>
      <c r="N34" s="1">
        <v>1364556</v>
      </c>
    </row>
    <row r="35" spans="1:14" x14ac:dyDescent="0.25">
      <c r="A35" s="493"/>
      <c r="B35" s="79" t="s">
        <v>2</v>
      </c>
      <c r="C35" s="80">
        <v>91.861075219937348</v>
      </c>
      <c r="D35" s="80">
        <v>8.1389247800626521</v>
      </c>
      <c r="E35" s="80">
        <v>100</v>
      </c>
      <c r="F35" s="83">
        <v>0.1217065052017049</v>
      </c>
      <c r="G35" s="83">
        <v>0.1217065052017049</v>
      </c>
      <c r="H35" s="83">
        <v>0</v>
      </c>
      <c r="I35" s="81">
        <v>185885</v>
      </c>
      <c r="J35" s="81">
        <v>17087</v>
      </c>
      <c r="K35" s="81">
        <v>202972</v>
      </c>
      <c r="L35" s="1">
        <v>15317499</v>
      </c>
      <c r="M35" s="1">
        <v>1357136</v>
      </c>
      <c r="N35" s="1">
        <v>16674635</v>
      </c>
    </row>
    <row r="36" spans="1:14" ht="22.5" customHeight="1" x14ac:dyDescent="0.25">
      <c r="A36" s="493" t="s">
        <v>224</v>
      </c>
      <c r="B36" s="79" t="s">
        <v>101</v>
      </c>
      <c r="C36" s="80">
        <v>92.347311593925639</v>
      </c>
      <c r="D36" s="80">
        <v>7.652688406074355</v>
      </c>
      <c r="E36" s="80">
        <v>100</v>
      </c>
      <c r="F36" s="83">
        <v>0.13516462079921679</v>
      </c>
      <c r="G36" s="83">
        <v>0.13516462079921676</v>
      </c>
      <c r="H36" s="83">
        <v>0</v>
      </c>
      <c r="I36" s="81">
        <v>140339</v>
      </c>
      <c r="J36" s="81">
        <v>12137</v>
      </c>
      <c r="K36" s="81">
        <v>152476</v>
      </c>
      <c r="L36" s="1">
        <v>11778412</v>
      </c>
      <c r="M36" s="1">
        <v>976060</v>
      </c>
      <c r="N36" s="1">
        <v>12754472</v>
      </c>
    </row>
    <row r="37" spans="1:14" ht="22.5" customHeight="1" x14ac:dyDescent="0.25">
      <c r="A37" s="493"/>
      <c r="B37" s="79" t="s">
        <v>102</v>
      </c>
      <c r="C37" s="80">
        <v>90.083630327543645</v>
      </c>
      <c r="D37" s="80">
        <v>9.9163696724563479</v>
      </c>
      <c r="E37" s="80">
        <v>100</v>
      </c>
      <c r="F37" s="83">
        <v>0.23580584437916224</v>
      </c>
      <c r="G37" s="83">
        <v>0.23580584437916224</v>
      </c>
      <c r="H37" s="83">
        <v>0</v>
      </c>
      <c r="I37" s="81">
        <v>37404</v>
      </c>
      <c r="J37" s="81">
        <v>4159</v>
      </c>
      <c r="K37" s="81">
        <v>41563</v>
      </c>
      <c r="L37" s="1">
        <v>2926764</v>
      </c>
      <c r="M37" s="1">
        <v>322177</v>
      </c>
      <c r="N37" s="1">
        <v>3248941</v>
      </c>
    </row>
    <row r="38" spans="1:14" ht="22.5" customHeight="1" x14ac:dyDescent="0.25">
      <c r="A38" s="493"/>
      <c r="B38" s="79" t="s">
        <v>2</v>
      </c>
      <c r="C38" s="80">
        <v>91.887749194499946</v>
      </c>
      <c r="D38" s="80">
        <v>8.112250805500052</v>
      </c>
      <c r="E38" s="80">
        <v>100</v>
      </c>
      <c r="F38" s="83">
        <v>0.12404566266679704</v>
      </c>
      <c r="G38" s="83">
        <v>0.12404566266679706</v>
      </c>
      <c r="H38" s="83">
        <v>0</v>
      </c>
      <c r="I38" s="81">
        <v>177743</v>
      </c>
      <c r="J38" s="81">
        <v>16296</v>
      </c>
      <c r="K38" s="81">
        <v>194039</v>
      </c>
      <c r="L38" s="1">
        <v>14705176</v>
      </c>
      <c r="M38" s="1">
        <v>1298237</v>
      </c>
      <c r="N38" s="1">
        <v>16003413</v>
      </c>
    </row>
    <row r="39" spans="1:14" ht="24" x14ac:dyDescent="0.25">
      <c r="A39" s="493" t="s">
        <v>9</v>
      </c>
      <c r="B39" s="79" t="s">
        <v>103</v>
      </c>
      <c r="C39" s="80">
        <v>92.680773025569081</v>
      </c>
      <c r="D39" s="80">
        <v>7.3192269744309186</v>
      </c>
      <c r="E39" s="80">
        <v>100</v>
      </c>
      <c r="F39" s="83">
        <v>0.24942604412823019</v>
      </c>
      <c r="G39" s="83">
        <v>0.24942604412823019</v>
      </c>
      <c r="H39" s="83">
        <v>0</v>
      </c>
      <c r="I39" s="81">
        <v>22589</v>
      </c>
      <c r="J39" s="81">
        <v>1856</v>
      </c>
      <c r="K39" s="81">
        <v>24445</v>
      </c>
      <c r="L39" s="1">
        <v>1449417</v>
      </c>
      <c r="M39" s="1">
        <v>114464</v>
      </c>
      <c r="N39" s="1">
        <v>1563881</v>
      </c>
    </row>
    <row r="40" spans="1:14" ht="24" x14ac:dyDescent="0.25">
      <c r="A40" s="493"/>
      <c r="B40" s="79" t="s">
        <v>104</v>
      </c>
      <c r="C40" s="80">
        <v>91.784068321508329</v>
      </c>
      <c r="D40" s="80">
        <v>8.2159316784916747</v>
      </c>
      <c r="E40" s="80">
        <v>100</v>
      </c>
      <c r="F40" s="83">
        <v>0.12679347517324668</v>
      </c>
      <c r="G40" s="83">
        <v>0.12679347517324668</v>
      </c>
      <c r="H40" s="83">
        <v>0</v>
      </c>
      <c r="I40" s="81">
        <v>163313</v>
      </c>
      <c r="J40" s="81">
        <v>15224</v>
      </c>
      <c r="K40" s="81">
        <v>178537</v>
      </c>
      <c r="L40" s="1">
        <v>13874457</v>
      </c>
      <c r="M40" s="1">
        <v>1241954</v>
      </c>
      <c r="N40" s="1">
        <v>15116411</v>
      </c>
    </row>
    <row r="41" spans="1:14" x14ac:dyDescent="0.25">
      <c r="A41" s="493"/>
      <c r="B41" s="79" t="s">
        <v>2</v>
      </c>
      <c r="C41" s="80">
        <v>91.868139958221349</v>
      </c>
      <c r="D41" s="80">
        <v>8.1318600417786442</v>
      </c>
      <c r="E41" s="80">
        <v>100</v>
      </c>
      <c r="F41" s="83">
        <v>0.12182619620742365</v>
      </c>
      <c r="G41" s="83">
        <v>0.12182619620742367</v>
      </c>
      <c r="H41" s="83">
        <v>0</v>
      </c>
      <c r="I41" s="81">
        <v>185902</v>
      </c>
      <c r="J41" s="81">
        <v>17080</v>
      </c>
      <c r="K41" s="81">
        <v>202982</v>
      </c>
      <c r="L41" s="1">
        <v>15323873.999999991</v>
      </c>
      <c r="M41" s="1">
        <v>1356418</v>
      </c>
      <c r="N41" s="1">
        <v>16680292</v>
      </c>
    </row>
    <row r="42" spans="1:14" x14ac:dyDescent="0.25">
      <c r="A42" s="493" t="s">
        <v>10</v>
      </c>
      <c r="B42" s="79" t="s">
        <v>105</v>
      </c>
      <c r="C42" s="80">
        <v>91.712745977633276</v>
      </c>
      <c r="D42" s="80">
        <v>8.2872540223667226</v>
      </c>
      <c r="E42" s="80">
        <v>100</v>
      </c>
      <c r="F42" s="83">
        <v>0.11859354102924607</v>
      </c>
      <c r="G42" s="83">
        <v>0.11859354102924605</v>
      </c>
      <c r="H42" s="83">
        <v>0</v>
      </c>
      <c r="I42" s="81">
        <v>178123</v>
      </c>
      <c r="J42" s="81">
        <v>16581</v>
      </c>
      <c r="K42" s="81">
        <v>194704</v>
      </c>
      <c r="L42" s="1">
        <v>14458375</v>
      </c>
      <c r="M42" s="1">
        <v>1306473</v>
      </c>
      <c r="N42" s="1">
        <v>15764848</v>
      </c>
    </row>
    <row r="43" spans="1:14" x14ac:dyDescent="0.25">
      <c r="A43" s="493"/>
      <c r="B43" s="79" t="s">
        <v>106</v>
      </c>
      <c r="C43" s="80">
        <v>95.781608464599259</v>
      </c>
      <c r="D43" s="80">
        <v>4.2183915354007384</v>
      </c>
      <c r="E43" s="80">
        <v>100</v>
      </c>
      <c r="F43" s="83">
        <v>0.76209346147474111</v>
      </c>
      <c r="G43" s="83">
        <v>0.76209346147474111</v>
      </c>
      <c r="H43" s="83">
        <v>0</v>
      </c>
      <c r="I43" s="81">
        <v>6314</v>
      </c>
      <c r="J43" s="81">
        <v>300</v>
      </c>
      <c r="K43" s="81">
        <v>6614</v>
      </c>
      <c r="L43" s="1">
        <v>723109</v>
      </c>
      <c r="M43" s="1">
        <v>31847</v>
      </c>
      <c r="N43" s="1">
        <v>754956</v>
      </c>
    </row>
    <row r="44" spans="1:14" x14ac:dyDescent="0.25">
      <c r="A44" s="493"/>
      <c r="B44" s="79" t="s">
        <v>2</v>
      </c>
      <c r="C44" s="80">
        <v>91.898693229048007</v>
      </c>
      <c r="D44" s="80">
        <v>8.1013067709520037</v>
      </c>
      <c r="E44" s="80">
        <v>100</v>
      </c>
      <c r="F44" s="83">
        <v>0.12256353034774269</v>
      </c>
      <c r="G44" s="83">
        <v>0.12256353034774267</v>
      </c>
      <c r="H44" s="83">
        <v>0</v>
      </c>
      <c r="I44" s="81">
        <v>184437</v>
      </c>
      <c r="J44" s="81">
        <v>16881</v>
      </c>
      <c r="K44" s="81">
        <v>201318</v>
      </c>
      <c r="L44" s="1">
        <v>15181484</v>
      </c>
      <c r="M44" s="1">
        <v>1338320</v>
      </c>
      <c r="N44" s="1">
        <v>16519804</v>
      </c>
    </row>
    <row r="45" spans="1:14" x14ac:dyDescent="0.25">
      <c r="A45" s="122" t="s">
        <v>109</v>
      </c>
    </row>
    <row r="46" spans="1:14" x14ac:dyDescent="0.25">
      <c r="A46" s="121" t="s">
        <v>78</v>
      </c>
    </row>
  </sheetData>
  <mergeCells count="18">
    <mergeCell ref="L5:N5"/>
    <mergeCell ref="A36:A38"/>
    <mergeCell ref="A39:A41"/>
    <mergeCell ref="A42:A44"/>
    <mergeCell ref="L4:N4"/>
    <mergeCell ref="A22:A32"/>
    <mergeCell ref="A33:A35"/>
    <mergeCell ref="A7:A9"/>
    <mergeCell ref="A10:A15"/>
    <mergeCell ref="A4:A6"/>
    <mergeCell ref="A16:A21"/>
    <mergeCell ref="C5:E5"/>
    <mergeCell ref="F5:H5"/>
    <mergeCell ref="I5:K5"/>
    <mergeCell ref="B4:B6"/>
    <mergeCell ref="C4:E4"/>
    <mergeCell ref="F4:H4"/>
    <mergeCell ref="I4:K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5C07-E0E7-4866-B744-2FEDD4159DAB}">
  <dimension ref="A1:N19"/>
  <sheetViews>
    <sheetView workbookViewId="0">
      <selection activeCell="F26" sqref="F26"/>
    </sheetView>
  </sheetViews>
  <sheetFormatPr baseColWidth="10" defaultRowHeight="15" x14ac:dyDescent="0.25"/>
  <cols>
    <col min="1" max="1" width="17.85546875" style="48" customWidth="1"/>
    <col min="2" max="2" width="19.28515625" style="48" customWidth="1"/>
    <col min="3" max="8" width="11.42578125" style="48"/>
    <col min="9" max="11" width="13" style="48" customWidth="1"/>
    <col min="12" max="13" width="13.140625" style="48" customWidth="1"/>
    <col min="14" max="14" width="13.140625" customWidth="1"/>
  </cols>
  <sheetData>
    <row r="1" spans="1:14" x14ac:dyDescent="0.25">
      <c r="A1" s="47" t="s">
        <v>295</v>
      </c>
    </row>
    <row r="2" spans="1:14" x14ac:dyDescent="0.25">
      <c r="A2" s="48" t="s">
        <v>79</v>
      </c>
    </row>
    <row r="4" spans="1:14" x14ac:dyDescent="0.25">
      <c r="A4" s="572" t="s">
        <v>291</v>
      </c>
      <c r="B4" s="572"/>
      <c r="C4" s="573" t="s">
        <v>0</v>
      </c>
      <c r="D4" s="573"/>
      <c r="E4" s="573"/>
      <c r="F4" s="573" t="s">
        <v>1</v>
      </c>
      <c r="G4" s="573"/>
      <c r="H4" s="573"/>
      <c r="I4" s="573" t="s">
        <v>18</v>
      </c>
      <c r="J4" s="573"/>
      <c r="K4" s="573"/>
      <c r="L4" s="573" t="s">
        <v>13</v>
      </c>
      <c r="M4" s="573"/>
      <c r="N4" s="573"/>
    </row>
    <row r="5" spans="1:14" ht="15" customHeight="1" x14ac:dyDescent="0.25">
      <c r="A5" s="572"/>
      <c r="B5" s="572"/>
      <c r="C5" s="573" t="s">
        <v>3</v>
      </c>
      <c r="D5" s="573"/>
      <c r="E5" s="573"/>
      <c r="F5" s="573" t="s">
        <v>3</v>
      </c>
      <c r="G5" s="573"/>
      <c r="H5" s="573"/>
      <c r="I5" s="573" t="s">
        <v>3</v>
      </c>
      <c r="J5" s="573"/>
      <c r="K5" s="573"/>
      <c r="L5" s="573" t="s">
        <v>3</v>
      </c>
      <c r="M5" s="573"/>
      <c r="N5" s="573"/>
    </row>
    <row r="6" spans="1:14" x14ac:dyDescent="0.25">
      <c r="A6" s="572"/>
      <c r="B6" s="572"/>
      <c r="C6" s="239" t="s">
        <v>5</v>
      </c>
      <c r="D6" s="239" t="s">
        <v>6</v>
      </c>
      <c r="E6" s="239" t="s">
        <v>2</v>
      </c>
      <c r="F6" s="239" t="s">
        <v>5</v>
      </c>
      <c r="G6" s="239" t="s">
        <v>6</v>
      </c>
      <c r="H6" s="239" t="s">
        <v>2</v>
      </c>
      <c r="I6" s="239" t="s">
        <v>5</v>
      </c>
      <c r="J6" s="239" t="s">
        <v>6</v>
      </c>
      <c r="K6" s="239" t="s">
        <v>2</v>
      </c>
      <c r="L6" s="457" t="s">
        <v>5</v>
      </c>
      <c r="M6" s="457" t="s">
        <v>6</v>
      </c>
      <c r="N6" s="457" t="s">
        <v>2</v>
      </c>
    </row>
    <row r="7" spans="1:14" ht="19.5" customHeight="1" x14ac:dyDescent="0.25">
      <c r="A7" s="572" t="s">
        <v>292</v>
      </c>
      <c r="B7" s="240" t="s">
        <v>84</v>
      </c>
      <c r="C7" s="241">
        <v>0.19645388179189791</v>
      </c>
      <c r="D7" s="241">
        <v>0.12937288535683375</v>
      </c>
      <c r="E7" s="241">
        <v>0.19383845458103521</v>
      </c>
      <c r="F7" s="243">
        <v>1.8626783554813512E-3</v>
      </c>
      <c r="G7" s="243">
        <v>5.8975153675894501E-3</v>
      </c>
      <c r="H7" s="243">
        <v>1.8123305291733885E-3</v>
      </c>
      <c r="I7" s="242">
        <v>33765</v>
      </c>
      <c r="J7" s="242">
        <v>963</v>
      </c>
      <c r="K7" s="242">
        <v>34728</v>
      </c>
      <c r="L7" s="242">
        <v>2769298</v>
      </c>
      <c r="M7" s="242">
        <v>73989</v>
      </c>
      <c r="N7" s="242">
        <v>2843287</v>
      </c>
    </row>
    <row r="8" spans="1:14" ht="19.5" customHeight="1" x14ac:dyDescent="0.25">
      <c r="A8" s="572"/>
      <c r="B8" s="240" t="s">
        <v>85</v>
      </c>
      <c r="C8" s="241">
        <v>0.22344511673453732</v>
      </c>
      <c r="D8" s="241">
        <v>0.12989220237626878</v>
      </c>
      <c r="E8" s="241">
        <v>0.21979757345296153</v>
      </c>
      <c r="F8" s="243">
        <v>2.1151712819067257E-3</v>
      </c>
      <c r="G8" s="243">
        <v>5.6989157534597865E-3</v>
      </c>
      <c r="H8" s="243">
        <v>2.0495250414698475E-3</v>
      </c>
      <c r="I8" s="242">
        <v>36190</v>
      </c>
      <c r="J8" s="242">
        <v>931</v>
      </c>
      <c r="K8" s="242">
        <v>37121</v>
      </c>
      <c r="L8" s="242">
        <v>3149778</v>
      </c>
      <c r="M8" s="242">
        <v>74286</v>
      </c>
      <c r="N8" s="242">
        <v>3224064</v>
      </c>
    </row>
    <row r="9" spans="1:14" ht="18" customHeight="1" x14ac:dyDescent="0.25">
      <c r="A9" s="572"/>
      <c r="B9" s="240" t="s">
        <v>86</v>
      </c>
      <c r="C9" s="241">
        <v>0.21401145027662327</v>
      </c>
      <c r="D9" s="241">
        <v>0.14008620312814191</v>
      </c>
      <c r="E9" s="241">
        <v>0.21112917193794278</v>
      </c>
      <c r="F9" s="243">
        <v>1.9161526734936887E-3</v>
      </c>
      <c r="G9" s="243">
        <v>5.8897455319092433E-3</v>
      </c>
      <c r="H9" s="243">
        <v>1.9011008694637735E-3</v>
      </c>
      <c r="I9" s="242">
        <v>35475</v>
      </c>
      <c r="J9" s="242">
        <v>1007</v>
      </c>
      <c r="K9" s="242">
        <v>36482</v>
      </c>
      <c r="L9" s="242">
        <v>3016797</v>
      </c>
      <c r="M9" s="242">
        <v>80116</v>
      </c>
      <c r="N9" s="242">
        <v>3096913</v>
      </c>
    </row>
    <row r="10" spans="1:14" ht="17.25" customHeight="1" x14ac:dyDescent="0.25">
      <c r="A10" s="572"/>
      <c r="B10" s="240" t="s">
        <v>87</v>
      </c>
      <c r="C10" s="241">
        <v>0.20603233670260296</v>
      </c>
      <c r="D10" s="241">
        <v>0.2284225526966891</v>
      </c>
      <c r="E10" s="241">
        <v>0.20690531091706194</v>
      </c>
      <c r="F10" s="243">
        <v>1.6017540186763384E-3</v>
      </c>
      <c r="G10" s="243">
        <v>6.695543865690312E-3</v>
      </c>
      <c r="H10" s="243">
        <v>1.5921142001566442E-3</v>
      </c>
      <c r="I10" s="242">
        <v>35888</v>
      </c>
      <c r="J10" s="242">
        <v>1686</v>
      </c>
      <c r="K10" s="242">
        <v>37574</v>
      </c>
      <c r="L10" s="242">
        <v>2904320</v>
      </c>
      <c r="M10" s="242">
        <v>130636</v>
      </c>
      <c r="N10" s="242">
        <v>3034956</v>
      </c>
    </row>
    <row r="11" spans="1:14" x14ac:dyDescent="0.25">
      <c r="A11" s="572"/>
      <c r="B11" s="240" t="s">
        <v>88</v>
      </c>
      <c r="C11" s="241">
        <v>0.16005721449433857</v>
      </c>
      <c r="D11" s="241">
        <v>0.37222615644206641</v>
      </c>
      <c r="E11" s="241">
        <v>0.16832948911099851</v>
      </c>
      <c r="F11" s="243">
        <v>2.0558264844930669E-3</v>
      </c>
      <c r="G11" s="243">
        <v>8.8643037803102925E-3</v>
      </c>
      <c r="H11" s="243">
        <v>2.1150473750654033E-3</v>
      </c>
      <c r="I11" s="242">
        <v>28574</v>
      </c>
      <c r="J11" s="242">
        <v>2832</v>
      </c>
      <c r="K11" s="242">
        <v>31406</v>
      </c>
      <c r="L11" s="242">
        <v>2256235</v>
      </c>
      <c r="M11" s="242">
        <v>212878</v>
      </c>
      <c r="N11" s="242">
        <v>2469113</v>
      </c>
    </row>
    <row r="12" spans="1:14" ht="19.5" customHeight="1" x14ac:dyDescent="0.25">
      <c r="A12" s="572"/>
      <c r="B12" s="240" t="s">
        <v>2</v>
      </c>
      <c r="C12" s="241">
        <v>1</v>
      </c>
      <c r="D12" s="241">
        <v>1</v>
      </c>
      <c r="E12" s="241">
        <v>1</v>
      </c>
      <c r="F12" s="243">
        <v>0</v>
      </c>
      <c r="G12" s="243">
        <v>0</v>
      </c>
      <c r="H12" s="243">
        <v>0</v>
      </c>
      <c r="I12" s="242">
        <v>169892</v>
      </c>
      <c r="J12" s="242">
        <v>7419</v>
      </c>
      <c r="K12" s="242">
        <v>177311</v>
      </c>
      <c r="L12" s="242">
        <v>14096428</v>
      </c>
      <c r="M12" s="242">
        <v>571905</v>
      </c>
      <c r="N12" s="242">
        <v>14668333</v>
      </c>
    </row>
    <row r="13" spans="1:14" ht="18.75" customHeight="1" x14ac:dyDescent="0.25">
      <c r="A13" s="572" t="s">
        <v>293</v>
      </c>
      <c r="B13" s="240" t="s">
        <v>84</v>
      </c>
      <c r="C13" s="241">
        <v>0.12254055890452119</v>
      </c>
      <c r="D13" s="241">
        <v>4.3418982963351976E-2</v>
      </c>
      <c r="E13" s="241">
        <v>9.0852985472180986E-2</v>
      </c>
      <c r="F13" s="243">
        <v>4.6557649717774369E-3</v>
      </c>
      <c r="G13" s="243">
        <v>2.7216487433170903E-3</v>
      </c>
      <c r="H13" s="243">
        <v>3.1376584149314123E-3</v>
      </c>
      <c r="I13" s="242">
        <v>1741</v>
      </c>
      <c r="J13" s="242">
        <v>422</v>
      </c>
      <c r="K13" s="242">
        <v>2163</v>
      </c>
      <c r="L13" s="242">
        <v>143557</v>
      </c>
      <c r="M13" s="242">
        <v>33980</v>
      </c>
      <c r="N13" s="242">
        <v>177537</v>
      </c>
    </row>
    <row r="14" spans="1:14" ht="19.5" customHeight="1" x14ac:dyDescent="0.25">
      <c r="A14" s="572"/>
      <c r="B14" s="240" t="s">
        <v>85</v>
      </c>
      <c r="C14" s="241">
        <v>0.13657036327598834</v>
      </c>
      <c r="D14" s="241">
        <v>5.2834947809053595E-2</v>
      </c>
      <c r="E14" s="241">
        <v>0.10303498313557097</v>
      </c>
      <c r="F14" s="243">
        <v>4.1426607288332232E-3</v>
      </c>
      <c r="G14" s="243">
        <v>3.4983253340779481E-3</v>
      </c>
      <c r="H14" s="243">
        <v>3.0729368039381006E-3</v>
      </c>
      <c r="I14" s="242">
        <v>1936</v>
      </c>
      <c r="J14" s="242">
        <v>487</v>
      </c>
      <c r="K14" s="242">
        <v>2423</v>
      </c>
      <c r="L14" s="242">
        <v>159993</v>
      </c>
      <c r="M14" s="242">
        <v>41349</v>
      </c>
      <c r="N14" s="242">
        <v>201342</v>
      </c>
    </row>
    <row r="15" spans="1:14" ht="18" customHeight="1" x14ac:dyDescent="0.25">
      <c r="A15" s="572"/>
      <c r="B15" s="240" t="s">
        <v>86</v>
      </c>
      <c r="C15" s="241">
        <v>0.139330058915618</v>
      </c>
      <c r="D15" s="241">
        <v>7.7593223674206846E-2</v>
      </c>
      <c r="E15" s="241">
        <v>0.11460493840427857</v>
      </c>
      <c r="F15" s="243">
        <v>3.819883479900131E-3</v>
      </c>
      <c r="G15" s="243">
        <v>7.0038371542029158E-3</v>
      </c>
      <c r="H15" s="243">
        <v>3.51898411265109E-3</v>
      </c>
      <c r="I15" s="242">
        <v>2102</v>
      </c>
      <c r="J15" s="242">
        <v>663</v>
      </c>
      <c r="K15" s="242">
        <v>2765</v>
      </c>
      <c r="L15" s="242">
        <v>163226</v>
      </c>
      <c r="M15" s="242">
        <v>60725</v>
      </c>
      <c r="N15" s="242">
        <v>223951</v>
      </c>
    </row>
    <row r="16" spans="1:14" ht="18.75" customHeight="1" x14ac:dyDescent="0.25">
      <c r="A16" s="572"/>
      <c r="B16" s="240" t="s">
        <v>87</v>
      </c>
      <c r="C16" s="241">
        <v>0.22003643173829243</v>
      </c>
      <c r="D16" s="241">
        <v>0.17091848143448754</v>
      </c>
      <c r="E16" s="241">
        <v>0.20036507612405219</v>
      </c>
      <c r="F16" s="243">
        <v>5.3068110199470716E-3</v>
      </c>
      <c r="G16" s="243">
        <v>4.9612610943889314E-3</v>
      </c>
      <c r="H16" s="243">
        <v>3.6260772139288838E-3</v>
      </c>
      <c r="I16" s="242">
        <v>3385</v>
      </c>
      <c r="J16" s="242">
        <v>1668</v>
      </c>
      <c r="K16" s="242">
        <v>5053</v>
      </c>
      <c r="L16" s="242">
        <v>257774</v>
      </c>
      <c r="M16" s="242">
        <v>133762</v>
      </c>
      <c r="N16" s="242">
        <v>391536</v>
      </c>
    </row>
    <row r="17" spans="1:14" ht="18" customHeight="1" x14ac:dyDescent="0.25">
      <c r="A17" s="572"/>
      <c r="B17" s="240" t="s">
        <v>88</v>
      </c>
      <c r="C17" s="241">
        <v>0.38152258716558002</v>
      </c>
      <c r="D17" s="241">
        <v>0.65523436411890001</v>
      </c>
      <c r="E17" s="241">
        <v>0.49114201686391729</v>
      </c>
      <c r="F17" s="243">
        <v>6.3919025279237773E-3</v>
      </c>
      <c r="G17" s="243">
        <v>8.0219098635986828E-3</v>
      </c>
      <c r="H17" s="243">
        <v>5.5087008008083112E-3</v>
      </c>
      <c r="I17" s="242">
        <v>6052</v>
      </c>
      <c r="J17" s="242">
        <v>6380</v>
      </c>
      <c r="K17" s="242">
        <v>12432</v>
      </c>
      <c r="L17" s="242">
        <v>446956</v>
      </c>
      <c r="M17" s="242">
        <v>512791</v>
      </c>
      <c r="N17" s="242">
        <v>959747</v>
      </c>
    </row>
    <row r="18" spans="1:14" ht="21" customHeight="1" x14ac:dyDescent="0.25">
      <c r="A18" s="572"/>
      <c r="B18" s="240" t="s">
        <v>2</v>
      </c>
      <c r="C18" s="241">
        <v>1</v>
      </c>
      <c r="D18" s="241">
        <v>1</v>
      </c>
      <c r="E18" s="241">
        <v>1</v>
      </c>
      <c r="F18" s="243">
        <v>0</v>
      </c>
      <c r="G18" s="243">
        <v>0</v>
      </c>
      <c r="H18" s="243">
        <v>0</v>
      </c>
      <c r="I18" s="242">
        <v>15216</v>
      </c>
      <c r="J18" s="242">
        <v>9620</v>
      </c>
      <c r="K18" s="242">
        <v>24836</v>
      </c>
      <c r="L18" s="242">
        <v>1171506</v>
      </c>
      <c r="M18" s="242">
        <v>782607</v>
      </c>
      <c r="N18" s="242">
        <v>1954113</v>
      </c>
    </row>
    <row r="19" spans="1:14" x14ac:dyDescent="0.25">
      <c r="A19" s="121" t="s">
        <v>78</v>
      </c>
    </row>
  </sheetData>
  <mergeCells count="11">
    <mergeCell ref="A13:A18"/>
    <mergeCell ref="A4:B6"/>
    <mergeCell ref="C4:E4"/>
    <mergeCell ref="F4:H4"/>
    <mergeCell ref="L4:N4"/>
    <mergeCell ref="L5:N5"/>
    <mergeCell ref="I4:K4"/>
    <mergeCell ref="C5:E5"/>
    <mergeCell ref="F5:H5"/>
    <mergeCell ref="I5:K5"/>
    <mergeCell ref="A7:A1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4CB59-B329-47EC-9D66-52A76D18953F}">
  <dimension ref="A1:G23"/>
  <sheetViews>
    <sheetView workbookViewId="0">
      <selection activeCell="F26" sqref="F26"/>
    </sheetView>
  </sheetViews>
  <sheetFormatPr baseColWidth="10" defaultRowHeight="15" x14ac:dyDescent="0.25"/>
  <cols>
    <col min="1" max="1" width="43.85546875" style="75" customWidth="1"/>
    <col min="2" max="2" width="33.5703125" style="75" customWidth="1"/>
    <col min="3" max="5" width="14" style="75" customWidth="1"/>
    <col min="6" max="6" width="16.42578125" style="75" customWidth="1"/>
    <col min="7" max="7" width="11.42578125" style="75"/>
  </cols>
  <sheetData>
    <row r="1" spans="1:6" x14ac:dyDescent="0.25">
      <c r="A1" s="74" t="s">
        <v>296</v>
      </c>
    </row>
    <row r="2" spans="1:6" x14ac:dyDescent="0.25">
      <c r="A2" s="75" t="s">
        <v>79</v>
      </c>
    </row>
    <row r="4" spans="1:6" ht="24" x14ac:dyDescent="0.25">
      <c r="A4" s="248" t="s">
        <v>291</v>
      </c>
      <c r="B4" s="248" t="s">
        <v>297</v>
      </c>
      <c r="C4" s="461" t="s">
        <v>0</v>
      </c>
      <c r="D4" s="461" t="s">
        <v>1</v>
      </c>
      <c r="E4" s="462" t="s">
        <v>18</v>
      </c>
      <c r="F4" s="462" t="s">
        <v>13</v>
      </c>
    </row>
    <row r="5" spans="1:6" ht="16.5" customHeight="1" x14ac:dyDescent="0.25">
      <c r="A5" s="574" t="s">
        <v>298</v>
      </c>
      <c r="B5" s="244" t="s">
        <v>304</v>
      </c>
      <c r="C5" s="246">
        <v>0.62996697462357476</v>
      </c>
      <c r="D5" s="247">
        <v>6.1799393969694146E-3</v>
      </c>
      <c r="E5" s="245">
        <v>10976</v>
      </c>
      <c r="F5" s="450">
        <v>855143</v>
      </c>
    </row>
    <row r="6" spans="1:6" ht="17.25" customHeight="1" x14ac:dyDescent="0.25">
      <c r="A6" s="574"/>
      <c r="B6" s="244" t="s">
        <v>305</v>
      </c>
      <c r="C6" s="246">
        <v>0.37003302537642518</v>
      </c>
      <c r="D6" s="247">
        <v>6.1799393969694146E-3</v>
      </c>
      <c r="E6" s="245">
        <v>6116</v>
      </c>
      <c r="F6" s="450">
        <v>502298</v>
      </c>
    </row>
    <row r="7" spans="1:6" x14ac:dyDescent="0.25">
      <c r="A7" s="574"/>
      <c r="B7" s="244" t="s">
        <v>2</v>
      </c>
      <c r="C7" s="246">
        <v>1</v>
      </c>
      <c r="D7" s="247">
        <v>0</v>
      </c>
      <c r="E7" s="245">
        <v>17092</v>
      </c>
      <c r="F7" s="450">
        <v>1357441</v>
      </c>
    </row>
    <row r="8" spans="1:6" ht="16.5" customHeight="1" x14ac:dyDescent="0.25">
      <c r="A8" s="574" t="s">
        <v>299</v>
      </c>
      <c r="B8" s="244" t="s">
        <v>306</v>
      </c>
      <c r="C8" s="246">
        <v>0.94237023929585151</v>
      </c>
      <c r="D8" s="247">
        <v>2.3981890904488886E-3</v>
      </c>
      <c r="E8" s="245">
        <v>16091</v>
      </c>
      <c r="F8" s="450">
        <v>1279212</v>
      </c>
    </row>
    <row r="9" spans="1:6" ht="17.25" customHeight="1" x14ac:dyDescent="0.25">
      <c r="A9" s="574"/>
      <c r="B9" s="244" t="s">
        <v>307</v>
      </c>
      <c r="C9" s="246">
        <v>5.7629760704148471E-2</v>
      </c>
      <c r="D9" s="247">
        <v>2.3981890904488891E-3</v>
      </c>
      <c r="E9" s="245">
        <v>1001</v>
      </c>
      <c r="F9" s="450">
        <v>78229</v>
      </c>
    </row>
    <row r="10" spans="1:6" x14ac:dyDescent="0.25">
      <c r="A10" s="574"/>
      <c r="B10" s="244" t="s">
        <v>2</v>
      </c>
      <c r="C10" s="246">
        <v>1</v>
      </c>
      <c r="D10" s="247">
        <v>0</v>
      </c>
      <c r="E10" s="245">
        <v>17092</v>
      </c>
      <c r="F10" s="450">
        <v>1357441</v>
      </c>
    </row>
    <row r="11" spans="1:6" x14ac:dyDescent="0.25">
      <c r="A11" s="574" t="s">
        <v>300</v>
      </c>
      <c r="B11" s="244" t="s">
        <v>308</v>
      </c>
      <c r="C11" s="246">
        <v>0.962021185451154</v>
      </c>
      <c r="D11" s="247">
        <v>2.1409466167196974E-3</v>
      </c>
      <c r="E11" s="450">
        <v>17091</v>
      </c>
      <c r="F11" s="450">
        <v>1357367</v>
      </c>
    </row>
    <row r="12" spans="1:6" x14ac:dyDescent="0.25">
      <c r="A12" s="574"/>
      <c r="B12" s="244" t="s">
        <v>309</v>
      </c>
      <c r="C12" s="246">
        <v>3.7978814548845954E-2</v>
      </c>
      <c r="D12" s="247">
        <v>2.1409466167196974E-3</v>
      </c>
      <c r="E12" s="450">
        <v>1</v>
      </c>
      <c r="F12" s="450">
        <v>74</v>
      </c>
    </row>
    <row r="13" spans="1:6" x14ac:dyDescent="0.25">
      <c r="A13" s="574"/>
      <c r="B13" s="244" t="s">
        <v>2</v>
      </c>
      <c r="C13" s="246">
        <v>1</v>
      </c>
      <c r="D13" s="247">
        <v>0</v>
      </c>
      <c r="E13" s="450">
        <v>17092</v>
      </c>
      <c r="F13" s="450">
        <v>1357441</v>
      </c>
    </row>
    <row r="14" spans="1:6" ht="18" customHeight="1" x14ac:dyDescent="0.25">
      <c r="A14" s="574" t="s">
        <v>301</v>
      </c>
      <c r="B14" s="244" t="s">
        <v>310</v>
      </c>
      <c r="C14" s="246">
        <v>0.91173023357921268</v>
      </c>
      <c r="D14" s="247">
        <v>3.1785013924883754E-3</v>
      </c>
      <c r="E14" s="245">
        <v>15666</v>
      </c>
      <c r="F14" s="450">
        <v>1237620</v>
      </c>
    </row>
    <row r="15" spans="1:6" ht="18" customHeight="1" x14ac:dyDescent="0.25">
      <c r="A15" s="574"/>
      <c r="B15" s="244" t="s">
        <v>311</v>
      </c>
      <c r="C15" s="246">
        <v>8.8269766420787349E-2</v>
      </c>
      <c r="D15" s="247">
        <v>3.1785013924883749E-3</v>
      </c>
      <c r="E15" s="245">
        <v>1426</v>
      </c>
      <c r="F15" s="450">
        <v>119821</v>
      </c>
    </row>
    <row r="16" spans="1:6" x14ac:dyDescent="0.25">
      <c r="A16" s="574"/>
      <c r="B16" s="244" t="s">
        <v>2</v>
      </c>
      <c r="C16" s="246">
        <v>1</v>
      </c>
      <c r="D16" s="247">
        <v>0</v>
      </c>
      <c r="E16" s="245">
        <v>17092</v>
      </c>
      <c r="F16" s="450">
        <v>1357441</v>
      </c>
    </row>
    <row r="17" spans="1:6" x14ac:dyDescent="0.25">
      <c r="A17" s="574" t="s">
        <v>302</v>
      </c>
      <c r="B17" s="244" t="s">
        <v>312</v>
      </c>
      <c r="C17" s="246">
        <v>0.87429950914993726</v>
      </c>
      <c r="D17" s="247">
        <v>3.8098047829910899E-3</v>
      </c>
      <c r="E17" s="245">
        <v>14965</v>
      </c>
      <c r="F17" s="450">
        <v>1186810</v>
      </c>
    </row>
    <row r="18" spans="1:6" x14ac:dyDescent="0.25">
      <c r="A18" s="574"/>
      <c r="B18" s="244" t="s">
        <v>313</v>
      </c>
      <c r="C18" s="246">
        <v>0.12570049085006274</v>
      </c>
      <c r="D18" s="247">
        <v>3.8098047829910899E-3</v>
      </c>
      <c r="E18" s="245">
        <v>2127</v>
      </c>
      <c r="F18" s="450">
        <v>170631</v>
      </c>
    </row>
    <row r="19" spans="1:6" x14ac:dyDescent="0.25">
      <c r="A19" s="574"/>
      <c r="B19" s="244" t="s">
        <v>2</v>
      </c>
      <c r="C19" s="246">
        <v>1</v>
      </c>
      <c r="D19" s="247">
        <v>0</v>
      </c>
      <c r="E19" s="245">
        <v>17092</v>
      </c>
      <c r="F19" s="450">
        <v>1357441</v>
      </c>
    </row>
    <row r="20" spans="1:6" x14ac:dyDescent="0.25">
      <c r="A20" s="574" t="s">
        <v>303</v>
      </c>
      <c r="B20" s="244" t="s">
        <v>314</v>
      </c>
      <c r="C20" s="246">
        <v>0.83373789358064176</v>
      </c>
      <c r="D20" s="247">
        <v>4.346486288065921E-3</v>
      </c>
      <c r="E20" s="245">
        <v>14303</v>
      </c>
      <c r="F20" s="450">
        <v>1131750</v>
      </c>
    </row>
    <row r="21" spans="1:6" x14ac:dyDescent="0.25">
      <c r="A21" s="574"/>
      <c r="B21" s="244" t="s">
        <v>315</v>
      </c>
      <c r="C21" s="246">
        <v>0.16626210641935818</v>
      </c>
      <c r="D21" s="247">
        <v>4.3464862880659202E-3</v>
      </c>
      <c r="E21" s="245">
        <v>2789</v>
      </c>
      <c r="F21" s="450">
        <v>225691</v>
      </c>
    </row>
    <row r="22" spans="1:6" x14ac:dyDescent="0.25">
      <c r="A22" s="574"/>
      <c r="B22" s="244" t="s">
        <v>2</v>
      </c>
      <c r="C22" s="246">
        <v>1</v>
      </c>
      <c r="D22" s="247">
        <v>0</v>
      </c>
      <c r="E22" s="245">
        <v>17092</v>
      </c>
      <c r="F22" s="450">
        <v>1357441</v>
      </c>
    </row>
    <row r="23" spans="1:6" x14ac:dyDescent="0.25">
      <c r="A23" s="121" t="s">
        <v>78</v>
      </c>
    </row>
  </sheetData>
  <mergeCells count="6">
    <mergeCell ref="A20:A22"/>
    <mergeCell ref="A5:A7"/>
    <mergeCell ref="A8:A10"/>
    <mergeCell ref="A11:A13"/>
    <mergeCell ref="A14:A16"/>
    <mergeCell ref="A17:A19"/>
  </mergeCells>
  <pageMargins left="0.7" right="0.7" top="0.75" bottom="0.75" header="0.3" footer="0.3"/>
  <pageSetup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3C48-75D1-4EC5-9BD0-681B8C88A118}">
  <dimension ref="B1:P77"/>
  <sheetViews>
    <sheetView workbookViewId="0">
      <selection activeCell="F26" sqref="F26"/>
    </sheetView>
  </sheetViews>
  <sheetFormatPr baseColWidth="10" defaultRowHeight="15" x14ac:dyDescent="0.25"/>
  <cols>
    <col min="2" max="2" width="25" style="48" customWidth="1"/>
    <col min="3" max="3" width="17.28515625" style="48" customWidth="1"/>
    <col min="4" max="8" width="11.42578125" style="48"/>
    <col min="9" max="14" width="13.42578125" style="48" customWidth="1"/>
    <col min="15" max="16" width="11.42578125" style="48"/>
  </cols>
  <sheetData>
    <row r="1" spans="2:14" x14ac:dyDescent="0.25">
      <c r="B1" s="47" t="s">
        <v>316</v>
      </c>
    </row>
    <row r="2" spans="2:14" x14ac:dyDescent="0.25">
      <c r="B2" s="48" t="s">
        <v>317</v>
      </c>
    </row>
    <row r="4" spans="2:14" ht="15.75" customHeight="1" x14ac:dyDescent="0.25">
      <c r="B4" s="576" t="s">
        <v>39</v>
      </c>
      <c r="C4" s="575" t="s">
        <v>0</v>
      </c>
      <c r="D4" s="575"/>
      <c r="E4" s="575"/>
      <c r="F4" s="575" t="s">
        <v>1</v>
      </c>
      <c r="G4" s="575"/>
      <c r="H4" s="575"/>
      <c r="I4" s="506" t="s">
        <v>11</v>
      </c>
      <c r="J4" s="506"/>
      <c r="K4" s="506"/>
      <c r="L4" s="506" t="s">
        <v>13</v>
      </c>
      <c r="M4" s="506"/>
      <c r="N4" s="506"/>
    </row>
    <row r="5" spans="2:14" x14ac:dyDescent="0.25">
      <c r="B5" s="576"/>
      <c r="C5" s="575" t="s">
        <v>3</v>
      </c>
      <c r="D5" s="575"/>
      <c r="E5" s="575"/>
      <c r="F5" s="575" t="s">
        <v>3</v>
      </c>
      <c r="G5" s="575"/>
      <c r="H5" s="575"/>
      <c r="I5" s="575" t="s">
        <v>3</v>
      </c>
      <c r="J5" s="575"/>
      <c r="K5" s="575"/>
      <c r="L5" s="575" t="s">
        <v>3</v>
      </c>
      <c r="M5" s="575"/>
      <c r="N5" s="575"/>
    </row>
    <row r="6" spans="2:14" x14ac:dyDescent="0.25">
      <c r="B6" s="576"/>
      <c r="C6" s="249" t="s">
        <v>5</v>
      </c>
      <c r="D6" s="249" t="s">
        <v>6</v>
      </c>
      <c r="E6" s="249" t="s">
        <v>2</v>
      </c>
      <c r="F6" s="249" t="s">
        <v>5</v>
      </c>
      <c r="G6" s="249" t="s">
        <v>6</v>
      </c>
      <c r="H6" s="249" t="s">
        <v>2</v>
      </c>
      <c r="I6" s="249" t="s">
        <v>5</v>
      </c>
      <c r="J6" s="249" t="s">
        <v>6</v>
      </c>
      <c r="K6" s="249" t="s">
        <v>2</v>
      </c>
      <c r="L6" s="249" t="s">
        <v>5</v>
      </c>
      <c r="M6" s="249" t="s">
        <v>6</v>
      </c>
      <c r="N6" s="249" t="s">
        <v>2</v>
      </c>
    </row>
    <row r="7" spans="2:14" x14ac:dyDescent="0.25">
      <c r="B7" s="250" t="s">
        <v>164</v>
      </c>
      <c r="C7" s="251">
        <v>0.77189876671214952</v>
      </c>
      <c r="D7" s="251">
        <v>0.86873167968257936</v>
      </c>
      <c r="E7" s="251">
        <v>0.77977235736125361</v>
      </c>
      <c r="F7" s="252">
        <v>4.2714215622701298E-3</v>
      </c>
      <c r="G7" s="252">
        <v>4.7425460529446819E-3</v>
      </c>
      <c r="H7" s="252">
        <v>4.1209544556675077E-3</v>
      </c>
      <c r="I7" s="253">
        <v>147521</v>
      </c>
      <c r="J7" s="253">
        <v>14928</v>
      </c>
      <c r="K7" s="253">
        <v>162449</v>
      </c>
      <c r="L7" s="253">
        <v>11838589</v>
      </c>
      <c r="M7" s="253">
        <v>1179252</v>
      </c>
      <c r="N7" s="253">
        <v>13017841</v>
      </c>
    </row>
    <row r="8" spans="2:14" x14ac:dyDescent="0.25">
      <c r="B8" s="250" t="s">
        <v>165</v>
      </c>
      <c r="C8" s="251">
        <v>0.15022842515644061</v>
      </c>
      <c r="D8" s="251">
        <v>6.6876571431097195E-2</v>
      </c>
      <c r="E8" s="251">
        <v>0.1434509942608341</v>
      </c>
      <c r="F8" s="252">
        <v>4.0222374928127209E-3</v>
      </c>
      <c r="G8" s="252">
        <v>3.7663688332570805E-3</v>
      </c>
      <c r="H8" s="252">
        <v>3.8440639411706817E-3</v>
      </c>
      <c r="I8" s="253">
        <v>23098</v>
      </c>
      <c r="J8" s="253">
        <v>1006</v>
      </c>
      <c r="K8" s="253">
        <v>24104</v>
      </c>
      <c r="L8" s="253">
        <v>2304049</v>
      </c>
      <c r="M8" s="253">
        <v>90781</v>
      </c>
      <c r="N8" s="253">
        <v>2394830</v>
      </c>
    </row>
    <row r="9" spans="2:14" ht="24" x14ac:dyDescent="0.25">
      <c r="B9" s="250" t="s">
        <v>166</v>
      </c>
      <c r="C9" s="251">
        <v>2.1458670033346217E-2</v>
      </c>
      <c r="D9" s="251">
        <v>2.243412420871331E-2</v>
      </c>
      <c r="E9" s="251">
        <v>2.1537985285136129E-2</v>
      </c>
      <c r="F9" s="252">
        <v>1.3731010259985957E-3</v>
      </c>
      <c r="G9" s="252">
        <v>1.6802985304782787E-3</v>
      </c>
      <c r="H9" s="252">
        <v>1.3272620624557975E-3</v>
      </c>
      <c r="I9" s="253">
        <v>4230</v>
      </c>
      <c r="J9" s="253">
        <v>366</v>
      </c>
      <c r="K9" s="253">
        <v>4596</v>
      </c>
      <c r="L9" s="253">
        <v>329111</v>
      </c>
      <c r="M9" s="253">
        <v>30453</v>
      </c>
      <c r="N9" s="253">
        <v>359564</v>
      </c>
    </row>
    <row r="10" spans="2:14" x14ac:dyDescent="0.25">
      <c r="B10" s="250" t="s">
        <v>167</v>
      </c>
      <c r="C10" s="251">
        <v>3.0382139993614124E-2</v>
      </c>
      <c r="D10" s="251">
        <v>1.687734494537884E-2</v>
      </c>
      <c r="E10" s="251">
        <v>2.9284050255858066E-2</v>
      </c>
      <c r="F10" s="252">
        <v>1.0206222887871727E-3</v>
      </c>
      <c r="G10" s="252">
        <v>1.5166479798692906E-3</v>
      </c>
      <c r="H10" s="252">
        <v>9.6282085998443216E-4</v>
      </c>
      <c r="I10" s="253">
        <v>5401</v>
      </c>
      <c r="J10" s="253">
        <v>295</v>
      </c>
      <c r="K10" s="253">
        <v>5696</v>
      </c>
      <c r="L10" s="253">
        <v>465970</v>
      </c>
      <c r="M10" s="253">
        <v>22910</v>
      </c>
      <c r="N10" s="253">
        <v>488880</v>
      </c>
    </row>
    <row r="11" spans="2:14" x14ac:dyDescent="0.25">
      <c r="B11" s="250" t="s">
        <v>168</v>
      </c>
      <c r="C11" s="251">
        <v>6.5317982279551809E-3</v>
      </c>
      <c r="D11" s="251">
        <v>5.3468253868860609E-3</v>
      </c>
      <c r="E11" s="251">
        <v>6.4354467830313525E-3</v>
      </c>
      <c r="F11" s="252">
        <v>3.566980106833068E-4</v>
      </c>
      <c r="G11" s="252">
        <v>7.1743549885456019E-4</v>
      </c>
      <c r="H11" s="252">
        <v>3.3863783141760005E-4</v>
      </c>
      <c r="I11" s="253">
        <v>1443</v>
      </c>
      <c r="J11" s="253">
        <v>115</v>
      </c>
      <c r="K11" s="253">
        <v>1558</v>
      </c>
      <c r="L11" s="253">
        <v>100178</v>
      </c>
      <c r="M11" s="253">
        <v>7258</v>
      </c>
      <c r="N11" s="253">
        <v>107436</v>
      </c>
    </row>
    <row r="12" spans="2:14" x14ac:dyDescent="0.25">
      <c r="B12" s="250" t="s">
        <v>155</v>
      </c>
      <c r="C12" s="251">
        <v>1.9500199876494519E-2</v>
      </c>
      <c r="D12" s="251">
        <v>1.9733454345345396E-2</v>
      </c>
      <c r="E12" s="251">
        <v>1.9519166053886775E-2</v>
      </c>
      <c r="F12" s="252">
        <v>6.589709564475049E-4</v>
      </c>
      <c r="G12" s="252">
        <v>1.6059792355143574E-3</v>
      </c>
      <c r="H12" s="252">
        <v>6.6189823205830352E-4</v>
      </c>
      <c r="I12" s="253">
        <v>4391</v>
      </c>
      <c r="J12" s="253">
        <v>382</v>
      </c>
      <c r="K12" s="253">
        <v>4773</v>
      </c>
      <c r="L12" s="253">
        <v>299074</v>
      </c>
      <c r="M12" s="253">
        <v>26787</v>
      </c>
      <c r="N12" s="253">
        <v>325861</v>
      </c>
    </row>
    <row r="13" spans="2:14" x14ac:dyDescent="0.25">
      <c r="B13" s="250" t="s">
        <v>2</v>
      </c>
      <c r="C13" s="251">
        <v>1</v>
      </c>
      <c r="D13" s="251">
        <v>1</v>
      </c>
      <c r="E13" s="251">
        <v>1</v>
      </c>
      <c r="F13" s="252">
        <v>0</v>
      </c>
      <c r="G13" s="252">
        <v>0</v>
      </c>
      <c r="H13" s="252">
        <v>0</v>
      </c>
      <c r="I13" s="253">
        <v>186084</v>
      </c>
      <c r="J13" s="253">
        <v>17092</v>
      </c>
      <c r="K13" s="253">
        <v>203176</v>
      </c>
      <c r="L13" s="253">
        <v>15336971</v>
      </c>
      <c r="M13" s="253">
        <v>1357441</v>
      </c>
      <c r="N13" s="253">
        <v>16694412</v>
      </c>
    </row>
    <row r="14" spans="2:14" x14ac:dyDescent="0.25">
      <c r="B14" s="122" t="s">
        <v>78</v>
      </c>
    </row>
    <row r="17" ht="15.75" customHeight="1" x14ac:dyDescent="0.25"/>
    <row r="36" ht="15.75" customHeight="1" x14ac:dyDescent="0.25"/>
    <row r="76" ht="15.75" customHeight="1" x14ac:dyDescent="0.25"/>
    <row r="77" ht="15" customHeight="1" x14ac:dyDescent="0.25"/>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03F5-9781-4F0E-9186-72DB6E5D0CF4}">
  <dimension ref="A1:P92"/>
  <sheetViews>
    <sheetView workbookViewId="0">
      <selection activeCell="F26" sqref="F26"/>
    </sheetView>
  </sheetViews>
  <sheetFormatPr baseColWidth="10" defaultRowHeight="15" x14ac:dyDescent="0.25"/>
  <cols>
    <col min="1" max="1" width="16.5703125" style="48" customWidth="1"/>
    <col min="2" max="2" width="23.42578125" style="48" customWidth="1"/>
    <col min="3" max="3" width="31" style="48" customWidth="1"/>
    <col min="4" max="12" width="11.42578125" style="48"/>
    <col min="13" max="15" width="13.28515625" style="48" customWidth="1"/>
    <col min="16" max="16" width="11.42578125" style="48"/>
  </cols>
  <sheetData>
    <row r="1" spans="1:15" x14ac:dyDescent="0.25">
      <c r="A1" s="47" t="s">
        <v>318</v>
      </c>
    </row>
    <row r="2" spans="1:15" x14ac:dyDescent="0.25">
      <c r="A2" s="48" t="s">
        <v>317</v>
      </c>
    </row>
    <row r="4" spans="1:15" ht="15.75" customHeight="1" x14ac:dyDescent="0.25">
      <c r="A4" s="577" t="s">
        <v>8</v>
      </c>
      <c r="B4" s="577" t="s">
        <v>250</v>
      </c>
      <c r="C4" s="577" t="s">
        <v>39</v>
      </c>
      <c r="D4" s="575" t="s">
        <v>0</v>
      </c>
      <c r="E4" s="575"/>
      <c r="F4" s="575"/>
      <c r="G4" s="575" t="s">
        <v>1</v>
      </c>
      <c r="H4" s="575"/>
      <c r="I4" s="575"/>
      <c r="J4" s="506" t="s">
        <v>11</v>
      </c>
      <c r="K4" s="506"/>
      <c r="L4" s="506"/>
      <c r="M4" s="506" t="s">
        <v>13</v>
      </c>
      <c r="N4" s="506"/>
      <c r="O4" s="506"/>
    </row>
    <row r="5" spans="1:15" x14ac:dyDescent="0.25">
      <c r="A5" s="577"/>
      <c r="B5" s="577"/>
      <c r="C5" s="577"/>
      <c r="D5" s="575" t="s">
        <v>3</v>
      </c>
      <c r="E5" s="575"/>
      <c r="F5" s="575"/>
      <c r="G5" s="575" t="s">
        <v>3</v>
      </c>
      <c r="H5" s="575"/>
      <c r="I5" s="575"/>
      <c r="J5" s="575" t="s">
        <v>3</v>
      </c>
      <c r="K5" s="575"/>
      <c r="L5" s="575"/>
      <c r="M5" s="575" t="s">
        <v>3</v>
      </c>
      <c r="N5" s="575"/>
      <c r="O5" s="575"/>
    </row>
    <row r="6" spans="1:15" x14ac:dyDescent="0.25">
      <c r="A6" s="577"/>
      <c r="B6" s="577"/>
      <c r="C6" s="577"/>
      <c r="D6" s="249" t="s">
        <v>5</v>
      </c>
      <c r="E6" s="249" t="s">
        <v>6</v>
      </c>
      <c r="F6" s="249" t="s">
        <v>2</v>
      </c>
      <c r="G6" s="249" t="s">
        <v>5</v>
      </c>
      <c r="H6" s="249" t="s">
        <v>6</v>
      </c>
      <c r="I6" s="249" t="s">
        <v>2</v>
      </c>
      <c r="J6" s="249" t="s">
        <v>5</v>
      </c>
      <c r="K6" s="249" t="s">
        <v>6</v>
      </c>
      <c r="L6" s="249" t="s">
        <v>2</v>
      </c>
      <c r="M6" s="249" t="s">
        <v>5</v>
      </c>
      <c r="N6" s="249" t="s">
        <v>6</v>
      </c>
      <c r="O6" s="249" t="s">
        <v>2</v>
      </c>
    </row>
    <row r="7" spans="1:15" x14ac:dyDescent="0.25">
      <c r="A7" s="577" t="s">
        <v>7</v>
      </c>
      <c r="B7" s="250" t="s">
        <v>81</v>
      </c>
      <c r="C7" s="576" t="s">
        <v>164</v>
      </c>
      <c r="D7" s="251">
        <v>0.74195596452251356</v>
      </c>
      <c r="E7" s="251">
        <v>0.84630497894685031</v>
      </c>
      <c r="F7" s="251">
        <v>0.74947135749269989</v>
      </c>
      <c r="G7" s="252">
        <v>4.6303997302476595E-3</v>
      </c>
      <c r="H7" s="252">
        <v>6.285490910213987E-3</v>
      </c>
      <c r="I7" s="252">
        <v>4.4606144987702845E-3</v>
      </c>
      <c r="J7" s="253">
        <v>68178</v>
      </c>
      <c r="K7" s="253">
        <v>6161</v>
      </c>
      <c r="L7" s="253">
        <v>74339</v>
      </c>
      <c r="M7" s="253">
        <v>5439918</v>
      </c>
      <c r="N7" s="253">
        <v>481578</v>
      </c>
      <c r="O7" s="253">
        <v>5921496</v>
      </c>
    </row>
    <row r="8" spans="1:15" x14ac:dyDescent="0.25">
      <c r="A8" s="577"/>
      <c r="B8" s="250" t="s">
        <v>82</v>
      </c>
      <c r="C8" s="576"/>
      <c r="D8" s="251">
        <v>0.799323307237502</v>
      </c>
      <c r="E8" s="251">
        <v>0.88491828438429498</v>
      </c>
      <c r="F8" s="251">
        <v>0.80699754307577787</v>
      </c>
      <c r="G8" s="252">
        <v>4.2683509942705398E-3</v>
      </c>
      <c r="H8" s="252">
        <v>5.3335742866462022E-3</v>
      </c>
      <c r="I8" s="252">
        <v>4.1231222692794407E-3</v>
      </c>
      <c r="J8" s="253">
        <v>79343</v>
      </c>
      <c r="K8" s="253">
        <v>8767</v>
      </c>
      <c r="L8" s="253">
        <v>88110</v>
      </c>
      <c r="M8" s="253">
        <v>6398671</v>
      </c>
      <c r="N8" s="253">
        <v>697674</v>
      </c>
      <c r="O8" s="253">
        <v>7096345</v>
      </c>
    </row>
    <row r="9" spans="1:15" x14ac:dyDescent="0.25">
      <c r="A9" s="577"/>
      <c r="B9" s="250" t="s">
        <v>81</v>
      </c>
      <c r="C9" s="576" t="s">
        <v>165</v>
      </c>
      <c r="D9" s="251">
        <v>0.164933023143783</v>
      </c>
      <c r="E9" s="251">
        <v>7.4589305421801075E-2</v>
      </c>
      <c r="F9" s="251">
        <v>0.15842631539178401</v>
      </c>
      <c r="G9" s="252">
        <v>4.3900215473280891E-3</v>
      </c>
      <c r="H9" s="252">
        <v>4.7380834630386453E-3</v>
      </c>
      <c r="I9" s="252">
        <v>4.1882002629611056E-3</v>
      </c>
      <c r="J9" s="253">
        <v>12179</v>
      </c>
      <c r="K9" s="253">
        <v>495</v>
      </c>
      <c r="L9" s="253">
        <v>12674</v>
      </c>
      <c r="M9" s="253">
        <v>1209266</v>
      </c>
      <c r="N9" s="253">
        <v>42444</v>
      </c>
      <c r="O9" s="253">
        <v>1251710</v>
      </c>
    </row>
    <row r="10" spans="1:15" x14ac:dyDescent="0.25">
      <c r="A10" s="577"/>
      <c r="B10" s="250" t="s">
        <v>82</v>
      </c>
      <c r="C10" s="576"/>
      <c r="D10" s="251">
        <v>0.13676051921834928</v>
      </c>
      <c r="E10" s="251">
        <v>6.1309859780189123E-2</v>
      </c>
      <c r="F10" s="251">
        <v>0.12999579803980546</v>
      </c>
      <c r="G10" s="252">
        <v>3.9772394358824825E-3</v>
      </c>
      <c r="H10" s="252">
        <v>4.2505102279384917E-3</v>
      </c>
      <c r="I10" s="252">
        <v>3.808386714277248E-3</v>
      </c>
      <c r="J10" s="253">
        <v>10919</v>
      </c>
      <c r="K10" s="253">
        <v>511</v>
      </c>
      <c r="L10" s="253">
        <v>11430</v>
      </c>
      <c r="M10" s="253">
        <v>1094783</v>
      </c>
      <c r="N10" s="253">
        <v>48337</v>
      </c>
      <c r="O10" s="253">
        <v>1143120</v>
      </c>
    </row>
    <row r="11" spans="1:15" x14ac:dyDescent="0.25">
      <c r="A11" s="577"/>
      <c r="B11" s="250" t="s">
        <v>81</v>
      </c>
      <c r="C11" s="576" t="s">
        <v>166</v>
      </c>
      <c r="D11" s="251">
        <v>2.4203814011203976E-2</v>
      </c>
      <c r="E11" s="251">
        <v>2.7323403088732524E-2</v>
      </c>
      <c r="F11" s="251">
        <v>2.4428492106655743E-2</v>
      </c>
      <c r="G11" s="252">
        <v>1.7602620879040411E-3</v>
      </c>
      <c r="H11" s="252">
        <v>2.5938032852477972E-3</v>
      </c>
      <c r="I11" s="252">
        <v>1.7181357693859148E-3</v>
      </c>
      <c r="J11" s="253">
        <v>2340</v>
      </c>
      <c r="K11" s="253">
        <v>188</v>
      </c>
      <c r="L11" s="253">
        <v>2528</v>
      </c>
      <c r="M11" s="253">
        <v>177459</v>
      </c>
      <c r="N11" s="253">
        <v>15548</v>
      </c>
      <c r="O11" s="253">
        <v>193007</v>
      </c>
    </row>
    <row r="12" spans="1:15" x14ac:dyDescent="0.25">
      <c r="A12" s="577"/>
      <c r="B12" s="250" t="s">
        <v>82</v>
      </c>
      <c r="C12" s="576"/>
      <c r="D12" s="251">
        <v>1.8944399264969502E-2</v>
      </c>
      <c r="E12" s="251">
        <v>1.8905258084360197E-2</v>
      </c>
      <c r="F12" s="251">
        <v>1.8940889962659982E-2</v>
      </c>
      <c r="G12" s="252">
        <v>1.1308830765916383E-3</v>
      </c>
      <c r="H12" s="252">
        <v>1.9277956607496921E-3</v>
      </c>
      <c r="I12" s="252">
        <v>1.0899142468599227E-3</v>
      </c>
      <c r="J12" s="253">
        <v>1890</v>
      </c>
      <c r="K12" s="253">
        <v>178</v>
      </c>
      <c r="L12" s="253">
        <v>2068</v>
      </c>
      <c r="M12" s="253">
        <v>151652</v>
      </c>
      <c r="N12" s="253">
        <v>14905</v>
      </c>
      <c r="O12" s="253">
        <v>166557</v>
      </c>
    </row>
    <row r="13" spans="1:15" x14ac:dyDescent="0.25">
      <c r="A13" s="577"/>
      <c r="B13" s="250" t="s">
        <v>81</v>
      </c>
      <c r="C13" s="576" t="s">
        <v>167</v>
      </c>
      <c r="D13" s="251">
        <v>3.7847280519911659E-2</v>
      </c>
      <c r="E13" s="251">
        <v>2.1411650580982579E-2</v>
      </c>
      <c r="F13" s="251">
        <v>3.6663558580753555E-2</v>
      </c>
      <c r="G13" s="252">
        <v>1.2676631673506507E-3</v>
      </c>
      <c r="H13" s="252">
        <v>2.3098384066268236E-3</v>
      </c>
      <c r="I13" s="252">
        <v>1.1938083929091095E-3</v>
      </c>
      <c r="J13" s="253">
        <v>3286</v>
      </c>
      <c r="K13" s="253">
        <v>170</v>
      </c>
      <c r="L13" s="253">
        <v>3456</v>
      </c>
      <c r="M13" s="253">
        <v>277491</v>
      </c>
      <c r="N13" s="253">
        <v>12184</v>
      </c>
      <c r="O13" s="253">
        <v>289675</v>
      </c>
    </row>
    <row r="14" spans="1:15" x14ac:dyDescent="0.25">
      <c r="A14" s="577"/>
      <c r="B14" s="250" t="s">
        <v>82</v>
      </c>
      <c r="C14" s="576"/>
      <c r="D14" s="251">
        <v>2.3544835736173518E-2</v>
      </c>
      <c r="E14" s="251">
        <v>1.360468287238158E-2</v>
      </c>
      <c r="F14" s="251">
        <v>2.2653625995975445E-2</v>
      </c>
      <c r="G14" s="252">
        <v>1.0378919954428445E-3</v>
      </c>
      <c r="H14" s="252">
        <v>1.7687557220634016E-3</v>
      </c>
      <c r="I14" s="252">
        <v>9.9076886704130415E-4</v>
      </c>
      <c r="J14" s="253">
        <v>2115</v>
      </c>
      <c r="K14" s="253">
        <v>125</v>
      </c>
      <c r="L14" s="253">
        <v>2240</v>
      </c>
      <c r="M14" s="253">
        <v>188479</v>
      </c>
      <c r="N14" s="253">
        <v>10726</v>
      </c>
      <c r="O14" s="253">
        <v>199205</v>
      </c>
    </row>
    <row r="15" spans="1:15" x14ac:dyDescent="0.25">
      <c r="A15" s="577"/>
      <c r="B15" s="250" t="s">
        <v>81</v>
      </c>
      <c r="C15" s="576" t="s">
        <v>168</v>
      </c>
      <c r="D15" s="251">
        <v>6.8510573236453872E-3</v>
      </c>
      <c r="E15" s="251">
        <v>6.7271666467499424E-3</v>
      </c>
      <c r="F15" s="251">
        <v>6.8421345070059768E-3</v>
      </c>
      <c r="G15" s="252">
        <v>4.135966586208218E-4</v>
      </c>
      <c r="H15" s="252">
        <v>1.164418333179456E-3</v>
      </c>
      <c r="I15" s="252">
        <v>3.9833838296914634E-4</v>
      </c>
      <c r="J15" s="253">
        <v>749</v>
      </c>
      <c r="K15" s="253">
        <v>60</v>
      </c>
      <c r="L15" s="253">
        <v>809</v>
      </c>
      <c r="M15" s="253">
        <v>50231</v>
      </c>
      <c r="N15" s="253">
        <v>3828</v>
      </c>
      <c r="O15" s="253">
        <v>54059</v>
      </c>
    </row>
    <row r="16" spans="1:15" x14ac:dyDescent="0.25">
      <c r="A16" s="577"/>
      <c r="B16" s="250" t="s">
        <v>82</v>
      </c>
      <c r="C16" s="576"/>
      <c r="D16" s="251">
        <v>6.2393895898994519E-3</v>
      </c>
      <c r="E16" s="251">
        <v>4.3505558691281764E-3</v>
      </c>
      <c r="F16" s="251">
        <v>6.0700413884550138E-3</v>
      </c>
      <c r="G16" s="252">
        <v>4.1803785603262788E-4</v>
      </c>
      <c r="H16" s="252">
        <v>8.512607013930135E-4</v>
      </c>
      <c r="I16" s="252">
        <v>3.9079234976685041E-4</v>
      </c>
      <c r="J16" s="253">
        <v>694</v>
      </c>
      <c r="K16" s="253">
        <v>55</v>
      </c>
      <c r="L16" s="253">
        <v>749</v>
      </c>
      <c r="M16" s="253">
        <v>49947</v>
      </c>
      <c r="N16" s="253">
        <v>3430</v>
      </c>
      <c r="O16" s="253">
        <v>53377</v>
      </c>
    </row>
    <row r="17" spans="1:15" x14ac:dyDescent="0.25">
      <c r="A17" s="577"/>
      <c r="B17" s="250" t="s">
        <v>81</v>
      </c>
      <c r="C17" s="576" t="s">
        <v>155</v>
      </c>
      <c r="D17" s="251">
        <v>2.4208860478942523E-2</v>
      </c>
      <c r="E17" s="251">
        <v>2.3643495314883422E-2</v>
      </c>
      <c r="F17" s="251">
        <v>2.4168141921100856E-2</v>
      </c>
      <c r="G17" s="252">
        <v>8.7489460081047275E-4</v>
      </c>
      <c r="H17" s="252">
        <v>2.3094889452243673E-3</v>
      </c>
      <c r="I17" s="252">
        <v>8.6164674523197854E-4</v>
      </c>
      <c r="J17" s="253">
        <v>2593</v>
      </c>
      <c r="K17" s="253">
        <v>202</v>
      </c>
      <c r="L17" s="253">
        <v>2795</v>
      </c>
      <c r="M17" s="253">
        <v>177496</v>
      </c>
      <c r="N17" s="253">
        <v>13454</v>
      </c>
      <c r="O17" s="253">
        <v>190950</v>
      </c>
    </row>
    <row r="18" spans="1:15" x14ac:dyDescent="0.25">
      <c r="A18" s="577"/>
      <c r="B18" s="250" t="s">
        <v>82</v>
      </c>
      <c r="C18" s="576"/>
      <c r="D18" s="251">
        <v>1.5187548953106205E-2</v>
      </c>
      <c r="E18" s="251">
        <v>1.6911359009646059E-2</v>
      </c>
      <c r="F18" s="251">
        <v>1.5342101537326087E-2</v>
      </c>
      <c r="G18" s="252">
        <v>6.3302507166233086E-4</v>
      </c>
      <c r="H18" s="252">
        <v>1.8083187776210083E-3</v>
      </c>
      <c r="I18" s="252">
        <v>6.3556851635253103E-4</v>
      </c>
      <c r="J18" s="253">
        <v>1798</v>
      </c>
      <c r="K18" s="253">
        <v>180</v>
      </c>
      <c r="L18" s="253">
        <v>1978</v>
      </c>
      <c r="M18" s="253">
        <v>121578</v>
      </c>
      <c r="N18" s="253">
        <v>13333</v>
      </c>
      <c r="O18" s="253">
        <v>134911</v>
      </c>
    </row>
    <row r="19" spans="1:15" x14ac:dyDescent="0.25">
      <c r="A19" s="577"/>
      <c r="B19" s="250" t="s">
        <v>81</v>
      </c>
      <c r="C19" s="576" t="s">
        <v>2</v>
      </c>
      <c r="D19" s="251">
        <v>1</v>
      </c>
      <c r="E19" s="251">
        <v>1</v>
      </c>
      <c r="F19" s="251">
        <v>1</v>
      </c>
      <c r="G19" s="252">
        <v>0</v>
      </c>
      <c r="H19" s="252">
        <v>0</v>
      </c>
      <c r="I19" s="252">
        <v>0</v>
      </c>
      <c r="J19" s="253">
        <v>89325</v>
      </c>
      <c r="K19" s="253">
        <v>7276</v>
      </c>
      <c r="L19" s="253">
        <v>96601</v>
      </c>
      <c r="M19" s="253">
        <v>7331861</v>
      </c>
      <c r="N19" s="253">
        <v>569036</v>
      </c>
      <c r="O19" s="253">
        <v>7900896.9999999991</v>
      </c>
    </row>
    <row r="20" spans="1:15" x14ac:dyDescent="0.25">
      <c r="A20" s="577"/>
      <c r="B20" s="250" t="s">
        <v>82</v>
      </c>
      <c r="C20" s="576"/>
      <c r="D20" s="251">
        <v>1</v>
      </c>
      <c r="E20" s="251">
        <v>1</v>
      </c>
      <c r="F20" s="251">
        <v>1</v>
      </c>
      <c r="G20" s="252">
        <v>0</v>
      </c>
      <c r="H20" s="252">
        <v>0</v>
      </c>
      <c r="I20" s="252">
        <v>0</v>
      </c>
      <c r="J20" s="253">
        <v>96759</v>
      </c>
      <c r="K20" s="253">
        <v>9816</v>
      </c>
      <c r="L20" s="253">
        <v>106575</v>
      </c>
      <c r="M20" s="253">
        <v>8005110</v>
      </c>
      <c r="N20" s="253">
        <v>788405</v>
      </c>
      <c r="O20" s="253">
        <v>8793515</v>
      </c>
    </row>
    <row r="21" spans="1:15" x14ac:dyDescent="0.25">
      <c r="A21" s="577" t="s">
        <v>23</v>
      </c>
      <c r="B21" s="250" t="s">
        <v>169</v>
      </c>
      <c r="C21" s="576" t="s">
        <v>164</v>
      </c>
      <c r="D21" s="251">
        <v>0.79606867748880306</v>
      </c>
      <c r="E21" s="251">
        <v>0.82552154952264956</v>
      </c>
      <c r="F21" s="251">
        <v>0.79711956308420384</v>
      </c>
      <c r="G21" s="252">
        <v>5.4456231292845493E-3</v>
      </c>
      <c r="H21" s="252">
        <v>1.2952801962902313E-2</v>
      </c>
      <c r="I21" s="252">
        <v>5.3660015218122172E-3</v>
      </c>
      <c r="J21" s="253">
        <v>34099</v>
      </c>
      <c r="K21" s="253">
        <v>1348</v>
      </c>
      <c r="L21" s="253">
        <v>35447</v>
      </c>
      <c r="M21" s="253">
        <v>2738122</v>
      </c>
      <c r="N21" s="253">
        <v>105060</v>
      </c>
      <c r="O21" s="253">
        <v>2843182</v>
      </c>
    </row>
    <row r="22" spans="1:15" x14ac:dyDescent="0.25">
      <c r="A22" s="577"/>
      <c r="B22" s="250" t="s">
        <v>163</v>
      </c>
      <c r="C22" s="576"/>
      <c r="D22" s="251">
        <v>0.73855513761676406</v>
      </c>
      <c r="E22" s="251">
        <v>0.77546060287741625</v>
      </c>
      <c r="F22" s="251">
        <v>0.73978531683600313</v>
      </c>
      <c r="G22" s="252">
        <v>5.4459787975265463E-3</v>
      </c>
      <c r="H22" s="252">
        <v>1.8614142683149763E-2</v>
      </c>
      <c r="I22" s="252">
        <v>5.4176882985975863E-3</v>
      </c>
      <c r="J22" s="253">
        <v>24439</v>
      </c>
      <c r="K22" s="253">
        <v>947</v>
      </c>
      <c r="L22" s="253">
        <v>25386</v>
      </c>
      <c r="M22" s="253">
        <v>2079724</v>
      </c>
      <c r="N22" s="253">
        <v>75298</v>
      </c>
      <c r="O22" s="253">
        <v>2155022</v>
      </c>
    </row>
    <row r="23" spans="1:15" x14ac:dyDescent="0.25">
      <c r="A23" s="577"/>
      <c r="B23" s="250" t="s">
        <v>86</v>
      </c>
      <c r="C23" s="576"/>
      <c r="D23" s="251">
        <v>0.7156196423047686</v>
      </c>
      <c r="E23" s="251">
        <v>0.80932134443556203</v>
      </c>
      <c r="F23" s="251">
        <v>0.71959073646389282</v>
      </c>
      <c r="G23" s="252">
        <v>6.7153401149029311E-3</v>
      </c>
      <c r="H23" s="252">
        <v>1.5340199469032889E-2</v>
      </c>
      <c r="I23" s="252">
        <v>6.6369202041824983E-3</v>
      </c>
      <c r="J23" s="253">
        <v>28095</v>
      </c>
      <c r="K23" s="253">
        <v>1341</v>
      </c>
      <c r="L23" s="253">
        <v>29436</v>
      </c>
      <c r="M23" s="253">
        <v>2285692</v>
      </c>
      <c r="N23" s="253">
        <v>114400</v>
      </c>
      <c r="O23" s="253">
        <v>2400092</v>
      </c>
    </row>
    <row r="24" spans="1:15" x14ac:dyDescent="0.25">
      <c r="A24" s="577"/>
      <c r="B24" s="250" t="s">
        <v>87</v>
      </c>
      <c r="C24" s="576"/>
      <c r="D24" s="251">
        <v>0.77831353299197958</v>
      </c>
      <c r="E24" s="251">
        <v>0.85851871692048842</v>
      </c>
      <c r="F24" s="251">
        <v>0.78449245946081048</v>
      </c>
      <c r="G24" s="252">
        <v>5.1785372411353118E-3</v>
      </c>
      <c r="H24" s="252">
        <v>9.306132504732556E-3</v>
      </c>
      <c r="I24" s="252">
        <v>5.0222574730955614E-3</v>
      </c>
      <c r="J24" s="253">
        <v>31413</v>
      </c>
      <c r="K24" s="253">
        <v>2920</v>
      </c>
      <c r="L24" s="253">
        <v>34333</v>
      </c>
      <c r="M24" s="253">
        <v>2471758</v>
      </c>
      <c r="N24" s="253">
        <v>227577</v>
      </c>
      <c r="O24" s="253">
        <v>2699335</v>
      </c>
    </row>
    <row r="25" spans="1:15" x14ac:dyDescent="0.25">
      <c r="A25" s="577"/>
      <c r="B25" s="250" t="s">
        <v>136</v>
      </c>
      <c r="C25" s="576"/>
      <c r="D25" s="251">
        <v>0.83464327952062345</v>
      </c>
      <c r="E25" s="251">
        <v>0.90404615208885819</v>
      </c>
      <c r="F25" s="251">
        <v>0.84931056646686032</v>
      </c>
      <c r="G25" s="252">
        <v>4.4212480125998483E-3</v>
      </c>
      <c r="H25" s="252">
        <v>4.6242404884908623E-3</v>
      </c>
      <c r="I25" s="252">
        <v>3.841963189873167E-3</v>
      </c>
      <c r="J25" s="253">
        <v>29475</v>
      </c>
      <c r="K25" s="253">
        <v>8372</v>
      </c>
      <c r="L25" s="253">
        <v>37847</v>
      </c>
      <c r="M25" s="253">
        <v>2263293</v>
      </c>
      <c r="N25" s="253">
        <v>656917</v>
      </c>
      <c r="O25" s="253">
        <v>2920210</v>
      </c>
    </row>
    <row r="26" spans="1:15" x14ac:dyDescent="0.25">
      <c r="A26" s="577"/>
      <c r="B26" s="250" t="s">
        <v>169</v>
      </c>
      <c r="C26" s="576" t="s">
        <v>165</v>
      </c>
      <c r="D26" s="251">
        <v>0.13641590263856807</v>
      </c>
      <c r="E26" s="251">
        <v>0.10284052960358307</v>
      </c>
      <c r="F26" s="251">
        <v>0.13521792521069187</v>
      </c>
      <c r="G26" s="252">
        <v>4.7504795217186155E-3</v>
      </c>
      <c r="H26" s="252">
        <v>1.0610936840839788E-2</v>
      </c>
      <c r="I26" s="252">
        <v>4.6757685509934361E-3</v>
      </c>
      <c r="J26" s="253">
        <v>4848</v>
      </c>
      <c r="K26" s="253">
        <v>156</v>
      </c>
      <c r="L26" s="253">
        <v>5004</v>
      </c>
      <c r="M26" s="253">
        <v>469210</v>
      </c>
      <c r="N26" s="253">
        <v>13088</v>
      </c>
      <c r="O26" s="253">
        <v>482298</v>
      </c>
    </row>
    <row r="27" spans="1:15" x14ac:dyDescent="0.25">
      <c r="A27" s="577"/>
      <c r="B27" s="250" t="s">
        <v>163</v>
      </c>
      <c r="C27" s="576"/>
      <c r="D27" s="251">
        <v>0.16200119604991023</v>
      </c>
      <c r="E27" s="251">
        <v>0.12966910742422838</v>
      </c>
      <c r="F27" s="251">
        <v>0.16092346235217747</v>
      </c>
      <c r="G27" s="252">
        <v>5.4872790776457452E-3</v>
      </c>
      <c r="H27" s="252">
        <v>1.5945233367235957E-2</v>
      </c>
      <c r="I27" s="252">
        <v>5.4230760168830442E-3</v>
      </c>
      <c r="J27" s="253">
        <v>4227</v>
      </c>
      <c r="K27" s="253">
        <v>117</v>
      </c>
      <c r="L27" s="253">
        <v>4344</v>
      </c>
      <c r="M27" s="253">
        <v>456185</v>
      </c>
      <c r="N27" s="253">
        <v>12591</v>
      </c>
      <c r="O27" s="253">
        <v>468776</v>
      </c>
    </row>
    <row r="28" spans="1:15" x14ac:dyDescent="0.25">
      <c r="A28" s="577"/>
      <c r="B28" s="250" t="s">
        <v>86</v>
      </c>
      <c r="C28" s="576"/>
      <c r="D28" s="251">
        <v>0.20042241650292236</v>
      </c>
      <c r="E28" s="251">
        <v>0.1215184679490354</v>
      </c>
      <c r="F28" s="251">
        <v>0.19707845367077648</v>
      </c>
      <c r="G28" s="252">
        <v>6.0295764963183987E-3</v>
      </c>
      <c r="H28" s="252">
        <v>1.3126004145366559E-2</v>
      </c>
      <c r="I28" s="252">
        <v>5.9268667786458217E-3</v>
      </c>
      <c r="J28" s="253">
        <v>6196</v>
      </c>
      <c r="K28" s="253">
        <v>199</v>
      </c>
      <c r="L28" s="253">
        <v>6395</v>
      </c>
      <c r="M28" s="253">
        <v>640150</v>
      </c>
      <c r="N28" s="253">
        <v>17177</v>
      </c>
      <c r="O28" s="253">
        <v>657327</v>
      </c>
    </row>
    <row r="29" spans="1:15" x14ac:dyDescent="0.25">
      <c r="A29" s="577"/>
      <c r="B29" s="250" t="s">
        <v>87</v>
      </c>
      <c r="C29" s="576"/>
      <c r="D29" s="251">
        <v>0.14917341748675211</v>
      </c>
      <c r="E29" s="251">
        <v>7.7127368615630701E-2</v>
      </c>
      <c r="F29" s="251">
        <v>0.14362306255282098</v>
      </c>
      <c r="G29" s="252">
        <v>4.9592609856976824E-3</v>
      </c>
      <c r="H29" s="252">
        <v>7.2363540489905767E-3</v>
      </c>
      <c r="I29" s="252">
        <v>4.7794881205250233E-3</v>
      </c>
      <c r="J29" s="253">
        <v>4956</v>
      </c>
      <c r="K29" s="253">
        <v>218</v>
      </c>
      <c r="L29" s="253">
        <v>5174</v>
      </c>
      <c r="M29" s="253">
        <v>473743</v>
      </c>
      <c r="N29" s="253">
        <v>20445</v>
      </c>
      <c r="O29" s="253">
        <v>494188</v>
      </c>
    </row>
    <row r="30" spans="1:15" x14ac:dyDescent="0.25">
      <c r="A30" s="577"/>
      <c r="B30" s="250" t="s">
        <v>136</v>
      </c>
      <c r="C30" s="576"/>
      <c r="D30" s="251">
        <v>9.7636934028939179E-2</v>
      </c>
      <c r="E30" s="251">
        <v>3.7817849529547601E-2</v>
      </c>
      <c r="F30" s="251">
        <v>8.4995041197325441E-2</v>
      </c>
      <c r="G30" s="252">
        <v>4.0272525319814366E-3</v>
      </c>
      <c r="H30" s="252">
        <v>3.0180769358512877E-3</v>
      </c>
      <c r="I30" s="252">
        <v>3.428831420084474E-3</v>
      </c>
      <c r="J30" s="253">
        <v>2871</v>
      </c>
      <c r="K30" s="253">
        <v>316</v>
      </c>
      <c r="L30" s="253">
        <v>3187</v>
      </c>
      <c r="M30" s="253">
        <v>264761</v>
      </c>
      <c r="N30" s="253">
        <v>27480</v>
      </c>
      <c r="O30" s="253">
        <v>292241</v>
      </c>
    </row>
    <row r="31" spans="1:15" x14ac:dyDescent="0.25">
      <c r="A31" s="577"/>
      <c r="B31" s="250" t="s">
        <v>169</v>
      </c>
      <c r="C31" s="576" t="s">
        <v>166</v>
      </c>
      <c r="D31" s="251">
        <v>2.2231073496426137E-2</v>
      </c>
      <c r="E31" s="251">
        <v>1.9282599300671825E-2</v>
      </c>
      <c r="F31" s="251">
        <v>2.2125871224227742E-2</v>
      </c>
      <c r="G31" s="252">
        <v>2.3743128523411546E-3</v>
      </c>
      <c r="H31" s="252">
        <v>3.9328371086542599E-3</v>
      </c>
      <c r="I31" s="252">
        <v>2.3566073947812794E-3</v>
      </c>
      <c r="J31" s="253">
        <v>1034</v>
      </c>
      <c r="K31" s="253">
        <v>41</v>
      </c>
      <c r="L31" s="253">
        <v>1075</v>
      </c>
      <c r="M31" s="253">
        <v>76465</v>
      </c>
      <c r="N31" s="253">
        <v>2454</v>
      </c>
      <c r="O31" s="253">
        <v>78919</v>
      </c>
    </row>
    <row r="32" spans="1:15" x14ac:dyDescent="0.25">
      <c r="A32" s="577"/>
      <c r="B32" s="250" t="s">
        <v>163</v>
      </c>
      <c r="C32" s="576"/>
      <c r="D32" s="251">
        <v>1.5489698629514305E-2</v>
      </c>
      <c r="E32" s="251">
        <v>2.0030689694235895E-2</v>
      </c>
      <c r="F32" s="251">
        <v>1.5641064634606426E-2</v>
      </c>
      <c r="G32" s="252">
        <v>1.2659378863303164E-3</v>
      </c>
      <c r="H32" s="252">
        <v>5.7990529179946272E-3</v>
      </c>
      <c r="I32" s="252">
        <v>1.2998143735161777E-3</v>
      </c>
      <c r="J32" s="253">
        <v>557</v>
      </c>
      <c r="K32" s="253">
        <v>25</v>
      </c>
      <c r="L32" s="253">
        <v>582</v>
      </c>
      <c r="M32" s="253">
        <v>43618</v>
      </c>
      <c r="N32" s="253">
        <v>1945</v>
      </c>
      <c r="O32" s="253">
        <v>45563</v>
      </c>
    </row>
    <row r="33" spans="1:15" x14ac:dyDescent="0.25">
      <c r="A33" s="577"/>
      <c r="B33" s="250" t="s">
        <v>86</v>
      </c>
      <c r="C33" s="576"/>
      <c r="D33" s="251">
        <v>1.7548819600726861E-2</v>
      </c>
      <c r="E33" s="251">
        <v>1.5188924182719858E-2</v>
      </c>
      <c r="F33" s="251">
        <v>1.7448806829373886E-2</v>
      </c>
      <c r="G33" s="252">
        <v>2.3391274733801852E-3</v>
      </c>
      <c r="H33" s="252">
        <v>4.1727358928423672E-3</v>
      </c>
      <c r="I33" s="252">
        <v>2.3068653411121597E-3</v>
      </c>
      <c r="J33" s="253">
        <v>838</v>
      </c>
      <c r="K33" s="253">
        <v>30</v>
      </c>
      <c r="L33" s="253">
        <v>868</v>
      </c>
      <c r="M33" s="253">
        <v>56051</v>
      </c>
      <c r="N33" s="253">
        <v>2147</v>
      </c>
      <c r="O33" s="253">
        <v>58198</v>
      </c>
    </row>
    <row r="34" spans="1:15" x14ac:dyDescent="0.25">
      <c r="A34" s="577"/>
      <c r="B34" s="250" t="s">
        <v>87</v>
      </c>
      <c r="C34" s="576"/>
      <c r="D34" s="251">
        <v>1.8363951990482991E-2</v>
      </c>
      <c r="E34" s="251">
        <v>1.2686688219827148E-2</v>
      </c>
      <c r="F34" s="251">
        <v>1.7926581316109771E-2</v>
      </c>
      <c r="G34" s="252">
        <v>1.2753388216565937E-3</v>
      </c>
      <c r="H34" s="252">
        <v>2.4388284904174684E-3</v>
      </c>
      <c r="I34" s="252">
        <v>1.2487062684778596E-3</v>
      </c>
      <c r="J34" s="253">
        <v>744</v>
      </c>
      <c r="K34" s="253">
        <v>45</v>
      </c>
      <c r="L34" s="253">
        <v>789</v>
      </c>
      <c r="M34" s="253">
        <v>58320</v>
      </c>
      <c r="N34" s="253">
        <v>3363</v>
      </c>
      <c r="O34" s="253">
        <v>61683</v>
      </c>
    </row>
    <row r="35" spans="1:15" x14ac:dyDescent="0.25">
      <c r="A35" s="577"/>
      <c r="B35" s="250" t="s">
        <v>136</v>
      </c>
      <c r="C35" s="576"/>
      <c r="D35" s="251">
        <v>3.4907026580112986E-2</v>
      </c>
      <c r="E35" s="251">
        <v>2.8272558250910698E-2</v>
      </c>
      <c r="F35" s="251">
        <v>3.3504928264593566E-2</v>
      </c>
      <c r="G35" s="252">
        <v>1.7541050252213018E-3</v>
      </c>
      <c r="H35" s="252">
        <v>2.4691195688718789E-3</v>
      </c>
      <c r="I35" s="252">
        <v>1.5767356711323564E-3</v>
      </c>
      <c r="J35" s="253">
        <v>1057</v>
      </c>
      <c r="K35" s="253">
        <v>225</v>
      </c>
      <c r="L35" s="253">
        <v>1282</v>
      </c>
      <c r="M35" s="253">
        <v>94657</v>
      </c>
      <c r="N35" s="253">
        <v>20544</v>
      </c>
      <c r="O35" s="253">
        <v>115201</v>
      </c>
    </row>
    <row r="36" spans="1:15" x14ac:dyDescent="0.25">
      <c r="A36" s="577"/>
      <c r="B36" s="250" t="s">
        <v>169</v>
      </c>
      <c r="C36" s="576" t="s">
        <v>167</v>
      </c>
      <c r="D36" s="251">
        <v>2.0441307087690118E-2</v>
      </c>
      <c r="E36" s="251">
        <v>1.8567555887321729E-2</v>
      </c>
      <c r="F36" s="251">
        <v>2.0374451191817921E-2</v>
      </c>
      <c r="G36" s="252">
        <v>1.8977691703401876E-3</v>
      </c>
      <c r="H36" s="252">
        <v>4.0012672149692596E-3</v>
      </c>
      <c r="I36" s="252">
        <v>1.8504776639664872E-3</v>
      </c>
      <c r="J36" s="253">
        <v>791</v>
      </c>
      <c r="K36" s="253">
        <v>33</v>
      </c>
      <c r="L36" s="253">
        <v>824</v>
      </c>
      <c r="M36" s="253">
        <v>70309</v>
      </c>
      <c r="N36" s="253">
        <v>2363</v>
      </c>
      <c r="O36" s="253">
        <v>72672</v>
      </c>
    </row>
    <row r="37" spans="1:15" x14ac:dyDescent="0.25">
      <c r="A37" s="577"/>
      <c r="B37" s="250" t="s">
        <v>163</v>
      </c>
      <c r="C37" s="576"/>
      <c r="D37" s="251">
        <v>4.9998295415804896E-2</v>
      </c>
      <c r="E37" s="251">
        <v>4.0236454825387999E-2</v>
      </c>
      <c r="F37" s="251">
        <v>4.9672901511377987E-2</v>
      </c>
      <c r="G37" s="252">
        <v>2.1859117043319556E-3</v>
      </c>
      <c r="H37" s="252">
        <v>8.909143811927733E-3</v>
      </c>
      <c r="I37" s="252">
        <v>2.1398743854387421E-3</v>
      </c>
      <c r="J37" s="253">
        <v>1525</v>
      </c>
      <c r="K37" s="253">
        <v>39</v>
      </c>
      <c r="L37" s="253">
        <v>1564</v>
      </c>
      <c r="M37" s="253">
        <v>140792</v>
      </c>
      <c r="N37" s="253">
        <v>3907</v>
      </c>
      <c r="O37" s="253">
        <v>144699</v>
      </c>
    </row>
    <row r="38" spans="1:15" x14ac:dyDescent="0.25">
      <c r="A38" s="577"/>
      <c r="B38" s="250" t="s">
        <v>86</v>
      </c>
      <c r="C38" s="576"/>
      <c r="D38" s="251">
        <v>3.8212225156887721E-2</v>
      </c>
      <c r="E38" s="251">
        <v>3.257093942116545E-2</v>
      </c>
      <c r="F38" s="251">
        <v>3.7973146502758175E-2</v>
      </c>
      <c r="G38" s="252">
        <v>2.3086418120344273E-3</v>
      </c>
      <c r="H38" s="252">
        <v>5.8927616765803012E-3</v>
      </c>
      <c r="I38" s="252">
        <v>2.231769487458068E-3</v>
      </c>
      <c r="J38" s="253">
        <v>1335</v>
      </c>
      <c r="K38" s="253">
        <v>53</v>
      </c>
      <c r="L38" s="253">
        <v>1388</v>
      </c>
      <c r="M38" s="253">
        <v>122050</v>
      </c>
      <c r="N38" s="253">
        <v>4604</v>
      </c>
      <c r="O38" s="253">
        <v>126654</v>
      </c>
    </row>
    <row r="39" spans="1:15" x14ac:dyDescent="0.25">
      <c r="A39" s="577"/>
      <c r="B39" s="250" t="s">
        <v>87</v>
      </c>
      <c r="C39" s="576"/>
      <c r="D39" s="251">
        <v>3.0449145361448989E-2</v>
      </c>
      <c r="E39" s="251">
        <v>2.0989810661646818E-2</v>
      </c>
      <c r="F39" s="251">
        <v>2.9720407757577449E-2</v>
      </c>
      <c r="G39" s="252">
        <v>1.5774144298308867E-3</v>
      </c>
      <c r="H39" s="252">
        <v>3.0642926431614544E-3</v>
      </c>
      <c r="I39" s="252">
        <v>1.4704056494962018E-3</v>
      </c>
      <c r="J39" s="253">
        <v>1219</v>
      </c>
      <c r="K39" s="253">
        <v>79</v>
      </c>
      <c r="L39" s="253">
        <v>1298</v>
      </c>
      <c r="M39" s="253">
        <v>96700</v>
      </c>
      <c r="N39" s="253">
        <v>5564</v>
      </c>
      <c r="O39" s="253">
        <v>102264</v>
      </c>
    </row>
    <row r="40" spans="1:15" x14ac:dyDescent="0.25">
      <c r="A40" s="577"/>
      <c r="B40" s="250" t="s">
        <v>136</v>
      </c>
      <c r="C40" s="576"/>
      <c r="D40" s="251">
        <v>1.3319742787613182E-2</v>
      </c>
      <c r="E40" s="251">
        <v>8.906736614091415E-3</v>
      </c>
      <c r="F40" s="251">
        <v>1.2387118164923088E-2</v>
      </c>
      <c r="G40" s="252">
        <v>8.3778396565293927E-4</v>
      </c>
      <c r="H40" s="252">
        <v>1.3952828692890191E-3</v>
      </c>
      <c r="I40" s="252">
        <v>7.4634443392132229E-4</v>
      </c>
      <c r="J40" s="253">
        <v>531</v>
      </c>
      <c r="K40" s="253">
        <v>91</v>
      </c>
      <c r="L40" s="253">
        <v>622</v>
      </c>
      <c r="M40" s="253">
        <v>36119</v>
      </c>
      <c r="N40" s="253">
        <v>6472</v>
      </c>
      <c r="O40" s="253">
        <v>42591</v>
      </c>
    </row>
    <row r="41" spans="1:15" x14ac:dyDescent="0.25">
      <c r="A41" s="577"/>
      <c r="B41" s="250" t="s">
        <v>169</v>
      </c>
      <c r="C41" s="576" t="s">
        <v>168</v>
      </c>
      <c r="D41" s="251">
        <v>5.6745712744817279E-3</v>
      </c>
      <c r="E41" s="251">
        <v>4.0231014025851573E-3</v>
      </c>
      <c r="F41" s="251">
        <v>5.6156464301534703E-3</v>
      </c>
      <c r="G41" s="252">
        <v>5.9353646629202645E-4</v>
      </c>
      <c r="H41" s="252">
        <v>2.5456495215437154E-3</v>
      </c>
      <c r="I41" s="252">
        <v>5.8133032747488653E-4</v>
      </c>
      <c r="J41" s="253">
        <v>300</v>
      </c>
      <c r="K41" s="253">
        <v>10</v>
      </c>
      <c r="L41" s="253">
        <v>310</v>
      </c>
      <c r="M41" s="253">
        <v>19518</v>
      </c>
      <c r="N41" s="253">
        <v>512</v>
      </c>
      <c r="O41" s="253">
        <v>20030</v>
      </c>
    </row>
    <row r="42" spans="1:15" x14ac:dyDescent="0.25">
      <c r="A42" s="577"/>
      <c r="B42" s="250" t="s">
        <v>163</v>
      </c>
      <c r="C42" s="576"/>
      <c r="D42" s="251">
        <v>7.5786523557353578E-3</v>
      </c>
      <c r="E42" s="251">
        <v>6.2718200636450701E-3</v>
      </c>
      <c r="F42" s="251">
        <v>7.5350913840091967E-3</v>
      </c>
      <c r="G42" s="252">
        <v>7.0002499630018801E-4</v>
      </c>
      <c r="H42" s="252">
        <v>2.0408123031975763E-3</v>
      </c>
      <c r="I42" s="252">
        <v>6.7993514409973204E-4</v>
      </c>
      <c r="J42" s="253">
        <v>292</v>
      </c>
      <c r="K42" s="253">
        <v>12</v>
      </c>
      <c r="L42" s="253">
        <v>304</v>
      </c>
      <c r="M42" s="253">
        <v>21341</v>
      </c>
      <c r="N42" s="253">
        <v>609</v>
      </c>
      <c r="O42" s="253">
        <v>21950</v>
      </c>
    </row>
    <row r="43" spans="1:15" x14ac:dyDescent="0.25">
      <c r="A43" s="577"/>
      <c r="B43" s="250" t="s">
        <v>86</v>
      </c>
      <c r="C43" s="576"/>
      <c r="D43" s="251">
        <v>5.7874066532164646E-3</v>
      </c>
      <c r="E43" s="251">
        <v>4.0324577476247405E-3</v>
      </c>
      <c r="F43" s="251">
        <v>5.713031618504406E-3</v>
      </c>
      <c r="G43" s="252">
        <v>5.6908843774458606E-4</v>
      </c>
      <c r="H43" s="252">
        <v>1.6033778516395911E-3</v>
      </c>
      <c r="I43" s="252">
        <v>5.4990133800607039E-4</v>
      </c>
      <c r="J43" s="253">
        <v>265</v>
      </c>
      <c r="K43" s="253">
        <v>11</v>
      </c>
      <c r="L43" s="253">
        <v>276</v>
      </c>
      <c r="M43" s="253">
        <v>18485</v>
      </c>
      <c r="N43" s="253">
        <v>570</v>
      </c>
      <c r="O43" s="253">
        <v>19055</v>
      </c>
    </row>
    <row r="44" spans="1:15" x14ac:dyDescent="0.25">
      <c r="A44" s="577"/>
      <c r="B44" s="250" t="s">
        <v>87</v>
      </c>
      <c r="C44" s="576"/>
      <c r="D44" s="251">
        <v>6.9141916633577759E-3</v>
      </c>
      <c r="E44" s="251">
        <v>7.4845047362881532E-3</v>
      </c>
      <c r="F44" s="251">
        <v>6.9581280072353834E-3</v>
      </c>
      <c r="G44" s="252">
        <v>5.6072859652961425E-4</v>
      </c>
      <c r="H44" s="252">
        <v>1.6661490465929611E-3</v>
      </c>
      <c r="I44" s="252">
        <v>5.3735943263802973E-4</v>
      </c>
      <c r="J44" s="253">
        <v>323</v>
      </c>
      <c r="K44" s="253">
        <v>30</v>
      </c>
      <c r="L44" s="253">
        <v>353</v>
      </c>
      <c r="M44" s="253">
        <v>21958</v>
      </c>
      <c r="N44" s="253">
        <v>1984</v>
      </c>
      <c r="O44" s="253">
        <v>23942</v>
      </c>
    </row>
    <row r="45" spans="1:15" x14ac:dyDescent="0.25">
      <c r="A45" s="577"/>
      <c r="B45" s="250" t="s">
        <v>136</v>
      </c>
      <c r="C45" s="576"/>
      <c r="D45" s="251">
        <v>6.9609752445800388E-3</v>
      </c>
      <c r="E45" s="251">
        <v>4.9309081100570983E-3</v>
      </c>
      <c r="F45" s="251">
        <v>6.5319501036840569E-3</v>
      </c>
      <c r="G45" s="252">
        <v>7.3583745194590077E-4</v>
      </c>
      <c r="H45" s="252">
        <v>9.3401997497547624E-4</v>
      </c>
      <c r="I45" s="252">
        <v>6.1896994937192323E-4</v>
      </c>
      <c r="J45" s="253">
        <v>263</v>
      </c>
      <c r="K45" s="253">
        <v>52</v>
      </c>
      <c r="L45" s="253">
        <v>315</v>
      </c>
      <c r="M45" s="253">
        <v>18876</v>
      </c>
      <c r="N45" s="253">
        <v>3583</v>
      </c>
      <c r="O45" s="253">
        <v>22459</v>
      </c>
    </row>
    <row r="46" spans="1:15" x14ac:dyDescent="0.25">
      <c r="A46" s="577"/>
      <c r="B46" s="250" t="s">
        <v>169</v>
      </c>
      <c r="C46" s="576" t="s">
        <v>155</v>
      </c>
      <c r="D46" s="251">
        <v>1.9168468014030885E-2</v>
      </c>
      <c r="E46" s="251">
        <v>2.9764664283188622E-2</v>
      </c>
      <c r="F46" s="251">
        <v>1.9546542858905131E-2</v>
      </c>
      <c r="G46" s="252">
        <v>1.1350730633407715E-3</v>
      </c>
      <c r="H46" s="252">
        <v>5.0540675135604292E-3</v>
      </c>
      <c r="I46" s="252">
        <v>1.1373409570802895E-3</v>
      </c>
      <c r="J46" s="253">
        <v>984</v>
      </c>
      <c r="K46" s="253">
        <v>52</v>
      </c>
      <c r="L46" s="253">
        <v>1036</v>
      </c>
      <c r="M46" s="253">
        <v>65931</v>
      </c>
      <c r="N46" s="253">
        <v>3788</v>
      </c>
      <c r="O46" s="253">
        <v>69719</v>
      </c>
    </row>
    <row r="47" spans="1:15" x14ac:dyDescent="0.25">
      <c r="A47" s="577"/>
      <c r="B47" s="250" t="s">
        <v>163</v>
      </c>
      <c r="C47" s="576"/>
      <c r="D47" s="251">
        <v>2.6377019932271192E-2</v>
      </c>
      <c r="E47" s="251">
        <v>2.8331325115086355E-2</v>
      </c>
      <c r="F47" s="251">
        <v>2.6442163281825807E-2</v>
      </c>
      <c r="G47" s="252">
        <v>1.3218488000477054E-3</v>
      </c>
      <c r="H47" s="252">
        <v>6.4260270695286328E-3</v>
      </c>
      <c r="I47" s="252">
        <v>1.3161280832899044E-3</v>
      </c>
      <c r="J47" s="253">
        <v>1008</v>
      </c>
      <c r="K47" s="253">
        <v>35</v>
      </c>
      <c r="L47" s="253">
        <v>1043</v>
      </c>
      <c r="M47" s="253">
        <v>74276</v>
      </c>
      <c r="N47" s="253">
        <v>2751</v>
      </c>
      <c r="O47" s="253">
        <v>77027</v>
      </c>
    </row>
    <row r="48" spans="1:15" x14ac:dyDescent="0.25">
      <c r="A48" s="577"/>
      <c r="B48" s="250" t="s">
        <v>86</v>
      </c>
      <c r="C48" s="576"/>
      <c r="D48" s="251">
        <v>2.2409489781478043E-2</v>
      </c>
      <c r="E48" s="251">
        <v>1.7367866263892525E-2</v>
      </c>
      <c r="F48" s="251">
        <v>2.2195824914694285E-2</v>
      </c>
      <c r="G48" s="252">
        <v>1.166209166685805E-3</v>
      </c>
      <c r="H48" s="252">
        <v>3.2022026834621856E-3</v>
      </c>
      <c r="I48" s="252">
        <v>1.1402205750846918E-3</v>
      </c>
      <c r="J48" s="253">
        <v>1036</v>
      </c>
      <c r="K48" s="253">
        <v>45</v>
      </c>
      <c r="L48" s="253">
        <v>1081</v>
      </c>
      <c r="M48" s="253">
        <v>71576</v>
      </c>
      <c r="N48" s="253">
        <v>2455</v>
      </c>
      <c r="O48" s="253">
        <v>74031</v>
      </c>
    </row>
    <row r="49" spans="1:15" x14ac:dyDescent="0.25">
      <c r="A49" s="577"/>
      <c r="B49" s="250" t="s">
        <v>87</v>
      </c>
      <c r="C49" s="576"/>
      <c r="D49" s="251">
        <v>1.678576050597852E-2</v>
      </c>
      <c r="E49" s="251">
        <v>2.3192910846118731E-2</v>
      </c>
      <c r="F49" s="251">
        <v>1.7279360905445951E-2</v>
      </c>
      <c r="G49" s="252">
        <v>9.0109145816881313E-4</v>
      </c>
      <c r="H49" s="252">
        <v>3.9576712314224934E-3</v>
      </c>
      <c r="I49" s="252">
        <v>9.2616166079184214E-4</v>
      </c>
      <c r="J49" s="253">
        <v>799</v>
      </c>
      <c r="K49" s="253">
        <v>75</v>
      </c>
      <c r="L49" s="253">
        <v>874</v>
      </c>
      <c r="M49" s="253">
        <v>53308</v>
      </c>
      <c r="N49" s="253">
        <v>6148</v>
      </c>
      <c r="O49" s="253">
        <v>59456</v>
      </c>
    </row>
    <row r="50" spans="1:15" x14ac:dyDescent="0.25">
      <c r="A50" s="577"/>
      <c r="B50" s="250" t="s">
        <v>136</v>
      </c>
      <c r="C50" s="576"/>
      <c r="D50" s="251">
        <v>1.2532041838131143E-2</v>
      </c>
      <c r="E50" s="251">
        <v>1.6025795406535003E-2</v>
      </c>
      <c r="F50" s="251">
        <v>1.3270395802613476E-2</v>
      </c>
      <c r="G50" s="252">
        <v>7.6873114435617419E-4</v>
      </c>
      <c r="H50" s="252">
        <v>1.6905959601316307E-3</v>
      </c>
      <c r="I50" s="252">
        <v>7.2014706867599943E-4</v>
      </c>
      <c r="J50" s="253">
        <v>564</v>
      </c>
      <c r="K50" s="253">
        <v>175</v>
      </c>
      <c r="L50" s="253">
        <v>739</v>
      </c>
      <c r="M50" s="253">
        <v>33983</v>
      </c>
      <c r="N50" s="253">
        <v>11645</v>
      </c>
      <c r="O50" s="253">
        <v>45628</v>
      </c>
    </row>
    <row r="51" spans="1:15" x14ac:dyDescent="0.25">
      <c r="A51" s="577"/>
      <c r="B51" s="250" t="s">
        <v>169</v>
      </c>
      <c r="C51" s="576" t="s">
        <v>2</v>
      </c>
      <c r="D51" s="251">
        <v>1</v>
      </c>
      <c r="E51" s="251">
        <v>1</v>
      </c>
      <c r="F51" s="251">
        <v>1</v>
      </c>
      <c r="G51" s="252">
        <v>0</v>
      </c>
      <c r="H51" s="252">
        <v>0</v>
      </c>
      <c r="I51" s="252">
        <v>0</v>
      </c>
      <c r="J51" s="253">
        <v>42056</v>
      </c>
      <c r="K51" s="253">
        <v>1640</v>
      </c>
      <c r="L51" s="253">
        <v>43696</v>
      </c>
      <c r="M51" s="253">
        <v>3439555</v>
      </c>
      <c r="N51" s="253">
        <v>127265</v>
      </c>
      <c r="O51" s="253">
        <v>3566820</v>
      </c>
    </row>
    <row r="52" spans="1:15" x14ac:dyDescent="0.25">
      <c r="A52" s="577"/>
      <c r="B52" s="250" t="s">
        <v>163</v>
      </c>
      <c r="C52" s="576"/>
      <c r="D52" s="251">
        <v>1</v>
      </c>
      <c r="E52" s="251">
        <v>1</v>
      </c>
      <c r="F52" s="251">
        <v>1</v>
      </c>
      <c r="G52" s="252">
        <v>0</v>
      </c>
      <c r="H52" s="252">
        <v>0</v>
      </c>
      <c r="I52" s="252">
        <v>0</v>
      </c>
      <c r="J52" s="253">
        <v>32048</v>
      </c>
      <c r="K52" s="253">
        <v>1175</v>
      </c>
      <c r="L52" s="253">
        <v>33223</v>
      </c>
      <c r="M52" s="253">
        <v>2815936</v>
      </c>
      <c r="N52" s="253">
        <v>97101</v>
      </c>
      <c r="O52" s="253">
        <v>2913037</v>
      </c>
    </row>
    <row r="53" spans="1:15" x14ac:dyDescent="0.25">
      <c r="A53" s="577"/>
      <c r="B53" s="250" t="s">
        <v>86</v>
      </c>
      <c r="C53" s="576"/>
      <c r="D53" s="251">
        <v>1</v>
      </c>
      <c r="E53" s="251">
        <v>1</v>
      </c>
      <c r="F53" s="251">
        <v>1</v>
      </c>
      <c r="G53" s="252">
        <v>0</v>
      </c>
      <c r="H53" s="252">
        <v>0</v>
      </c>
      <c r="I53" s="252">
        <v>0</v>
      </c>
      <c r="J53" s="253">
        <v>37765</v>
      </c>
      <c r="K53" s="253">
        <v>1679</v>
      </c>
      <c r="L53" s="253">
        <v>39444</v>
      </c>
      <c r="M53" s="253">
        <v>3194004</v>
      </c>
      <c r="N53" s="253">
        <v>141353</v>
      </c>
      <c r="O53" s="253">
        <v>3335357</v>
      </c>
    </row>
    <row r="54" spans="1:15" x14ac:dyDescent="0.25">
      <c r="A54" s="577"/>
      <c r="B54" s="250" t="s">
        <v>87</v>
      </c>
      <c r="C54" s="576"/>
      <c r="D54" s="251">
        <v>1</v>
      </c>
      <c r="E54" s="251">
        <v>1</v>
      </c>
      <c r="F54" s="251">
        <v>1</v>
      </c>
      <c r="G54" s="252">
        <v>0</v>
      </c>
      <c r="H54" s="252">
        <v>0</v>
      </c>
      <c r="I54" s="252">
        <v>0</v>
      </c>
      <c r="J54" s="253">
        <v>39454</v>
      </c>
      <c r="K54" s="253">
        <v>3367</v>
      </c>
      <c r="L54" s="253">
        <v>42821</v>
      </c>
      <c r="M54" s="253">
        <v>3175787</v>
      </c>
      <c r="N54" s="253">
        <v>265081</v>
      </c>
      <c r="O54" s="253">
        <v>3440868</v>
      </c>
    </row>
    <row r="55" spans="1:15" x14ac:dyDescent="0.25">
      <c r="A55" s="577"/>
      <c r="B55" s="250" t="s">
        <v>136</v>
      </c>
      <c r="C55" s="576"/>
      <c r="D55" s="251">
        <v>1</v>
      </c>
      <c r="E55" s="251">
        <v>1</v>
      </c>
      <c r="F55" s="251">
        <v>1</v>
      </c>
      <c r="G55" s="252">
        <v>0</v>
      </c>
      <c r="H55" s="252">
        <v>0</v>
      </c>
      <c r="I55" s="252">
        <v>0</v>
      </c>
      <c r="J55" s="253">
        <v>34761</v>
      </c>
      <c r="K55" s="253">
        <v>9231</v>
      </c>
      <c r="L55" s="253">
        <v>43992</v>
      </c>
      <c r="M55" s="253">
        <v>2711689</v>
      </c>
      <c r="N55" s="253">
        <v>726641</v>
      </c>
      <c r="O55" s="253">
        <v>3438330</v>
      </c>
    </row>
    <row r="56" spans="1:15" x14ac:dyDescent="0.25">
      <c r="A56" s="577" t="s">
        <v>319</v>
      </c>
      <c r="B56" s="250" t="s">
        <v>89</v>
      </c>
      <c r="C56" s="576" t="s">
        <v>164</v>
      </c>
      <c r="D56" s="251">
        <v>0.91747448616994054</v>
      </c>
      <c r="E56" s="251">
        <v>0.94943168325381577</v>
      </c>
      <c r="F56" s="251">
        <v>0.92089105357423118</v>
      </c>
      <c r="G56" s="252">
        <v>3.0996030913173806E-3</v>
      </c>
      <c r="H56" s="252">
        <v>4.0423064340678969E-3</v>
      </c>
      <c r="I56" s="252">
        <v>2.8700777633942397E-3</v>
      </c>
      <c r="J56" s="253">
        <v>39005</v>
      </c>
      <c r="K56" s="253">
        <v>4828</v>
      </c>
      <c r="L56" s="253">
        <v>43833</v>
      </c>
      <c r="M56" s="253">
        <v>2840112</v>
      </c>
      <c r="N56" s="253">
        <v>351829</v>
      </c>
      <c r="O56" s="253">
        <v>3191941</v>
      </c>
    </row>
    <row r="57" spans="1:15" x14ac:dyDescent="0.25">
      <c r="A57" s="577"/>
      <c r="B57" s="250" t="s">
        <v>90</v>
      </c>
      <c r="C57" s="576"/>
      <c r="D57" s="251">
        <v>0.89188237768115952</v>
      </c>
      <c r="E57" s="251">
        <v>0.93591362360375385</v>
      </c>
      <c r="F57" s="251">
        <v>0.89583085924097527</v>
      </c>
      <c r="G57" s="252">
        <v>3.1720357381723758E-3</v>
      </c>
      <c r="H57" s="252">
        <v>4.6163662009577272E-3</v>
      </c>
      <c r="I57" s="252">
        <v>2.9887210886614416E-3</v>
      </c>
      <c r="J57" s="253">
        <v>39374</v>
      </c>
      <c r="K57" s="253">
        <v>3993</v>
      </c>
      <c r="L57" s="253">
        <v>43367</v>
      </c>
      <c r="M57" s="253">
        <v>3083356</v>
      </c>
      <c r="N57" s="253">
        <v>318731</v>
      </c>
      <c r="O57" s="253">
        <v>3402087</v>
      </c>
    </row>
    <row r="58" spans="1:15" x14ac:dyDescent="0.25">
      <c r="A58" s="577"/>
      <c r="B58" s="250" t="s">
        <v>91</v>
      </c>
      <c r="C58" s="576"/>
      <c r="D58" s="251">
        <v>0.83250398852294794</v>
      </c>
      <c r="E58" s="251">
        <v>0.88737304627063751</v>
      </c>
      <c r="F58" s="251">
        <v>0.8370311596665545</v>
      </c>
      <c r="G58" s="252">
        <v>4.6822025216505395E-3</v>
      </c>
      <c r="H58" s="252">
        <v>7.7401469244874769E-3</v>
      </c>
      <c r="I58" s="252">
        <v>4.5245672846549066E-3</v>
      </c>
      <c r="J58" s="253">
        <v>32301</v>
      </c>
      <c r="K58" s="253">
        <v>3089</v>
      </c>
      <c r="L58" s="253">
        <v>35390</v>
      </c>
      <c r="M58" s="253">
        <v>2692551</v>
      </c>
      <c r="N58" s="253">
        <v>258096</v>
      </c>
      <c r="O58" s="253">
        <v>2950647</v>
      </c>
    </row>
    <row r="59" spans="1:15" x14ac:dyDescent="0.25">
      <c r="A59" s="577"/>
      <c r="B59" s="250" t="s">
        <v>92</v>
      </c>
      <c r="C59" s="576"/>
      <c r="D59" s="251">
        <v>0.73483938632185508</v>
      </c>
      <c r="E59" s="251">
        <v>0.79474777922404138</v>
      </c>
      <c r="F59" s="251">
        <v>0.73898736434809609</v>
      </c>
      <c r="G59" s="252">
        <v>6.2567404156927513E-3</v>
      </c>
      <c r="H59" s="252">
        <v>1.3469925578829306E-2</v>
      </c>
      <c r="I59" s="252">
        <v>6.0696530134739324E-3</v>
      </c>
      <c r="J59" s="253">
        <v>24792</v>
      </c>
      <c r="K59" s="253">
        <v>2097</v>
      </c>
      <c r="L59" s="253">
        <v>26889</v>
      </c>
      <c r="M59" s="253">
        <v>2162902</v>
      </c>
      <c r="N59" s="253">
        <v>174014</v>
      </c>
      <c r="O59" s="253">
        <v>2336916</v>
      </c>
    </row>
    <row r="60" spans="1:15" x14ac:dyDescent="0.25">
      <c r="A60" s="577"/>
      <c r="B60" s="250" t="s">
        <v>93</v>
      </c>
      <c r="C60" s="576"/>
      <c r="D60" s="251">
        <v>0.40296806168039417</v>
      </c>
      <c r="E60" s="251">
        <v>0.56002437538086536</v>
      </c>
      <c r="F60" s="251">
        <v>0.4108229361968696</v>
      </c>
      <c r="G60" s="252">
        <v>9.2970560593637255E-3</v>
      </c>
      <c r="H60" s="252">
        <v>2.0534141200248147E-2</v>
      </c>
      <c r="I60" s="252">
        <v>9.0921059706845844E-3</v>
      </c>
      <c r="J60" s="253">
        <v>11880</v>
      </c>
      <c r="K60" s="253">
        <v>916</v>
      </c>
      <c r="L60" s="253">
        <v>12796</v>
      </c>
      <c r="M60" s="253">
        <v>1042536</v>
      </c>
      <c r="N60" s="253">
        <v>76277</v>
      </c>
      <c r="O60" s="253">
        <v>1118813</v>
      </c>
    </row>
    <row r="61" spans="1:15" x14ac:dyDescent="0.25">
      <c r="A61" s="577"/>
      <c r="B61" s="250" t="s">
        <v>89</v>
      </c>
      <c r="C61" s="576" t="s">
        <v>165</v>
      </c>
      <c r="D61" s="251">
        <v>2.2259831449785113E-2</v>
      </c>
      <c r="E61" s="251">
        <v>1.0470412987629801E-2</v>
      </c>
      <c r="F61" s="251">
        <v>2.0999416065806846E-2</v>
      </c>
      <c r="G61" s="252">
        <v>2.0320281030175593E-3</v>
      </c>
      <c r="H61" s="252">
        <v>1.8912975040855707E-3</v>
      </c>
      <c r="I61" s="252">
        <v>1.8491662989838043E-3</v>
      </c>
      <c r="J61" s="253">
        <v>722</v>
      </c>
      <c r="K61" s="253">
        <v>46</v>
      </c>
      <c r="L61" s="253">
        <v>768</v>
      </c>
      <c r="M61" s="253">
        <v>68907</v>
      </c>
      <c r="N61" s="253">
        <v>3880</v>
      </c>
      <c r="O61" s="253">
        <v>72787</v>
      </c>
    </row>
    <row r="62" spans="1:15" x14ac:dyDescent="0.25">
      <c r="A62" s="577"/>
      <c r="B62" s="250" t="s">
        <v>90</v>
      </c>
      <c r="C62" s="576"/>
      <c r="D62" s="251">
        <v>3.7910603959986494E-2</v>
      </c>
      <c r="E62" s="251">
        <v>1.7007481882568506E-2</v>
      </c>
      <c r="F62" s="251">
        <v>3.6036126180948466E-2</v>
      </c>
      <c r="G62" s="252">
        <v>2.3229053175415591E-3</v>
      </c>
      <c r="H62" s="252">
        <v>2.3749387921966464E-3</v>
      </c>
      <c r="I62" s="252">
        <v>2.1485697254076544E-3</v>
      </c>
      <c r="J62" s="253">
        <v>1435</v>
      </c>
      <c r="K62" s="253">
        <v>78</v>
      </c>
      <c r="L62" s="253">
        <v>1513</v>
      </c>
      <c r="M62" s="253">
        <v>131062</v>
      </c>
      <c r="N62" s="253">
        <v>5792</v>
      </c>
      <c r="O62" s="253">
        <v>136854</v>
      </c>
    </row>
    <row r="63" spans="1:15" x14ac:dyDescent="0.25">
      <c r="A63" s="577"/>
      <c r="B63" s="250" t="s">
        <v>91</v>
      </c>
      <c r="C63" s="576"/>
      <c r="D63" s="251">
        <v>8.2331770904188875E-2</v>
      </c>
      <c r="E63" s="251">
        <v>3.7187042296134828E-2</v>
      </c>
      <c r="F63" s="251">
        <v>7.8606940899267938E-2</v>
      </c>
      <c r="G63" s="252">
        <v>3.4312019511852738E-3</v>
      </c>
      <c r="H63" s="252">
        <v>4.4709457054404904E-3</v>
      </c>
      <c r="I63" s="252">
        <v>3.2406173827702954E-3</v>
      </c>
      <c r="J63" s="253">
        <v>2704</v>
      </c>
      <c r="K63" s="253">
        <v>136</v>
      </c>
      <c r="L63" s="253">
        <v>2840</v>
      </c>
      <c r="M63" s="253">
        <v>266284</v>
      </c>
      <c r="N63" s="253">
        <v>10816</v>
      </c>
      <c r="O63" s="253">
        <v>277100</v>
      </c>
    </row>
    <row r="64" spans="1:15" x14ac:dyDescent="0.25">
      <c r="A64" s="577"/>
      <c r="B64" s="250" t="s">
        <v>92</v>
      </c>
      <c r="C64" s="576"/>
      <c r="D64" s="251">
        <v>0.16876794500991552</v>
      </c>
      <c r="E64" s="251">
        <v>0.10063711721586627</v>
      </c>
      <c r="F64" s="251">
        <v>0.16405065644801511</v>
      </c>
      <c r="G64" s="252">
        <v>5.0275156366504292E-3</v>
      </c>
      <c r="H64" s="252">
        <v>9.2165324727065713E-3</v>
      </c>
      <c r="I64" s="252">
        <v>4.8460511749517116E-3</v>
      </c>
      <c r="J64" s="253">
        <v>5084</v>
      </c>
      <c r="K64" s="253">
        <v>217</v>
      </c>
      <c r="L64" s="253">
        <v>5301</v>
      </c>
      <c r="M64" s="253">
        <v>496746</v>
      </c>
      <c r="N64" s="253">
        <v>22035</v>
      </c>
      <c r="O64" s="253">
        <v>518781</v>
      </c>
    </row>
    <row r="65" spans="1:15" x14ac:dyDescent="0.25">
      <c r="A65" s="577"/>
      <c r="B65" s="250" t="s">
        <v>93</v>
      </c>
      <c r="C65" s="576"/>
      <c r="D65" s="251">
        <v>0.51811708900513032</v>
      </c>
      <c r="E65" s="251">
        <v>0.35430937644545274</v>
      </c>
      <c r="F65" s="251">
        <v>0.50992455604245657</v>
      </c>
      <c r="G65" s="252">
        <v>9.9807389687429152E-3</v>
      </c>
      <c r="H65" s="252">
        <v>2.0019262403832134E-2</v>
      </c>
      <c r="I65" s="252">
        <v>9.8090902474357537E-3</v>
      </c>
      <c r="J65" s="253">
        <v>13146</v>
      </c>
      <c r="K65" s="253">
        <v>529</v>
      </c>
      <c r="L65" s="253">
        <v>13675</v>
      </c>
      <c r="M65" s="253">
        <v>1340443</v>
      </c>
      <c r="N65" s="253">
        <v>48258</v>
      </c>
      <c r="O65" s="253">
        <v>1388701</v>
      </c>
    </row>
    <row r="66" spans="1:15" x14ac:dyDescent="0.25">
      <c r="A66" s="577"/>
      <c r="B66" s="250" t="s">
        <v>89</v>
      </c>
      <c r="C66" s="576" t="s">
        <v>166</v>
      </c>
      <c r="D66" s="251">
        <v>7.4205898999087742E-3</v>
      </c>
      <c r="E66" s="251">
        <v>4.4229399192590836E-3</v>
      </c>
      <c r="F66" s="251">
        <v>7.1001089395016483E-3</v>
      </c>
      <c r="G66" s="252">
        <v>8.9268527054288242E-4</v>
      </c>
      <c r="H66" s="252">
        <v>1.2348933433790144E-3</v>
      </c>
      <c r="I66" s="252">
        <v>8.1892853272449366E-4</v>
      </c>
      <c r="J66" s="253">
        <v>288</v>
      </c>
      <c r="K66" s="253">
        <v>21</v>
      </c>
      <c r="L66" s="253">
        <v>309</v>
      </c>
      <c r="M66" s="253">
        <v>22971</v>
      </c>
      <c r="N66" s="253">
        <v>1639</v>
      </c>
      <c r="O66" s="253">
        <v>24610</v>
      </c>
    </row>
    <row r="67" spans="1:15" x14ac:dyDescent="0.25">
      <c r="A67" s="577"/>
      <c r="B67" s="250" t="s">
        <v>90</v>
      </c>
      <c r="C67" s="576"/>
      <c r="D67" s="251">
        <v>1.255086223179727E-2</v>
      </c>
      <c r="E67" s="251">
        <v>1.2344518963107389E-2</v>
      </c>
      <c r="F67" s="251">
        <v>1.2532358494863586E-2</v>
      </c>
      <c r="G67" s="252">
        <v>1.0615429399853833E-3</v>
      </c>
      <c r="H67" s="252">
        <v>2.1456492096434453E-3</v>
      </c>
      <c r="I67" s="252">
        <v>1.0180725398860209E-3</v>
      </c>
      <c r="J67" s="253">
        <v>555</v>
      </c>
      <c r="K67" s="253">
        <v>44</v>
      </c>
      <c r="L67" s="253">
        <v>599</v>
      </c>
      <c r="M67" s="253">
        <v>43390</v>
      </c>
      <c r="N67" s="253">
        <v>4204</v>
      </c>
      <c r="O67" s="253">
        <v>47594</v>
      </c>
    </row>
    <row r="68" spans="1:15" x14ac:dyDescent="0.25">
      <c r="A68" s="577"/>
      <c r="B68" s="250" t="s">
        <v>91</v>
      </c>
      <c r="C68" s="576"/>
      <c r="D68" s="251">
        <v>2.5148410156201687E-2</v>
      </c>
      <c r="E68" s="251">
        <v>2.7388311661520903E-2</v>
      </c>
      <c r="F68" s="251">
        <v>2.5333221375414383E-2</v>
      </c>
      <c r="G68" s="252">
        <v>2.8631822591964843E-3</v>
      </c>
      <c r="H68" s="252">
        <v>3.5687154732473125E-3</v>
      </c>
      <c r="I68" s="252">
        <v>2.717139634079256E-3</v>
      </c>
      <c r="J68" s="253">
        <v>992</v>
      </c>
      <c r="K68" s="253">
        <v>93</v>
      </c>
      <c r="L68" s="253">
        <v>1085</v>
      </c>
      <c r="M68" s="253">
        <v>81337</v>
      </c>
      <c r="N68" s="253">
        <v>7966</v>
      </c>
      <c r="O68" s="253">
        <v>89303</v>
      </c>
    </row>
    <row r="69" spans="1:15" x14ac:dyDescent="0.25">
      <c r="A69" s="577"/>
      <c r="B69" s="250" t="s">
        <v>92</v>
      </c>
      <c r="C69" s="576"/>
      <c r="D69" s="251">
        <v>3.3249676306080757E-2</v>
      </c>
      <c r="E69" s="251">
        <v>4.8096640862277634E-2</v>
      </c>
      <c r="F69" s="251">
        <v>3.427766052919342E-2</v>
      </c>
      <c r="G69" s="252">
        <v>2.508687973783326E-3</v>
      </c>
      <c r="H69" s="252">
        <v>5.963625796638148E-3</v>
      </c>
      <c r="I69" s="252">
        <v>2.5868843616853104E-3</v>
      </c>
      <c r="J69" s="253">
        <v>1228</v>
      </c>
      <c r="K69" s="253">
        <v>122</v>
      </c>
      <c r="L69" s="253">
        <v>1350</v>
      </c>
      <c r="M69" s="253">
        <v>97866</v>
      </c>
      <c r="N69" s="253">
        <v>10531</v>
      </c>
      <c r="O69" s="253">
        <v>108397</v>
      </c>
    </row>
    <row r="70" spans="1:15" x14ac:dyDescent="0.25">
      <c r="A70" s="577"/>
      <c r="B70" s="250" t="s">
        <v>93</v>
      </c>
      <c r="C70" s="576"/>
      <c r="D70" s="251">
        <v>3.2183377571320948E-2</v>
      </c>
      <c r="E70" s="251">
        <v>4.488153711739095E-2</v>
      </c>
      <c r="F70" s="251">
        <v>3.2818452007199968E-2</v>
      </c>
      <c r="G70" s="252">
        <v>2.4345679277073986E-3</v>
      </c>
      <c r="H70" s="252">
        <v>6.6771394050237987E-3</v>
      </c>
      <c r="I70" s="252">
        <v>2.3757087030624093E-3</v>
      </c>
      <c r="J70" s="253">
        <v>1164</v>
      </c>
      <c r="K70" s="253">
        <v>86</v>
      </c>
      <c r="L70" s="253">
        <v>1250</v>
      </c>
      <c r="M70" s="253">
        <v>83263</v>
      </c>
      <c r="N70" s="253">
        <v>6113</v>
      </c>
      <c r="O70" s="253">
        <v>89376</v>
      </c>
    </row>
    <row r="71" spans="1:15" x14ac:dyDescent="0.25">
      <c r="A71" s="577"/>
      <c r="B71" s="250" t="s">
        <v>89</v>
      </c>
      <c r="C71" s="576" t="s">
        <v>167</v>
      </c>
      <c r="D71" s="251">
        <v>2.6314973368445807E-2</v>
      </c>
      <c r="E71" s="251">
        <v>1.1700956369681138E-2</v>
      </c>
      <c r="F71" s="251">
        <v>2.4752578081002983E-2</v>
      </c>
      <c r="G71" s="252">
        <v>1.4225761888940888E-3</v>
      </c>
      <c r="H71" s="252">
        <v>1.7976248353105168E-3</v>
      </c>
      <c r="I71" s="252">
        <v>1.3103972833403768E-3</v>
      </c>
      <c r="J71" s="253">
        <v>1085</v>
      </c>
      <c r="K71" s="253">
        <v>74</v>
      </c>
      <c r="L71" s="253">
        <v>1159</v>
      </c>
      <c r="M71" s="253">
        <v>81460</v>
      </c>
      <c r="N71" s="253">
        <v>4336</v>
      </c>
      <c r="O71" s="253">
        <v>85796</v>
      </c>
    </row>
    <row r="72" spans="1:15" x14ac:dyDescent="0.25">
      <c r="A72" s="577"/>
      <c r="B72" s="250" t="s">
        <v>90</v>
      </c>
      <c r="C72" s="576"/>
      <c r="D72" s="251">
        <v>2.9683555709311735E-2</v>
      </c>
      <c r="E72" s="251">
        <v>1.2811402529980385E-2</v>
      </c>
      <c r="F72" s="251">
        <v>2.8170553196957413E-2</v>
      </c>
      <c r="G72" s="252">
        <v>1.5478184825636599E-3</v>
      </c>
      <c r="H72" s="252">
        <v>2.2238924381251697E-3</v>
      </c>
      <c r="I72" s="252">
        <v>1.4304608341226745E-3</v>
      </c>
      <c r="J72" s="253">
        <v>1257</v>
      </c>
      <c r="K72" s="253">
        <v>60</v>
      </c>
      <c r="L72" s="253">
        <v>1317</v>
      </c>
      <c r="M72" s="253">
        <v>102620</v>
      </c>
      <c r="N72" s="253">
        <v>4363</v>
      </c>
      <c r="O72" s="253">
        <v>106983</v>
      </c>
    </row>
    <row r="73" spans="1:15" x14ac:dyDescent="0.25">
      <c r="A73" s="577"/>
      <c r="B73" s="250" t="s">
        <v>91</v>
      </c>
      <c r="C73" s="576"/>
      <c r="D73" s="251">
        <v>3.2213970342703784E-2</v>
      </c>
      <c r="E73" s="251">
        <v>1.8387232082075544E-2</v>
      </c>
      <c r="F73" s="251">
        <v>3.1073145020870128E-2</v>
      </c>
      <c r="G73" s="252">
        <v>1.6391297957226488E-3</v>
      </c>
      <c r="H73" s="252">
        <v>2.955005949661629E-3</v>
      </c>
      <c r="I73" s="252">
        <v>1.530360061236418E-3</v>
      </c>
      <c r="J73" s="253">
        <v>1213</v>
      </c>
      <c r="K73" s="253">
        <v>69</v>
      </c>
      <c r="L73" s="253">
        <v>1282</v>
      </c>
      <c r="M73" s="253">
        <v>104189</v>
      </c>
      <c r="N73" s="253">
        <v>5348</v>
      </c>
      <c r="O73" s="253">
        <v>109537</v>
      </c>
    </row>
    <row r="74" spans="1:15" x14ac:dyDescent="0.25">
      <c r="A74" s="577"/>
      <c r="B74" s="250" t="s">
        <v>92</v>
      </c>
      <c r="C74" s="576"/>
      <c r="D74" s="251">
        <v>3.6147378155697199E-2</v>
      </c>
      <c r="E74" s="251">
        <v>3.0430910461053638E-2</v>
      </c>
      <c r="F74" s="251">
        <v>3.575157748009216E-2</v>
      </c>
      <c r="G74" s="252">
        <v>4.3160019132753701E-3</v>
      </c>
      <c r="H74" s="252">
        <v>6.8715114275030974E-3</v>
      </c>
      <c r="I74" s="252">
        <v>4.0290548538360095E-3</v>
      </c>
      <c r="J74" s="253">
        <v>1078</v>
      </c>
      <c r="K74" s="253">
        <v>67</v>
      </c>
      <c r="L74" s="253">
        <v>1145</v>
      </c>
      <c r="M74" s="253">
        <v>106395</v>
      </c>
      <c r="N74" s="253">
        <v>6663</v>
      </c>
      <c r="O74" s="253">
        <v>113058</v>
      </c>
    </row>
    <row r="75" spans="1:15" x14ac:dyDescent="0.25">
      <c r="A75" s="577"/>
      <c r="B75" s="250" t="s">
        <v>93</v>
      </c>
      <c r="C75" s="576"/>
      <c r="D75" s="251">
        <v>2.7312367348847743E-2</v>
      </c>
      <c r="E75" s="251">
        <v>1.6152360814372664E-2</v>
      </c>
      <c r="F75" s="251">
        <v>2.6754220727002741E-2</v>
      </c>
      <c r="G75" s="252">
        <v>1.9249960385796907E-3</v>
      </c>
      <c r="H75" s="252">
        <v>4.2130796118254833E-3</v>
      </c>
      <c r="I75" s="252">
        <v>1.8330926396403864E-3</v>
      </c>
      <c r="J75" s="253">
        <v>758</v>
      </c>
      <c r="K75" s="253">
        <v>25</v>
      </c>
      <c r="L75" s="253">
        <v>783</v>
      </c>
      <c r="M75" s="253">
        <v>70661</v>
      </c>
      <c r="N75" s="253">
        <v>2200</v>
      </c>
      <c r="O75" s="253">
        <v>72861</v>
      </c>
    </row>
    <row r="76" spans="1:15" x14ac:dyDescent="0.25">
      <c r="A76" s="577"/>
      <c r="B76" s="250" t="s">
        <v>89</v>
      </c>
      <c r="C76" s="576" t="s">
        <v>168</v>
      </c>
      <c r="D76" s="251">
        <v>6.9179370818225764E-3</v>
      </c>
      <c r="E76" s="251">
        <v>3.7860797478465489E-3</v>
      </c>
      <c r="F76" s="251">
        <v>6.5831079147317595E-3</v>
      </c>
      <c r="G76" s="252">
        <v>6.8621001162483101E-4</v>
      </c>
      <c r="H76" s="252">
        <v>1.1330966667080565E-3</v>
      </c>
      <c r="I76" s="252">
        <v>6.3803604805614113E-4</v>
      </c>
      <c r="J76" s="253">
        <v>323</v>
      </c>
      <c r="K76" s="253">
        <v>24</v>
      </c>
      <c r="L76" s="253">
        <v>347</v>
      </c>
      <c r="M76" s="253">
        <v>21415</v>
      </c>
      <c r="N76" s="253">
        <v>1403</v>
      </c>
      <c r="O76" s="253">
        <v>22818</v>
      </c>
    </row>
    <row r="77" spans="1:15" x14ac:dyDescent="0.25">
      <c r="A77" s="577"/>
      <c r="B77" s="250" t="s">
        <v>90</v>
      </c>
      <c r="C77" s="576"/>
      <c r="D77" s="251">
        <v>6.4226629406505331E-3</v>
      </c>
      <c r="E77" s="251">
        <v>4.9331093858278816E-3</v>
      </c>
      <c r="F77" s="251">
        <v>6.2890879163617665E-3</v>
      </c>
      <c r="G77" s="252">
        <v>6.5401958087850614E-4</v>
      </c>
      <c r="H77" s="252">
        <v>1.1396815868979634E-3</v>
      </c>
      <c r="I77" s="252">
        <v>6.2101047523112135E-4</v>
      </c>
      <c r="J77" s="253">
        <v>329</v>
      </c>
      <c r="K77" s="253">
        <v>29</v>
      </c>
      <c r="L77" s="253">
        <v>358</v>
      </c>
      <c r="M77" s="253">
        <v>22204</v>
      </c>
      <c r="N77" s="253">
        <v>1680</v>
      </c>
      <c r="O77" s="253">
        <v>23884</v>
      </c>
    </row>
    <row r="78" spans="1:15" x14ac:dyDescent="0.25">
      <c r="A78" s="577"/>
      <c r="B78" s="250" t="s">
        <v>91</v>
      </c>
      <c r="C78" s="576"/>
      <c r="D78" s="251">
        <v>5.3777038475332998E-3</v>
      </c>
      <c r="E78" s="251">
        <v>7.0757149635212171E-3</v>
      </c>
      <c r="F78" s="251">
        <v>5.5178044295621101E-3</v>
      </c>
      <c r="G78" s="252">
        <v>5.436330036805208E-4</v>
      </c>
      <c r="H78" s="252">
        <v>2.0477204052912618E-3</v>
      </c>
      <c r="I78" s="252">
        <v>5.2386619195880085E-4</v>
      </c>
      <c r="J78" s="253">
        <v>283</v>
      </c>
      <c r="K78" s="253">
        <v>27</v>
      </c>
      <c r="L78" s="253">
        <v>310</v>
      </c>
      <c r="M78" s="253">
        <v>17393</v>
      </c>
      <c r="N78" s="253">
        <v>2058</v>
      </c>
      <c r="O78" s="253">
        <v>19451</v>
      </c>
    </row>
    <row r="79" spans="1:15" x14ac:dyDescent="0.25">
      <c r="A79" s="577"/>
      <c r="B79" s="250" t="s">
        <v>92</v>
      </c>
      <c r="C79" s="576"/>
      <c r="D79" s="251">
        <v>6.5574561378176762E-3</v>
      </c>
      <c r="E79" s="251">
        <v>6.5173209106894111E-3</v>
      </c>
      <c r="F79" s="251">
        <v>6.5546772276826974E-3</v>
      </c>
      <c r="G79" s="252">
        <v>7.2636520195076446E-4</v>
      </c>
      <c r="H79" s="252">
        <v>1.8545599190682091E-3</v>
      </c>
      <c r="I79" s="252">
        <v>6.9944874297046431E-4</v>
      </c>
      <c r="J79" s="253">
        <v>296</v>
      </c>
      <c r="K79" s="253">
        <v>23</v>
      </c>
      <c r="L79" s="253">
        <v>319</v>
      </c>
      <c r="M79" s="253">
        <v>19301</v>
      </c>
      <c r="N79" s="253">
        <v>1427</v>
      </c>
      <c r="O79" s="253">
        <v>20728</v>
      </c>
    </row>
    <row r="80" spans="1:15" x14ac:dyDescent="0.25">
      <c r="A80" s="577"/>
      <c r="B80" s="250" t="s">
        <v>93</v>
      </c>
      <c r="C80" s="576"/>
      <c r="D80" s="251">
        <v>7.5117610429728853E-3</v>
      </c>
      <c r="E80" s="251">
        <v>5.0659677099623357E-3</v>
      </c>
      <c r="F80" s="251">
        <v>7.3894393147253415E-3</v>
      </c>
      <c r="G80" s="252">
        <v>1.3466645377169315E-3</v>
      </c>
      <c r="H80" s="252">
        <v>1.7651709206548056E-3</v>
      </c>
      <c r="I80" s="252">
        <v>1.2840492818181255E-3</v>
      </c>
      <c r="J80" s="253">
        <v>209</v>
      </c>
      <c r="K80" s="253">
        <v>12</v>
      </c>
      <c r="L80" s="253">
        <v>221</v>
      </c>
      <c r="M80" s="253">
        <v>19434</v>
      </c>
      <c r="N80" s="253">
        <v>690</v>
      </c>
      <c r="O80" s="253">
        <v>20124</v>
      </c>
    </row>
    <row r="81" spans="1:15" x14ac:dyDescent="0.25">
      <c r="A81" s="577"/>
      <c r="B81" s="250" t="s">
        <v>89</v>
      </c>
      <c r="C81" s="576" t="s">
        <v>155</v>
      </c>
      <c r="D81" s="251">
        <v>1.9612182030097146E-2</v>
      </c>
      <c r="E81" s="251">
        <v>2.0187927721767664E-2</v>
      </c>
      <c r="F81" s="251">
        <v>1.9673735424725575E-2</v>
      </c>
      <c r="G81" s="252">
        <v>1.2242710867867272E-3</v>
      </c>
      <c r="H81" s="252">
        <v>2.6400735898360244E-3</v>
      </c>
      <c r="I81" s="252">
        <v>1.1637313604231305E-3</v>
      </c>
      <c r="J81" s="253">
        <v>919</v>
      </c>
      <c r="K81" s="253">
        <v>108</v>
      </c>
      <c r="L81" s="253">
        <v>1027</v>
      </c>
      <c r="M81" s="253">
        <v>60711</v>
      </c>
      <c r="N81" s="253">
        <v>7481</v>
      </c>
      <c r="O81" s="253">
        <v>68192</v>
      </c>
    </row>
    <row r="82" spans="1:15" x14ac:dyDescent="0.25">
      <c r="A82" s="577"/>
      <c r="B82" s="250" t="s">
        <v>90</v>
      </c>
      <c r="C82" s="576"/>
      <c r="D82" s="251">
        <v>2.1549937477094459E-2</v>
      </c>
      <c r="E82" s="251">
        <v>1.6989863634761977E-2</v>
      </c>
      <c r="F82" s="251">
        <v>2.1141014969893533E-2</v>
      </c>
      <c r="G82" s="252">
        <v>1.4809911442969347E-3</v>
      </c>
      <c r="H82" s="252">
        <v>2.539948905759812E-3</v>
      </c>
      <c r="I82" s="252">
        <v>1.4127870430181856E-3</v>
      </c>
      <c r="J82" s="253">
        <v>1049</v>
      </c>
      <c r="K82" s="253">
        <v>86</v>
      </c>
      <c r="L82" s="253">
        <v>1135</v>
      </c>
      <c r="M82" s="253">
        <v>74501</v>
      </c>
      <c r="N82" s="253">
        <v>5786</v>
      </c>
      <c r="O82" s="253">
        <v>80287</v>
      </c>
    </row>
    <row r="83" spans="1:15" x14ac:dyDescent="0.25">
      <c r="A83" s="577"/>
      <c r="B83" s="250" t="s">
        <v>91</v>
      </c>
      <c r="C83" s="576"/>
      <c r="D83" s="251">
        <v>2.2424156226424428E-2</v>
      </c>
      <c r="E83" s="251">
        <v>2.2588652726110006E-2</v>
      </c>
      <c r="F83" s="251">
        <v>2.2437728608330917E-2</v>
      </c>
      <c r="G83" s="252">
        <v>1.345971894664494E-3</v>
      </c>
      <c r="H83" s="252">
        <v>3.6388789236644153E-3</v>
      </c>
      <c r="I83" s="252">
        <v>1.3510325829925306E-3</v>
      </c>
      <c r="J83" s="253">
        <v>1055</v>
      </c>
      <c r="K83" s="253">
        <v>93</v>
      </c>
      <c r="L83" s="253">
        <v>1148</v>
      </c>
      <c r="M83" s="253">
        <v>72526</v>
      </c>
      <c r="N83" s="253">
        <v>6570</v>
      </c>
      <c r="O83" s="253">
        <v>79096</v>
      </c>
    </row>
    <row r="84" spans="1:15" x14ac:dyDescent="0.25">
      <c r="A84" s="577"/>
      <c r="B84" s="250" t="s">
        <v>92</v>
      </c>
      <c r="C84" s="576"/>
      <c r="D84" s="251">
        <v>2.0438158068633642E-2</v>
      </c>
      <c r="E84" s="251">
        <v>1.9570231326071566E-2</v>
      </c>
      <c r="F84" s="251">
        <v>2.0378063966920511E-2</v>
      </c>
      <c r="G84" s="252">
        <v>1.1930385461521634E-3</v>
      </c>
      <c r="H84" s="252">
        <v>3.5435759357224316E-3</v>
      </c>
      <c r="I84" s="252">
        <v>1.158539330598422E-3</v>
      </c>
      <c r="J84" s="253">
        <v>895</v>
      </c>
      <c r="K84" s="253">
        <v>56</v>
      </c>
      <c r="L84" s="253">
        <v>951</v>
      </c>
      <c r="M84" s="253">
        <v>60157</v>
      </c>
      <c r="N84" s="253">
        <v>4285</v>
      </c>
      <c r="O84" s="253">
        <v>64442</v>
      </c>
    </row>
    <row r="85" spans="1:15" x14ac:dyDescent="0.25">
      <c r="A85" s="577"/>
      <c r="B85" s="250" t="s">
        <v>93</v>
      </c>
      <c r="C85" s="576"/>
      <c r="D85" s="251">
        <v>1.1907343351333886E-2</v>
      </c>
      <c r="E85" s="251">
        <v>1.9566382531955976E-2</v>
      </c>
      <c r="F85" s="251">
        <v>1.2290395711745773E-2</v>
      </c>
      <c r="G85" s="252">
        <v>9.4196026703570435E-4</v>
      </c>
      <c r="H85" s="252">
        <v>4.0709965818007572E-3</v>
      </c>
      <c r="I85" s="252">
        <v>9.4740004179501248E-4</v>
      </c>
      <c r="J85" s="253">
        <v>466</v>
      </c>
      <c r="K85" s="253">
        <v>39</v>
      </c>
      <c r="L85" s="253">
        <v>505</v>
      </c>
      <c r="M85" s="253">
        <v>30806</v>
      </c>
      <c r="N85" s="253">
        <v>2665</v>
      </c>
      <c r="O85" s="253">
        <v>33471</v>
      </c>
    </row>
    <row r="86" spans="1:15" x14ac:dyDescent="0.25">
      <c r="A86" s="577"/>
      <c r="B86" s="250" t="s">
        <v>89</v>
      </c>
      <c r="C86" s="576" t="s">
        <v>2</v>
      </c>
      <c r="D86" s="251">
        <v>1</v>
      </c>
      <c r="E86" s="251">
        <v>1</v>
      </c>
      <c r="F86" s="251">
        <v>1</v>
      </c>
      <c r="G86" s="252">
        <v>0</v>
      </c>
      <c r="H86" s="252">
        <v>0</v>
      </c>
      <c r="I86" s="252">
        <v>0</v>
      </c>
      <c r="J86" s="253">
        <v>42342</v>
      </c>
      <c r="K86" s="253">
        <v>5101</v>
      </c>
      <c r="L86" s="253">
        <v>47443</v>
      </c>
      <c r="M86" s="253">
        <v>3095576</v>
      </c>
      <c r="N86" s="253">
        <v>370568</v>
      </c>
      <c r="O86" s="253">
        <v>3466144</v>
      </c>
    </row>
    <row r="87" spans="1:15" x14ac:dyDescent="0.25">
      <c r="A87" s="577"/>
      <c r="B87" s="250" t="s">
        <v>90</v>
      </c>
      <c r="C87" s="576"/>
      <c r="D87" s="251">
        <v>1</v>
      </c>
      <c r="E87" s="251">
        <v>1</v>
      </c>
      <c r="F87" s="251">
        <v>1</v>
      </c>
      <c r="G87" s="252">
        <v>0</v>
      </c>
      <c r="H87" s="252">
        <v>0</v>
      </c>
      <c r="I87" s="252">
        <v>0</v>
      </c>
      <c r="J87" s="253">
        <v>43999</v>
      </c>
      <c r="K87" s="253">
        <v>4290</v>
      </c>
      <c r="L87" s="253">
        <v>48289</v>
      </c>
      <c r="M87" s="253">
        <v>3457133</v>
      </c>
      <c r="N87" s="253">
        <v>340556</v>
      </c>
      <c r="O87" s="253">
        <v>3797689</v>
      </c>
    </row>
    <row r="88" spans="1:15" x14ac:dyDescent="0.25">
      <c r="A88" s="577"/>
      <c r="B88" s="250" t="s">
        <v>91</v>
      </c>
      <c r="C88" s="576"/>
      <c r="D88" s="251">
        <v>1</v>
      </c>
      <c r="E88" s="251">
        <v>1</v>
      </c>
      <c r="F88" s="251">
        <v>1</v>
      </c>
      <c r="G88" s="252">
        <v>0</v>
      </c>
      <c r="H88" s="252">
        <v>0</v>
      </c>
      <c r="I88" s="252">
        <v>0</v>
      </c>
      <c r="J88" s="253">
        <v>38548</v>
      </c>
      <c r="K88" s="253">
        <v>3507</v>
      </c>
      <c r="L88" s="253">
        <v>42055</v>
      </c>
      <c r="M88" s="253">
        <v>3234280</v>
      </c>
      <c r="N88" s="253">
        <v>290854</v>
      </c>
      <c r="O88" s="253">
        <v>3525134</v>
      </c>
    </row>
    <row r="89" spans="1:15" x14ac:dyDescent="0.25">
      <c r="A89" s="577"/>
      <c r="B89" s="250" t="s">
        <v>92</v>
      </c>
      <c r="C89" s="576"/>
      <c r="D89" s="251">
        <v>1</v>
      </c>
      <c r="E89" s="251">
        <v>1</v>
      </c>
      <c r="F89" s="251">
        <v>1</v>
      </c>
      <c r="G89" s="252">
        <v>0</v>
      </c>
      <c r="H89" s="252">
        <v>0</v>
      </c>
      <c r="I89" s="252">
        <v>0</v>
      </c>
      <c r="J89" s="253">
        <v>33373</v>
      </c>
      <c r="K89" s="253">
        <v>2582</v>
      </c>
      <c r="L89" s="253">
        <v>35955</v>
      </c>
      <c r="M89" s="253">
        <v>2943367</v>
      </c>
      <c r="N89" s="253">
        <v>218955</v>
      </c>
      <c r="O89" s="253">
        <v>3162322</v>
      </c>
    </row>
    <row r="90" spans="1:15" x14ac:dyDescent="0.25">
      <c r="A90" s="577"/>
      <c r="B90" s="250" t="s">
        <v>93</v>
      </c>
      <c r="C90" s="576"/>
      <c r="D90" s="251">
        <v>1</v>
      </c>
      <c r="E90" s="251">
        <v>1</v>
      </c>
      <c r="F90" s="251">
        <v>1</v>
      </c>
      <c r="G90" s="252">
        <v>0</v>
      </c>
      <c r="H90" s="252">
        <v>0</v>
      </c>
      <c r="I90" s="252">
        <v>0</v>
      </c>
      <c r="J90" s="253">
        <v>27623</v>
      </c>
      <c r="K90" s="253">
        <v>1607</v>
      </c>
      <c r="L90" s="253">
        <v>29230</v>
      </c>
      <c r="M90" s="253">
        <v>2587143</v>
      </c>
      <c r="N90" s="253">
        <v>136203</v>
      </c>
      <c r="O90" s="253">
        <v>2723346</v>
      </c>
    </row>
    <row r="91" spans="1:15" x14ac:dyDescent="0.25">
      <c r="A91" s="122" t="s">
        <v>109</v>
      </c>
    </row>
    <row r="92" spans="1:15" x14ac:dyDescent="0.25">
      <c r="A92" s="121" t="s">
        <v>78</v>
      </c>
    </row>
  </sheetData>
  <mergeCells count="35">
    <mergeCell ref="C4:C6"/>
    <mergeCell ref="M4:O4"/>
    <mergeCell ref="M5:O5"/>
    <mergeCell ref="D4:F4"/>
    <mergeCell ref="G4:I4"/>
    <mergeCell ref="J4:L4"/>
    <mergeCell ref="D5:F5"/>
    <mergeCell ref="G5:I5"/>
    <mergeCell ref="J5:L5"/>
    <mergeCell ref="C19:C20"/>
    <mergeCell ref="C7:C8"/>
    <mergeCell ref="C9:C10"/>
    <mergeCell ref="C11:C12"/>
    <mergeCell ref="C13:C14"/>
    <mergeCell ref="C15:C16"/>
    <mergeCell ref="C17:C18"/>
    <mergeCell ref="C51:C55"/>
    <mergeCell ref="C21:C25"/>
    <mergeCell ref="C26:C30"/>
    <mergeCell ref="C31:C35"/>
    <mergeCell ref="C36:C40"/>
    <mergeCell ref="C41:C45"/>
    <mergeCell ref="C46:C50"/>
    <mergeCell ref="C86:C90"/>
    <mergeCell ref="C56:C60"/>
    <mergeCell ref="C61:C65"/>
    <mergeCell ref="C66:C70"/>
    <mergeCell ref="C71:C75"/>
    <mergeCell ref="C76:C80"/>
    <mergeCell ref="C81:C85"/>
    <mergeCell ref="A4:A6"/>
    <mergeCell ref="B4:B6"/>
    <mergeCell ref="A7:A20"/>
    <mergeCell ref="A21:A55"/>
    <mergeCell ref="A56:A90"/>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3991-3F28-48C0-95E7-1387E801E9E4}">
  <dimension ref="B1:O10"/>
  <sheetViews>
    <sheetView workbookViewId="0">
      <selection activeCell="F26" sqref="F26"/>
    </sheetView>
  </sheetViews>
  <sheetFormatPr baseColWidth="10" defaultRowHeight="15" x14ac:dyDescent="0.25"/>
  <cols>
    <col min="2" max="2" width="21.85546875" style="48" customWidth="1"/>
    <col min="3" max="15" width="11.42578125" style="48"/>
  </cols>
  <sheetData>
    <row r="1" spans="2:14" x14ac:dyDescent="0.25">
      <c r="B1" s="47" t="s">
        <v>320</v>
      </c>
    </row>
    <row r="2" spans="2:14" x14ac:dyDescent="0.25">
      <c r="B2" s="48" t="s">
        <v>317</v>
      </c>
    </row>
    <row r="4" spans="2:14" ht="15.75" customHeight="1" x14ac:dyDescent="0.25">
      <c r="B4" s="579" t="s">
        <v>40</v>
      </c>
      <c r="C4" s="578" t="s">
        <v>0</v>
      </c>
      <c r="D4" s="578"/>
      <c r="E4" s="578"/>
      <c r="F4" s="578" t="s">
        <v>1</v>
      </c>
      <c r="G4" s="578"/>
      <c r="H4" s="578"/>
      <c r="I4" s="506" t="s">
        <v>11</v>
      </c>
      <c r="J4" s="506"/>
      <c r="K4" s="506"/>
      <c r="L4" s="506" t="s">
        <v>13</v>
      </c>
      <c r="M4" s="506"/>
      <c r="N4" s="506"/>
    </row>
    <row r="5" spans="2:14" ht="15" customHeight="1" x14ac:dyDescent="0.25">
      <c r="B5" s="579"/>
      <c r="C5" s="578" t="s">
        <v>3</v>
      </c>
      <c r="D5" s="578"/>
      <c r="E5" s="578"/>
      <c r="F5" s="578" t="s">
        <v>3</v>
      </c>
      <c r="G5" s="578"/>
      <c r="H5" s="578"/>
      <c r="I5" s="578" t="s">
        <v>3</v>
      </c>
      <c r="J5" s="578"/>
      <c r="K5" s="578"/>
      <c r="L5" s="578" t="s">
        <v>3</v>
      </c>
      <c r="M5" s="578"/>
      <c r="N5" s="578"/>
    </row>
    <row r="6" spans="2:14" x14ac:dyDescent="0.25">
      <c r="B6" s="579"/>
      <c r="C6" s="254" t="s">
        <v>5</v>
      </c>
      <c r="D6" s="254" t="s">
        <v>6</v>
      </c>
      <c r="E6" s="254" t="s">
        <v>2</v>
      </c>
      <c r="F6" s="254" t="s">
        <v>5</v>
      </c>
      <c r="G6" s="254" t="s">
        <v>6</v>
      </c>
      <c r="H6" s="254" t="s">
        <v>2</v>
      </c>
      <c r="I6" s="254" t="s">
        <v>5</v>
      </c>
      <c r="J6" s="254" t="s">
        <v>6</v>
      </c>
      <c r="K6" s="254" t="s">
        <v>2</v>
      </c>
      <c r="L6" s="254" t="s">
        <v>5</v>
      </c>
      <c r="M6" s="254" t="s">
        <v>6</v>
      </c>
      <c r="N6" s="254" t="s">
        <v>2</v>
      </c>
    </row>
    <row r="7" spans="2:14" x14ac:dyDescent="0.25">
      <c r="B7" s="255" t="s">
        <v>158</v>
      </c>
      <c r="C7" s="256">
        <v>0.93569131600384248</v>
      </c>
      <c r="D7" s="256">
        <v>0.92825568186821417</v>
      </c>
      <c r="E7" s="256">
        <v>0.93464276290259984</v>
      </c>
      <c r="F7" s="257">
        <v>2.5595243706501413E-3</v>
      </c>
      <c r="G7" s="257">
        <v>4.7907189461164493E-3</v>
      </c>
      <c r="H7" s="257">
        <v>2.3579803129194598E-3</v>
      </c>
      <c r="I7" s="258">
        <v>28044</v>
      </c>
      <c r="J7" s="258">
        <v>4912</v>
      </c>
      <c r="K7" s="258">
        <v>32956</v>
      </c>
      <c r="L7" s="258">
        <v>2589056</v>
      </c>
      <c r="M7" s="258">
        <v>421662</v>
      </c>
      <c r="N7" s="258">
        <v>3010718</v>
      </c>
    </row>
    <row r="8" spans="2:14" x14ac:dyDescent="0.25">
      <c r="B8" s="255" t="s">
        <v>5</v>
      </c>
      <c r="C8" s="256">
        <v>6.4308683996157565E-2</v>
      </c>
      <c r="D8" s="256">
        <v>7.1744318131785875E-2</v>
      </c>
      <c r="E8" s="256">
        <v>6.5357237097400073E-2</v>
      </c>
      <c r="F8" s="257">
        <v>2.5595243706501413E-3</v>
      </c>
      <c r="G8" s="257">
        <v>4.7907189461164484E-3</v>
      </c>
      <c r="H8" s="257">
        <v>2.3579803129194594E-3</v>
      </c>
      <c r="I8" s="258">
        <v>2039</v>
      </c>
      <c r="J8" s="258">
        <v>385</v>
      </c>
      <c r="K8" s="258">
        <v>2424</v>
      </c>
      <c r="L8" s="258">
        <v>177942</v>
      </c>
      <c r="M8" s="258">
        <v>32590</v>
      </c>
      <c r="N8" s="258">
        <v>210532</v>
      </c>
    </row>
    <row r="9" spans="2:14" x14ac:dyDescent="0.25">
      <c r="B9" s="255" t="s">
        <v>2</v>
      </c>
      <c r="C9" s="256">
        <v>1</v>
      </c>
      <c r="D9" s="256">
        <v>1</v>
      </c>
      <c r="E9" s="256">
        <v>1</v>
      </c>
      <c r="F9" s="257">
        <v>0</v>
      </c>
      <c r="G9" s="257">
        <v>0</v>
      </c>
      <c r="H9" s="257">
        <v>0</v>
      </c>
      <c r="I9" s="258">
        <v>30083</v>
      </c>
      <c r="J9" s="258">
        <v>5297</v>
      </c>
      <c r="K9" s="258">
        <v>35380</v>
      </c>
      <c r="L9" s="258">
        <v>2766998</v>
      </c>
      <c r="M9" s="258">
        <v>454252</v>
      </c>
      <c r="N9" s="258">
        <v>3221250</v>
      </c>
    </row>
    <row r="10" spans="2:14" x14ac:dyDescent="0.25">
      <c r="B10"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1AC48-1C79-4EA9-8094-9B68A2E8C1F9}">
  <dimension ref="A1:AT41"/>
  <sheetViews>
    <sheetView workbookViewId="0">
      <selection activeCell="F26" sqref="F26"/>
    </sheetView>
  </sheetViews>
  <sheetFormatPr baseColWidth="10" defaultRowHeight="15" x14ac:dyDescent="0.25"/>
  <cols>
    <col min="1" max="1" width="18" style="48" customWidth="1"/>
    <col min="2" max="2" width="30.28515625" style="53" customWidth="1"/>
    <col min="3" max="11" width="9.42578125" style="53" customWidth="1"/>
    <col min="12" max="20" width="10.5703125" style="53" customWidth="1"/>
    <col min="21" max="29" width="10" style="53" customWidth="1"/>
    <col min="30" max="31" width="11.42578125" style="53"/>
  </cols>
  <sheetData>
    <row r="1" spans="1:38" x14ac:dyDescent="0.25">
      <c r="B1" s="67" t="s">
        <v>321</v>
      </c>
    </row>
    <row r="2" spans="1:38" x14ac:dyDescent="0.25">
      <c r="B2" s="53" t="s">
        <v>317</v>
      </c>
    </row>
    <row r="4" spans="1:38" x14ac:dyDescent="0.25">
      <c r="A4" s="493" t="s">
        <v>8</v>
      </c>
      <c r="B4" s="582" t="s">
        <v>250</v>
      </c>
      <c r="C4" s="581" t="s">
        <v>0</v>
      </c>
      <c r="D4" s="581"/>
      <c r="E4" s="581"/>
      <c r="F4" s="581"/>
      <c r="G4" s="581"/>
      <c r="H4" s="581"/>
      <c r="I4" s="581"/>
      <c r="J4" s="581"/>
      <c r="K4" s="581"/>
      <c r="L4" s="581" t="s">
        <v>1</v>
      </c>
      <c r="M4" s="581"/>
      <c r="N4" s="581"/>
      <c r="O4" s="581"/>
      <c r="P4" s="581"/>
      <c r="Q4" s="581"/>
      <c r="R4" s="581"/>
      <c r="S4" s="581"/>
      <c r="T4" s="581"/>
      <c r="U4" s="581" t="s">
        <v>18</v>
      </c>
      <c r="V4" s="581"/>
      <c r="W4" s="581"/>
      <c r="X4" s="581"/>
      <c r="Y4" s="581"/>
      <c r="Z4" s="581"/>
      <c r="AA4" s="581"/>
      <c r="AB4" s="581"/>
      <c r="AC4" s="581"/>
      <c r="AD4" s="580" t="s">
        <v>13</v>
      </c>
      <c r="AE4" s="580"/>
      <c r="AF4" s="580"/>
      <c r="AG4" s="580"/>
      <c r="AH4" s="580"/>
      <c r="AI4" s="580"/>
      <c r="AJ4" s="580"/>
      <c r="AK4" s="580"/>
      <c r="AL4" s="580"/>
    </row>
    <row r="5" spans="1:38" ht="15" customHeight="1" x14ac:dyDescent="0.25">
      <c r="A5" s="493"/>
      <c r="B5" s="582"/>
      <c r="C5" s="581" t="s">
        <v>323</v>
      </c>
      <c r="D5" s="581"/>
      <c r="E5" s="581"/>
      <c r="F5" s="581"/>
      <c r="G5" s="581"/>
      <c r="H5" s="581"/>
      <c r="I5" s="581"/>
      <c r="J5" s="581"/>
      <c r="K5" s="581"/>
      <c r="L5" s="581" t="s">
        <v>323</v>
      </c>
      <c r="M5" s="581"/>
      <c r="N5" s="581"/>
      <c r="O5" s="581"/>
      <c r="P5" s="581"/>
      <c r="Q5" s="581"/>
      <c r="R5" s="581"/>
      <c r="S5" s="581"/>
      <c r="T5" s="581"/>
      <c r="U5" s="581" t="s">
        <v>323</v>
      </c>
      <c r="V5" s="581"/>
      <c r="W5" s="581"/>
      <c r="X5" s="581"/>
      <c r="Y5" s="581"/>
      <c r="Z5" s="581"/>
      <c r="AA5" s="581"/>
      <c r="AB5" s="581"/>
      <c r="AC5" s="581"/>
      <c r="AD5" s="580" t="s">
        <v>323</v>
      </c>
      <c r="AE5" s="580"/>
      <c r="AF5" s="580"/>
      <c r="AG5" s="580"/>
      <c r="AH5" s="580"/>
      <c r="AI5" s="580"/>
      <c r="AJ5" s="580"/>
      <c r="AK5" s="580"/>
      <c r="AL5" s="580"/>
    </row>
    <row r="6" spans="1:38" x14ac:dyDescent="0.25">
      <c r="A6" s="493"/>
      <c r="B6" s="582"/>
      <c r="C6" s="581" t="s">
        <v>158</v>
      </c>
      <c r="D6" s="581"/>
      <c r="E6" s="581"/>
      <c r="F6" s="581" t="s">
        <v>5</v>
      </c>
      <c r="G6" s="581"/>
      <c r="H6" s="581"/>
      <c r="I6" s="581" t="s">
        <v>2</v>
      </c>
      <c r="J6" s="581"/>
      <c r="K6" s="581"/>
      <c r="L6" s="581" t="s">
        <v>158</v>
      </c>
      <c r="M6" s="581"/>
      <c r="N6" s="581"/>
      <c r="O6" s="581" t="s">
        <v>5</v>
      </c>
      <c r="P6" s="581"/>
      <c r="Q6" s="581"/>
      <c r="R6" s="581" t="s">
        <v>2</v>
      </c>
      <c r="S6" s="581"/>
      <c r="T6" s="581"/>
      <c r="U6" s="581" t="s">
        <v>158</v>
      </c>
      <c r="V6" s="581"/>
      <c r="W6" s="581"/>
      <c r="X6" s="581" t="s">
        <v>5</v>
      </c>
      <c r="Y6" s="581"/>
      <c r="Z6" s="581"/>
      <c r="AA6" s="581" t="s">
        <v>2</v>
      </c>
      <c r="AB6" s="581"/>
      <c r="AC6" s="581"/>
      <c r="AD6" s="580" t="s">
        <v>158</v>
      </c>
      <c r="AE6" s="580"/>
      <c r="AF6" s="580"/>
      <c r="AG6" s="580" t="s">
        <v>5</v>
      </c>
      <c r="AH6" s="580"/>
      <c r="AI6" s="580"/>
      <c r="AJ6" s="580" t="s">
        <v>2</v>
      </c>
      <c r="AK6" s="580"/>
      <c r="AL6" s="580"/>
    </row>
    <row r="7" spans="1:38" ht="15" customHeight="1" x14ac:dyDescent="0.25">
      <c r="A7" s="493"/>
      <c r="B7" s="582"/>
      <c r="C7" s="581" t="s">
        <v>3</v>
      </c>
      <c r="D7" s="581"/>
      <c r="E7" s="581"/>
      <c r="F7" s="581" t="s">
        <v>3</v>
      </c>
      <c r="G7" s="581"/>
      <c r="H7" s="581"/>
      <c r="I7" s="581" t="s">
        <v>3</v>
      </c>
      <c r="J7" s="581"/>
      <c r="K7" s="581"/>
      <c r="L7" s="581" t="s">
        <v>3</v>
      </c>
      <c r="M7" s="581"/>
      <c r="N7" s="581"/>
      <c r="O7" s="581" t="s">
        <v>3</v>
      </c>
      <c r="P7" s="581"/>
      <c r="Q7" s="581"/>
      <c r="R7" s="581" t="s">
        <v>3</v>
      </c>
      <c r="S7" s="581"/>
      <c r="T7" s="581"/>
      <c r="U7" s="581" t="s">
        <v>3</v>
      </c>
      <c r="V7" s="581"/>
      <c r="W7" s="581"/>
      <c r="X7" s="581" t="s">
        <v>3</v>
      </c>
      <c r="Y7" s="581"/>
      <c r="Z7" s="581"/>
      <c r="AA7" s="581" t="s">
        <v>3</v>
      </c>
      <c r="AB7" s="581"/>
      <c r="AC7" s="581"/>
      <c r="AD7" s="580" t="s">
        <v>3</v>
      </c>
      <c r="AE7" s="580"/>
      <c r="AF7" s="580"/>
      <c r="AG7" s="580" t="s">
        <v>3</v>
      </c>
      <c r="AH7" s="580"/>
      <c r="AI7" s="580"/>
      <c r="AJ7" s="580" t="s">
        <v>3</v>
      </c>
      <c r="AK7" s="580"/>
      <c r="AL7" s="580"/>
    </row>
    <row r="8" spans="1:38" x14ac:dyDescent="0.25">
      <c r="A8" s="493"/>
      <c r="B8" s="582"/>
      <c r="C8" s="259" t="s">
        <v>5</v>
      </c>
      <c r="D8" s="259" t="s">
        <v>6</v>
      </c>
      <c r="E8" s="259" t="s">
        <v>2</v>
      </c>
      <c r="F8" s="259" t="s">
        <v>5</v>
      </c>
      <c r="G8" s="259" t="s">
        <v>6</v>
      </c>
      <c r="H8" s="259" t="s">
        <v>2</v>
      </c>
      <c r="I8" s="259" t="s">
        <v>5</v>
      </c>
      <c r="J8" s="259" t="s">
        <v>6</v>
      </c>
      <c r="K8" s="259" t="s">
        <v>2</v>
      </c>
      <c r="L8" s="259" t="s">
        <v>5</v>
      </c>
      <c r="M8" s="259" t="s">
        <v>6</v>
      </c>
      <c r="N8" s="259" t="s">
        <v>2</v>
      </c>
      <c r="O8" s="259" t="s">
        <v>5</v>
      </c>
      <c r="P8" s="259" t="s">
        <v>6</v>
      </c>
      <c r="Q8" s="259" t="s">
        <v>2</v>
      </c>
      <c r="R8" s="259" t="s">
        <v>5</v>
      </c>
      <c r="S8" s="259" t="s">
        <v>6</v>
      </c>
      <c r="T8" s="259" t="s">
        <v>2</v>
      </c>
      <c r="U8" s="259" t="s">
        <v>5</v>
      </c>
      <c r="V8" s="259" t="s">
        <v>6</v>
      </c>
      <c r="W8" s="259" t="s">
        <v>2</v>
      </c>
      <c r="X8" s="259" t="s">
        <v>5</v>
      </c>
      <c r="Y8" s="259" t="s">
        <v>6</v>
      </c>
      <c r="Z8" s="259" t="s">
        <v>2</v>
      </c>
      <c r="AA8" s="259" t="s">
        <v>5</v>
      </c>
      <c r="AB8" s="259" t="s">
        <v>6</v>
      </c>
      <c r="AC8" s="259" t="s">
        <v>2</v>
      </c>
      <c r="AD8" s="463" t="s">
        <v>5</v>
      </c>
      <c r="AE8" s="463" t="s">
        <v>6</v>
      </c>
      <c r="AF8" s="463" t="s">
        <v>2</v>
      </c>
      <c r="AG8" s="463" t="s">
        <v>5</v>
      </c>
      <c r="AH8" s="463" t="s">
        <v>6</v>
      </c>
      <c r="AI8" s="463" t="s">
        <v>2</v>
      </c>
      <c r="AJ8" s="463" t="s">
        <v>5</v>
      </c>
      <c r="AK8" s="463" t="s">
        <v>6</v>
      </c>
      <c r="AL8" s="463" t="s">
        <v>2</v>
      </c>
    </row>
    <row r="9" spans="1:38" x14ac:dyDescent="0.25">
      <c r="A9" s="493" t="s">
        <v>7</v>
      </c>
      <c r="B9" s="260" t="s">
        <v>81</v>
      </c>
      <c r="C9" s="261">
        <v>0.9278510391018826</v>
      </c>
      <c r="D9" s="261">
        <v>0.92114620243413947</v>
      </c>
      <c r="E9" s="261">
        <v>0.92701060328333329</v>
      </c>
      <c r="F9" s="261">
        <v>7.2148960898117495E-2</v>
      </c>
      <c r="G9" s="261">
        <v>7.8853797565860417E-2</v>
      </c>
      <c r="H9" s="261">
        <v>7.298939671666671E-2</v>
      </c>
      <c r="I9" s="261">
        <v>1</v>
      </c>
      <c r="J9" s="261">
        <v>1</v>
      </c>
      <c r="K9" s="261">
        <v>1</v>
      </c>
      <c r="L9" s="272">
        <v>3.4179139181321093E-3</v>
      </c>
      <c r="M9" s="272">
        <v>8.3529075819650522E-3</v>
      </c>
      <c r="N9" s="272">
        <v>3.2499534613160109E-3</v>
      </c>
      <c r="O9" s="272">
        <v>3.4179139181321093E-3</v>
      </c>
      <c r="P9" s="272">
        <v>8.3529075819650522E-3</v>
      </c>
      <c r="Q9" s="272">
        <v>3.2499534613160109E-3</v>
      </c>
      <c r="R9" s="272">
        <v>0</v>
      </c>
      <c r="S9" s="272">
        <v>0</v>
      </c>
      <c r="T9" s="272">
        <v>0</v>
      </c>
      <c r="U9" s="262">
        <v>11472</v>
      </c>
      <c r="V9" s="262">
        <v>1797</v>
      </c>
      <c r="W9" s="262">
        <v>13269</v>
      </c>
      <c r="X9" s="262">
        <v>984</v>
      </c>
      <c r="Y9" s="262">
        <v>156</v>
      </c>
      <c r="Z9" s="262">
        <v>1140</v>
      </c>
      <c r="AA9" s="262">
        <v>12456</v>
      </c>
      <c r="AB9" s="262">
        <v>1953</v>
      </c>
      <c r="AC9" s="262">
        <v>14409</v>
      </c>
      <c r="AD9" s="450">
        <v>1050628</v>
      </c>
      <c r="AE9" s="450">
        <v>149479</v>
      </c>
      <c r="AF9" s="450">
        <v>1200107</v>
      </c>
      <c r="AG9" s="450">
        <v>81696</v>
      </c>
      <c r="AH9" s="450">
        <v>12796</v>
      </c>
      <c r="AI9" s="450">
        <v>94492</v>
      </c>
      <c r="AJ9" s="450">
        <v>1132324</v>
      </c>
      <c r="AK9" s="450">
        <v>162275</v>
      </c>
      <c r="AL9" s="450">
        <v>1294599</v>
      </c>
    </row>
    <row r="10" spans="1:38" x14ac:dyDescent="0.25">
      <c r="A10" s="493"/>
      <c r="B10" s="260" t="s">
        <v>82</v>
      </c>
      <c r="C10" s="261">
        <v>0.94112220540609315</v>
      </c>
      <c r="D10" s="261">
        <v>0.93220698890666043</v>
      </c>
      <c r="E10" s="261">
        <v>0.93977113654730415</v>
      </c>
      <c r="F10" s="261">
        <v>5.8877794593906796E-2</v>
      </c>
      <c r="G10" s="261">
        <v>6.7793011093339545E-2</v>
      </c>
      <c r="H10" s="261">
        <v>6.0228863452695895E-2</v>
      </c>
      <c r="I10" s="261">
        <v>1</v>
      </c>
      <c r="J10" s="261">
        <v>1</v>
      </c>
      <c r="K10" s="261">
        <v>1</v>
      </c>
      <c r="L10" s="272">
        <v>2.8314567959579207E-3</v>
      </c>
      <c r="M10" s="272">
        <v>5.2904398287288001E-3</v>
      </c>
      <c r="N10" s="272">
        <v>2.5249392373694526E-3</v>
      </c>
      <c r="O10" s="272">
        <v>2.8314567959579207E-3</v>
      </c>
      <c r="P10" s="272">
        <v>5.2904398287288001E-3</v>
      </c>
      <c r="Q10" s="272">
        <v>2.5249392373694526E-3</v>
      </c>
      <c r="R10" s="272">
        <v>0</v>
      </c>
      <c r="S10" s="272">
        <v>0</v>
      </c>
      <c r="T10" s="272">
        <v>0</v>
      </c>
      <c r="U10" s="262">
        <v>16572</v>
      </c>
      <c r="V10" s="262">
        <v>3115</v>
      </c>
      <c r="W10" s="262">
        <v>19687</v>
      </c>
      <c r="X10" s="262">
        <v>1055</v>
      </c>
      <c r="Y10" s="262">
        <v>229</v>
      </c>
      <c r="Z10" s="262">
        <v>1284</v>
      </c>
      <c r="AA10" s="262">
        <v>17627</v>
      </c>
      <c r="AB10" s="262">
        <v>3344</v>
      </c>
      <c r="AC10" s="262">
        <v>20971</v>
      </c>
      <c r="AD10" s="450">
        <v>1538428</v>
      </c>
      <c r="AE10" s="450">
        <v>272183</v>
      </c>
      <c r="AF10" s="450">
        <v>1810611</v>
      </c>
      <c r="AG10" s="450">
        <v>96246</v>
      </c>
      <c r="AH10" s="450">
        <v>19794</v>
      </c>
      <c r="AI10" s="450">
        <v>116040</v>
      </c>
      <c r="AJ10" s="450">
        <v>1634674</v>
      </c>
      <c r="AK10" s="450">
        <v>291977</v>
      </c>
      <c r="AL10" s="450">
        <v>1926651</v>
      </c>
    </row>
    <row r="11" spans="1:38" x14ac:dyDescent="0.25">
      <c r="A11" s="493" t="s">
        <v>22</v>
      </c>
      <c r="B11" s="263" t="s">
        <v>169</v>
      </c>
      <c r="C11" s="264">
        <v>0.95537880681734633</v>
      </c>
      <c r="D11" s="264">
        <v>0.96828863811026167</v>
      </c>
      <c r="E11" s="264">
        <v>0.95593998737575758</v>
      </c>
      <c r="F11" s="264">
        <v>4.4621193182653708E-2</v>
      </c>
      <c r="G11" s="264">
        <v>3.1711361889738297E-2</v>
      </c>
      <c r="H11" s="264">
        <v>4.406001262424241E-2</v>
      </c>
      <c r="I11" s="264">
        <v>1</v>
      </c>
      <c r="J11" s="264">
        <v>1</v>
      </c>
      <c r="K11" s="264">
        <v>1</v>
      </c>
      <c r="L11" s="273">
        <v>4.4580688786313785E-3</v>
      </c>
      <c r="M11" s="273">
        <v>1.1974787233981281E-2</v>
      </c>
      <c r="N11" s="273">
        <v>4.3310911018025859E-3</v>
      </c>
      <c r="O11" s="273">
        <v>4.4580688786313785E-3</v>
      </c>
      <c r="P11" s="273">
        <v>1.1974787233981281E-2</v>
      </c>
      <c r="Q11" s="273">
        <v>4.3310911018025859E-3</v>
      </c>
      <c r="R11" s="273">
        <v>0</v>
      </c>
      <c r="S11" s="273">
        <v>0</v>
      </c>
      <c r="T11" s="273">
        <v>0</v>
      </c>
      <c r="U11" s="265">
        <v>5337</v>
      </c>
      <c r="V11" s="265">
        <v>276</v>
      </c>
      <c r="W11" s="265">
        <v>5613</v>
      </c>
      <c r="X11" s="265">
        <v>259</v>
      </c>
      <c r="Y11" s="265">
        <v>11</v>
      </c>
      <c r="Z11" s="265">
        <v>270</v>
      </c>
      <c r="AA11" s="265">
        <v>5596</v>
      </c>
      <c r="AB11" s="265">
        <v>287</v>
      </c>
      <c r="AC11" s="265">
        <v>5883</v>
      </c>
      <c r="AD11" s="450">
        <v>519749</v>
      </c>
      <c r="AE11" s="450">
        <v>23939</v>
      </c>
      <c r="AF11" s="265">
        <f>SUM(AD11:AE11)</f>
        <v>543688</v>
      </c>
      <c r="AG11" s="450">
        <v>24275</v>
      </c>
      <c r="AH11" s="450">
        <v>784</v>
      </c>
      <c r="AI11" s="265">
        <f>SUM(AG11:AH11)</f>
        <v>25059</v>
      </c>
      <c r="AJ11" s="450">
        <v>544024</v>
      </c>
      <c r="AK11" s="450">
        <v>24723</v>
      </c>
      <c r="AL11" s="265">
        <f>SUM(AJ11:AK11)</f>
        <v>568747</v>
      </c>
    </row>
    <row r="12" spans="1:38" x14ac:dyDescent="0.25">
      <c r="A12" s="493"/>
      <c r="B12" s="263" t="s">
        <v>163</v>
      </c>
      <c r="C12" s="264">
        <v>0.93263554466136478</v>
      </c>
      <c r="D12" s="264">
        <v>0.89038492000633629</v>
      </c>
      <c r="E12" s="264">
        <v>0.93063293040018025</v>
      </c>
      <c r="F12" s="264">
        <v>6.7364455338635054E-2</v>
      </c>
      <c r="G12" s="264">
        <v>0.10961507999366386</v>
      </c>
      <c r="H12" s="264">
        <v>6.9367069599819808E-2</v>
      </c>
      <c r="I12" s="264">
        <v>1</v>
      </c>
      <c r="J12" s="264">
        <v>1</v>
      </c>
      <c r="K12" s="264">
        <v>1</v>
      </c>
      <c r="L12" s="273">
        <v>5.4163181809204182E-3</v>
      </c>
      <c r="M12" s="273">
        <v>4.2120144130440372E-2</v>
      </c>
      <c r="N12" s="273">
        <v>5.6229634878880649E-3</v>
      </c>
      <c r="O12" s="273">
        <v>5.4163181809204182E-3</v>
      </c>
      <c r="P12" s="273">
        <v>4.2120144130440365E-2</v>
      </c>
      <c r="Q12" s="273">
        <v>5.6229634878880649E-3</v>
      </c>
      <c r="R12" s="273">
        <v>0</v>
      </c>
      <c r="S12" s="273">
        <v>0</v>
      </c>
      <c r="T12" s="273">
        <v>0</v>
      </c>
      <c r="U12" s="265">
        <v>3460</v>
      </c>
      <c r="V12" s="265">
        <v>181</v>
      </c>
      <c r="W12" s="265">
        <v>3641</v>
      </c>
      <c r="X12" s="265">
        <v>283</v>
      </c>
      <c r="Y12" s="265">
        <v>17</v>
      </c>
      <c r="Z12" s="265">
        <v>300</v>
      </c>
      <c r="AA12" s="265">
        <v>3743</v>
      </c>
      <c r="AB12" s="265">
        <v>198</v>
      </c>
      <c r="AC12" s="265">
        <v>3941</v>
      </c>
      <c r="AD12" s="450">
        <v>354990</v>
      </c>
      <c r="AE12" s="450">
        <v>16863</v>
      </c>
      <c r="AF12" s="265">
        <f t="shared" ref="AF12:AF26" si="0">SUM(AD12:AE12)</f>
        <v>371853</v>
      </c>
      <c r="AG12" s="450">
        <v>25641</v>
      </c>
      <c r="AH12" s="450">
        <v>2076</v>
      </c>
      <c r="AI12" s="265">
        <f t="shared" ref="AI12:AI26" si="1">SUM(AG12:AH12)</f>
        <v>27717</v>
      </c>
      <c r="AJ12" s="450">
        <v>380631</v>
      </c>
      <c r="AK12" s="450">
        <v>18939</v>
      </c>
      <c r="AL12" s="265">
        <f t="shared" ref="AL12:AL26" si="2">SUM(AJ12:AK12)</f>
        <v>399570</v>
      </c>
    </row>
    <row r="13" spans="1:38" x14ac:dyDescent="0.25">
      <c r="A13" s="493"/>
      <c r="B13" s="263" t="s">
        <v>86</v>
      </c>
      <c r="C13" s="264">
        <v>0.92484598173080623</v>
      </c>
      <c r="D13" s="264">
        <v>0.94646633000820912</v>
      </c>
      <c r="E13" s="264">
        <v>0.92647610473403863</v>
      </c>
      <c r="F13" s="264">
        <v>7.5154018269193712E-2</v>
      </c>
      <c r="G13" s="264">
        <v>5.353366999179085E-2</v>
      </c>
      <c r="H13" s="264">
        <v>7.3523895265961439E-2</v>
      </c>
      <c r="I13" s="264">
        <v>1</v>
      </c>
      <c r="J13" s="264">
        <v>1</v>
      </c>
      <c r="K13" s="264">
        <v>1</v>
      </c>
      <c r="L13" s="273">
        <v>5.4339363864420705E-3</v>
      </c>
      <c r="M13" s="273">
        <v>1.3846484575643216E-2</v>
      </c>
      <c r="N13" s="273">
        <v>5.1269124581778073E-3</v>
      </c>
      <c r="O13" s="273">
        <v>5.4339363864420705E-3</v>
      </c>
      <c r="P13" s="273">
        <v>1.3846484575643208E-2</v>
      </c>
      <c r="Q13" s="273">
        <v>5.1269124581778073E-3</v>
      </c>
      <c r="R13" s="273">
        <v>0</v>
      </c>
      <c r="S13" s="273">
        <v>0</v>
      </c>
      <c r="T13" s="273">
        <v>0</v>
      </c>
      <c r="U13" s="265">
        <v>4853</v>
      </c>
      <c r="V13" s="265">
        <v>341</v>
      </c>
      <c r="W13" s="265">
        <v>5194</v>
      </c>
      <c r="X13" s="265">
        <v>409</v>
      </c>
      <c r="Y13" s="265">
        <v>30</v>
      </c>
      <c r="Z13" s="265">
        <v>439</v>
      </c>
      <c r="AA13" s="265">
        <v>5262</v>
      </c>
      <c r="AB13" s="265">
        <v>371</v>
      </c>
      <c r="AC13" s="265">
        <v>5633</v>
      </c>
      <c r="AD13" s="450">
        <v>455913</v>
      </c>
      <c r="AE13" s="450">
        <v>38047</v>
      </c>
      <c r="AF13" s="265">
        <f t="shared" si="0"/>
        <v>493960</v>
      </c>
      <c r="AG13" s="450">
        <v>37048</v>
      </c>
      <c r="AH13" s="450">
        <v>2152</v>
      </c>
      <c r="AI13" s="265">
        <f t="shared" si="1"/>
        <v>39200</v>
      </c>
      <c r="AJ13" s="450">
        <v>492961</v>
      </c>
      <c r="AK13" s="450">
        <v>40199</v>
      </c>
      <c r="AL13" s="265">
        <f t="shared" si="2"/>
        <v>533160</v>
      </c>
    </row>
    <row r="14" spans="1:38" x14ac:dyDescent="0.25">
      <c r="A14" s="493"/>
      <c r="B14" s="263" t="s">
        <v>87</v>
      </c>
      <c r="C14" s="264">
        <v>0.93151363913381646</v>
      </c>
      <c r="D14" s="264">
        <v>0.93312897744310808</v>
      </c>
      <c r="E14" s="264">
        <v>0.93171243774022305</v>
      </c>
      <c r="F14" s="264">
        <v>6.8486360866183579E-2</v>
      </c>
      <c r="G14" s="264">
        <v>6.6871022556892007E-2</v>
      </c>
      <c r="H14" s="264">
        <v>6.8287562259777043E-2</v>
      </c>
      <c r="I14" s="264">
        <v>1</v>
      </c>
      <c r="J14" s="264">
        <v>1</v>
      </c>
      <c r="K14" s="264">
        <v>1</v>
      </c>
      <c r="L14" s="273">
        <v>3.8711923085785081E-3</v>
      </c>
      <c r="M14" s="273">
        <v>9.5754171017339643E-3</v>
      </c>
      <c r="N14" s="273">
        <v>3.6680498974904006E-3</v>
      </c>
      <c r="O14" s="273">
        <v>3.8711923085785081E-3</v>
      </c>
      <c r="P14" s="273">
        <v>9.5754171017339643E-3</v>
      </c>
      <c r="Q14" s="273">
        <v>3.6680498974904006E-3</v>
      </c>
      <c r="R14" s="273">
        <v>0</v>
      </c>
      <c r="S14" s="273">
        <v>0</v>
      </c>
      <c r="T14" s="273">
        <v>0</v>
      </c>
      <c r="U14" s="265">
        <v>6712</v>
      </c>
      <c r="V14" s="265">
        <v>1015</v>
      </c>
      <c r="W14" s="265">
        <v>7727</v>
      </c>
      <c r="X14" s="265">
        <v>519</v>
      </c>
      <c r="Y14" s="265">
        <v>70</v>
      </c>
      <c r="Z14" s="265">
        <v>589</v>
      </c>
      <c r="AA14" s="265">
        <v>7231</v>
      </c>
      <c r="AB14" s="265">
        <v>1085</v>
      </c>
      <c r="AC14" s="265">
        <v>8316</v>
      </c>
      <c r="AD14" s="450">
        <v>597634</v>
      </c>
      <c r="AE14" s="450">
        <v>84018</v>
      </c>
      <c r="AF14" s="265">
        <f t="shared" si="0"/>
        <v>681652</v>
      </c>
      <c r="AG14" s="450">
        <v>43939</v>
      </c>
      <c r="AH14" s="450">
        <v>6021</v>
      </c>
      <c r="AI14" s="265">
        <f t="shared" si="1"/>
        <v>49960</v>
      </c>
      <c r="AJ14" s="450">
        <v>641573</v>
      </c>
      <c r="AK14" s="450">
        <v>90039</v>
      </c>
      <c r="AL14" s="265">
        <f t="shared" si="2"/>
        <v>731612</v>
      </c>
    </row>
    <row r="15" spans="1:38" x14ac:dyDescent="0.25">
      <c r="A15" s="493"/>
      <c r="B15" s="263" t="s">
        <v>136</v>
      </c>
      <c r="C15" s="264">
        <v>0.93354280603948236</v>
      </c>
      <c r="D15" s="264">
        <v>0.92310737929460107</v>
      </c>
      <c r="E15" s="264">
        <v>0.93058216221850487</v>
      </c>
      <c r="F15" s="264">
        <v>6.6457193960517594E-2</v>
      </c>
      <c r="G15" s="264">
        <v>7.6892620705398929E-2</v>
      </c>
      <c r="H15" s="264">
        <v>6.9417837781495115E-2</v>
      </c>
      <c r="I15" s="264">
        <v>1</v>
      </c>
      <c r="J15" s="264">
        <v>1</v>
      </c>
      <c r="K15" s="264">
        <v>1</v>
      </c>
      <c r="L15" s="273">
        <v>4.0327543029643311E-3</v>
      </c>
      <c r="M15" s="273">
        <v>5.8826054944360016E-3</v>
      </c>
      <c r="N15" s="273">
        <v>3.487535058826677E-3</v>
      </c>
      <c r="O15" s="273">
        <v>4.0327543029643311E-3</v>
      </c>
      <c r="P15" s="273">
        <v>5.8826054944360025E-3</v>
      </c>
      <c r="Q15" s="273">
        <v>3.487535058826677E-3</v>
      </c>
      <c r="R15" s="273">
        <v>0</v>
      </c>
      <c r="S15" s="273">
        <v>0</v>
      </c>
      <c r="T15" s="273">
        <v>0</v>
      </c>
      <c r="U15" s="265">
        <v>7682</v>
      </c>
      <c r="V15" s="265">
        <v>3099</v>
      </c>
      <c r="W15" s="265">
        <v>10781</v>
      </c>
      <c r="X15" s="265">
        <v>569</v>
      </c>
      <c r="Y15" s="265">
        <v>257</v>
      </c>
      <c r="Z15" s="265">
        <v>826</v>
      </c>
      <c r="AA15" s="265">
        <v>8251</v>
      </c>
      <c r="AB15" s="265">
        <v>3356</v>
      </c>
      <c r="AC15" s="265">
        <v>11607</v>
      </c>
      <c r="AD15" s="450">
        <v>660770</v>
      </c>
      <c r="AE15" s="450">
        <v>258795</v>
      </c>
      <c r="AF15" s="265">
        <f t="shared" si="0"/>
        <v>919565</v>
      </c>
      <c r="AG15" s="450">
        <v>47039</v>
      </c>
      <c r="AH15" s="450">
        <v>21557</v>
      </c>
      <c r="AI15" s="265">
        <f t="shared" si="1"/>
        <v>68596</v>
      </c>
      <c r="AJ15" s="450">
        <v>707809</v>
      </c>
      <c r="AK15" s="450">
        <v>280352</v>
      </c>
      <c r="AL15" s="265">
        <f t="shared" si="2"/>
        <v>988161</v>
      </c>
    </row>
    <row r="16" spans="1:38" x14ac:dyDescent="0.25">
      <c r="A16" s="493" t="s">
        <v>319</v>
      </c>
      <c r="B16" s="266" t="s">
        <v>89</v>
      </c>
      <c r="C16" s="267">
        <v>0.928396880626567</v>
      </c>
      <c r="D16" s="267">
        <v>0.9256908855788113</v>
      </c>
      <c r="E16" s="267">
        <v>0.92788335542510891</v>
      </c>
      <c r="F16" s="267">
        <v>7.1603119373432972E-2</v>
      </c>
      <c r="G16" s="267">
        <v>7.430911442118876E-2</v>
      </c>
      <c r="H16" s="267">
        <v>7.2116644574891114E-2</v>
      </c>
      <c r="I16" s="267">
        <v>1</v>
      </c>
      <c r="J16" s="267">
        <v>1</v>
      </c>
      <c r="K16" s="267">
        <v>1</v>
      </c>
      <c r="L16" s="274">
        <v>5.1166194518394012E-3</v>
      </c>
      <c r="M16" s="274">
        <v>8.289994448580619E-3</v>
      </c>
      <c r="N16" s="274">
        <v>4.5725106892819285E-3</v>
      </c>
      <c r="O16" s="274">
        <v>5.1166194518394003E-3</v>
      </c>
      <c r="P16" s="274">
        <v>8.2899944485806207E-3</v>
      </c>
      <c r="Q16" s="274">
        <v>4.5725106892819277E-3</v>
      </c>
      <c r="R16" s="274">
        <v>0</v>
      </c>
      <c r="S16" s="274">
        <v>0</v>
      </c>
      <c r="T16" s="274">
        <v>0</v>
      </c>
      <c r="U16" s="268">
        <v>6177</v>
      </c>
      <c r="V16" s="268">
        <v>1502</v>
      </c>
      <c r="W16" s="268">
        <v>7679</v>
      </c>
      <c r="X16" s="268">
        <v>513</v>
      </c>
      <c r="Y16" s="268">
        <v>127</v>
      </c>
      <c r="Z16" s="268">
        <v>640</v>
      </c>
      <c r="AA16" s="268">
        <v>6690</v>
      </c>
      <c r="AB16" s="268">
        <v>1629</v>
      </c>
      <c r="AC16" s="268">
        <v>8319</v>
      </c>
      <c r="AD16" s="450">
        <v>496554</v>
      </c>
      <c r="AE16" s="450">
        <v>115965</v>
      </c>
      <c r="AF16" s="265">
        <f t="shared" si="0"/>
        <v>612519</v>
      </c>
      <c r="AG16" s="450">
        <v>38297</v>
      </c>
      <c r="AH16" s="450">
        <v>9309</v>
      </c>
      <c r="AI16" s="265">
        <f t="shared" si="1"/>
        <v>47606</v>
      </c>
      <c r="AJ16" s="450">
        <v>534851</v>
      </c>
      <c r="AK16" s="450">
        <v>125274</v>
      </c>
      <c r="AL16" s="265">
        <f t="shared" si="2"/>
        <v>660125</v>
      </c>
    </row>
    <row r="17" spans="1:46" x14ac:dyDescent="0.25">
      <c r="A17" s="493"/>
      <c r="B17" s="266" t="s">
        <v>90</v>
      </c>
      <c r="C17" s="267">
        <v>0.93306372088853706</v>
      </c>
      <c r="D17" s="267">
        <v>0.93988007820173425</v>
      </c>
      <c r="E17" s="267">
        <v>0.93410750556492994</v>
      </c>
      <c r="F17" s="267">
        <v>6.6936279111462924E-2</v>
      </c>
      <c r="G17" s="267">
        <v>6.0119921798265717E-2</v>
      </c>
      <c r="H17" s="267">
        <v>6.5892494435070087E-2</v>
      </c>
      <c r="I17" s="267">
        <v>1</v>
      </c>
      <c r="J17" s="267">
        <v>1</v>
      </c>
      <c r="K17" s="267">
        <v>1</v>
      </c>
      <c r="L17" s="274">
        <v>5.5511873100082872E-3</v>
      </c>
      <c r="M17" s="274">
        <v>8.4779762273379522E-3</v>
      </c>
      <c r="N17" s="274">
        <v>5.0425729853646696E-3</v>
      </c>
      <c r="O17" s="274">
        <v>5.5511873100082872E-3</v>
      </c>
      <c r="P17" s="274">
        <v>8.4779762273379522E-3</v>
      </c>
      <c r="Q17" s="274">
        <v>5.0425729853646696E-3</v>
      </c>
      <c r="R17" s="274">
        <v>0</v>
      </c>
      <c r="S17" s="274">
        <v>0</v>
      </c>
      <c r="T17" s="274">
        <v>0</v>
      </c>
      <c r="U17" s="268">
        <v>6291</v>
      </c>
      <c r="V17" s="268">
        <v>1181</v>
      </c>
      <c r="W17" s="268">
        <v>7472</v>
      </c>
      <c r="X17" s="268">
        <v>458</v>
      </c>
      <c r="Y17" s="268">
        <v>76</v>
      </c>
      <c r="Z17" s="268">
        <v>534</v>
      </c>
      <c r="AA17" s="268">
        <v>6749</v>
      </c>
      <c r="AB17" s="268">
        <v>1257</v>
      </c>
      <c r="AC17" s="268">
        <v>8006</v>
      </c>
      <c r="AD17" s="450">
        <v>551645</v>
      </c>
      <c r="AE17" s="450">
        <v>100476</v>
      </c>
      <c r="AF17" s="265">
        <f t="shared" si="0"/>
        <v>652121</v>
      </c>
      <c r="AG17" s="450">
        <v>39574</v>
      </c>
      <c r="AH17" s="450">
        <v>6427</v>
      </c>
      <c r="AI17" s="265">
        <f t="shared" si="1"/>
        <v>46001</v>
      </c>
      <c r="AJ17" s="450">
        <v>591219</v>
      </c>
      <c r="AK17" s="450">
        <v>106903</v>
      </c>
      <c r="AL17" s="265">
        <f t="shared" si="2"/>
        <v>698122</v>
      </c>
    </row>
    <row r="18" spans="1:46" x14ac:dyDescent="0.25">
      <c r="A18" s="493"/>
      <c r="B18" s="266" t="s">
        <v>91</v>
      </c>
      <c r="C18" s="267">
        <v>0.93018963883743522</v>
      </c>
      <c r="D18" s="267">
        <v>0.9151691206485727</v>
      </c>
      <c r="E18" s="267">
        <v>0.92790726524206402</v>
      </c>
      <c r="F18" s="267">
        <v>6.9810361162564824E-2</v>
      </c>
      <c r="G18" s="267">
        <v>8.4830879351427302E-2</v>
      </c>
      <c r="H18" s="267">
        <v>7.2092734757935859E-2</v>
      </c>
      <c r="I18" s="267">
        <v>1</v>
      </c>
      <c r="J18" s="267">
        <v>1</v>
      </c>
      <c r="K18" s="267">
        <v>1</v>
      </c>
      <c r="L18" s="274">
        <v>5.3199166844988457E-3</v>
      </c>
      <c r="M18" s="274">
        <v>1.2122516533009447E-2</v>
      </c>
      <c r="N18" s="274">
        <v>5.0142476852170093E-3</v>
      </c>
      <c r="O18" s="274">
        <v>5.3199166844988457E-3</v>
      </c>
      <c r="P18" s="274">
        <v>1.2122516533009447E-2</v>
      </c>
      <c r="Q18" s="274">
        <v>5.0142476852170093E-3</v>
      </c>
      <c r="R18" s="274">
        <v>0</v>
      </c>
      <c r="S18" s="274">
        <v>0</v>
      </c>
      <c r="T18" s="274">
        <v>0</v>
      </c>
      <c r="U18" s="268">
        <v>5702</v>
      </c>
      <c r="V18" s="268">
        <v>1025</v>
      </c>
      <c r="W18" s="268">
        <v>6727</v>
      </c>
      <c r="X18" s="268">
        <v>425</v>
      </c>
      <c r="Y18" s="268">
        <v>95</v>
      </c>
      <c r="Z18" s="268">
        <v>520</v>
      </c>
      <c r="AA18" s="268">
        <v>6127</v>
      </c>
      <c r="AB18" s="268">
        <v>1120</v>
      </c>
      <c r="AC18" s="268">
        <v>7247</v>
      </c>
      <c r="AD18" s="450">
        <v>546865</v>
      </c>
      <c r="AE18" s="450">
        <v>96403</v>
      </c>
      <c r="AF18" s="265">
        <f t="shared" si="0"/>
        <v>643268</v>
      </c>
      <c r="AG18" s="450">
        <v>41042</v>
      </c>
      <c r="AH18" s="450">
        <v>8936</v>
      </c>
      <c r="AI18" s="265">
        <f t="shared" si="1"/>
        <v>49978</v>
      </c>
      <c r="AJ18" s="450">
        <v>587907</v>
      </c>
      <c r="AK18" s="450">
        <v>105339</v>
      </c>
      <c r="AL18" s="265">
        <f t="shared" si="2"/>
        <v>693246</v>
      </c>
    </row>
    <row r="19" spans="1:46" x14ac:dyDescent="0.25">
      <c r="A19" s="493"/>
      <c r="B19" s="266" t="s">
        <v>92</v>
      </c>
      <c r="C19" s="267">
        <v>0.93534664838626003</v>
      </c>
      <c r="D19" s="267">
        <v>0.92634316649469239</v>
      </c>
      <c r="E19" s="267">
        <v>0.93430326935708707</v>
      </c>
      <c r="F19" s="267">
        <v>6.4653351613739946E-2</v>
      </c>
      <c r="G19" s="267">
        <v>7.3656833505307648E-2</v>
      </c>
      <c r="H19" s="267">
        <v>6.5696730642912954E-2</v>
      </c>
      <c r="I19" s="267">
        <v>1</v>
      </c>
      <c r="J19" s="267">
        <v>1</v>
      </c>
      <c r="K19" s="267">
        <v>1</v>
      </c>
      <c r="L19" s="274">
        <v>5.1623544683858692E-3</v>
      </c>
      <c r="M19" s="274">
        <v>1.2373074315376044E-2</v>
      </c>
      <c r="N19" s="274">
        <v>4.9227246245664982E-3</v>
      </c>
      <c r="O19" s="274">
        <v>5.1623544683858701E-3</v>
      </c>
      <c r="P19" s="274">
        <v>1.2373074315376044E-2</v>
      </c>
      <c r="Q19" s="274">
        <v>4.9227246245664982E-3</v>
      </c>
      <c r="R19" s="274">
        <v>0</v>
      </c>
      <c r="S19" s="274">
        <v>0</v>
      </c>
      <c r="T19" s="274">
        <v>0</v>
      </c>
      <c r="U19" s="268">
        <v>5088</v>
      </c>
      <c r="V19" s="268">
        <v>737</v>
      </c>
      <c r="W19" s="268">
        <v>5825</v>
      </c>
      <c r="X19" s="268">
        <v>377</v>
      </c>
      <c r="Y19" s="268">
        <v>57</v>
      </c>
      <c r="Z19" s="268">
        <v>434</v>
      </c>
      <c r="AA19" s="268">
        <v>5465</v>
      </c>
      <c r="AB19" s="268">
        <v>794</v>
      </c>
      <c r="AC19" s="268">
        <v>6259</v>
      </c>
      <c r="AD19" s="450">
        <v>504844</v>
      </c>
      <c r="AE19" s="450">
        <v>65536</v>
      </c>
      <c r="AF19" s="265">
        <f t="shared" si="0"/>
        <v>570380</v>
      </c>
      <c r="AG19" s="450">
        <v>34896</v>
      </c>
      <c r="AH19" s="450">
        <v>5211</v>
      </c>
      <c r="AI19" s="265">
        <f t="shared" si="1"/>
        <v>40107</v>
      </c>
      <c r="AJ19" s="450">
        <v>539740</v>
      </c>
      <c r="AK19" s="450">
        <v>70747</v>
      </c>
      <c r="AL19" s="265">
        <f t="shared" si="2"/>
        <v>610487</v>
      </c>
    </row>
    <row r="20" spans="1:46" x14ac:dyDescent="0.25">
      <c r="A20" s="493"/>
      <c r="B20" s="266" t="s">
        <v>93</v>
      </c>
      <c r="C20" s="267">
        <v>0.95276532196031838</v>
      </c>
      <c r="D20" s="267">
        <v>0.94113809824088368</v>
      </c>
      <c r="E20" s="267">
        <v>0.95180515203642979</v>
      </c>
      <c r="F20" s="267">
        <v>4.7234678039681594E-2</v>
      </c>
      <c r="G20" s="267">
        <v>5.8861901759116313E-2</v>
      </c>
      <c r="H20" s="267">
        <v>4.8194847963570153E-2</v>
      </c>
      <c r="I20" s="267">
        <v>1</v>
      </c>
      <c r="J20" s="267">
        <v>1</v>
      </c>
      <c r="K20" s="267">
        <v>1</v>
      </c>
      <c r="L20" s="274">
        <v>4.3430168181029785E-3</v>
      </c>
      <c r="M20" s="274">
        <v>1.8522931603645671E-2</v>
      </c>
      <c r="N20" s="274">
        <v>4.3360939318458913E-3</v>
      </c>
      <c r="O20" s="274">
        <v>4.3430168181029776E-3</v>
      </c>
      <c r="P20" s="274">
        <v>1.8522931603645671E-2</v>
      </c>
      <c r="Q20" s="274">
        <v>4.3360939318458904E-3</v>
      </c>
      <c r="R20" s="274">
        <v>0</v>
      </c>
      <c r="S20" s="274">
        <v>0</v>
      </c>
      <c r="T20" s="274">
        <v>0</v>
      </c>
      <c r="U20" s="268">
        <v>4763</v>
      </c>
      <c r="V20" s="268">
        <v>467</v>
      </c>
      <c r="W20" s="268">
        <v>5230</v>
      </c>
      <c r="X20" s="268">
        <v>266</v>
      </c>
      <c r="Y20" s="268">
        <v>30</v>
      </c>
      <c r="Z20" s="268">
        <v>296</v>
      </c>
      <c r="AA20" s="268">
        <v>5029</v>
      </c>
      <c r="AB20" s="268">
        <v>497</v>
      </c>
      <c r="AC20" s="268">
        <v>5526</v>
      </c>
      <c r="AD20" s="450">
        <v>486784</v>
      </c>
      <c r="AE20" s="450">
        <v>43282</v>
      </c>
      <c r="AF20" s="265">
        <f t="shared" si="0"/>
        <v>530066</v>
      </c>
      <c r="AG20" s="450">
        <v>24133</v>
      </c>
      <c r="AH20" s="450">
        <v>2707</v>
      </c>
      <c r="AI20" s="265">
        <f t="shared" si="1"/>
        <v>26840</v>
      </c>
      <c r="AJ20" s="450">
        <v>510917</v>
      </c>
      <c r="AK20" s="450">
        <v>45989</v>
      </c>
      <c r="AL20" s="265">
        <f t="shared" si="2"/>
        <v>556906</v>
      </c>
    </row>
    <row r="21" spans="1:46" ht="16.5" customHeight="1" x14ac:dyDescent="0.25">
      <c r="A21" s="493" t="s">
        <v>322</v>
      </c>
      <c r="B21" s="269" t="s">
        <v>164</v>
      </c>
      <c r="C21" s="270">
        <v>0.93453369796977848</v>
      </c>
      <c r="D21" s="270">
        <v>0.93218438839577289</v>
      </c>
      <c r="E21" s="270">
        <v>0.93416654510555874</v>
      </c>
      <c r="F21" s="270">
        <v>6.5466302030221565E-2</v>
      </c>
      <c r="G21" s="270">
        <v>6.7815611604227083E-2</v>
      </c>
      <c r="H21" s="270">
        <v>6.5833454894441285E-2</v>
      </c>
      <c r="I21" s="270">
        <v>1</v>
      </c>
      <c r="J21" s="270">
        <v>1</v>
      </c>
      <c r="K21" s="270">
        <v>1</v>
      </c>
      <c r="L21" s="275">
        <v>2.9240117102106796E-3</v>
      </c>
      <c r="M21" s="275">
        <v>4.7366575745116926E-3</v>
      </c>
      <c r="N21" s="275">
        <v>2.6188235922928824E-3</v>
      </c>
      <c r="O21" s="275">
        <v>2.92401171021068E-3</v>
      </c>
      <c r="P21" s="275">
        <v>4.7366575745116917E-3</v>
      </c>
      <c r="Q21" s="275">
        <v>2.6188235922928824E-3</v>
      </c>
      <c r="R21" s="275">
        <v>0</v>
      </c>
      <c r="S21" s="275">
        <v>0</v>
      </c>
      <c r="T21" s="275">
        <v>0</v>
      </c>
      <c r="U21" s="271">
        <v>22541</v>
      </c>
      <c r="V21" s="271">
        <v>4371</v>
      </c>
      <c r="W21" s="271">
        <v>26912</v>
      </c>
      <c r="X21" s="271">
        <v>1622</v>
      </c>
      <c r="Y21" s="271">
        <v>331</v>
      </c>
      <c r="Z21" s="271">
        <v>1953</v>
      </c>
      <c r="AA21" s="271">
        <v>24163</v>
      </c>
      <c r="AB21" s="271">
        <v>4702</v>
      </c>
      <c r="AC21" s="271">
        <v>28865</v>
      </c>
      <c r="AD21" s="464">
        <v>2016163</v>
      </c>
      <c r="AE21" s="464">
        <v>372513</v>
      </c>
      <c r="AF21" s="265">
        <f t="shared" si="0"/>
        <v>2388676</v>
      </c>
      <c r="AG21" s="464">
        <v>141237</v>
      </c>
      <c r="AH21" s="464">
        <v>27100</v>
      </c>
      <c r="AI21" s="465">
        <f t="shared" si="1"/>
        <v>168337</v>
      </c>
      <c r="AJ21" s="464">
        <v>2157400</v>
      </c>
      <c r="AK21" s="464">
        <v>399613</v>
      </c>
      <c r="AL21" s="465">
        <f t="shared" si="2"/>
        <v>2557013</v>
      </c>
    </row>
    <row r="22" spans="1:46" x14ac:dyDescent="0.25">
      <c r="A22" s="493"/>
      <c r="B22" s="269" t="s">
        <v>165</v>
      </c>
      <c r="C22" s="270">
        <v>0.95685502532379918</v>
      </c>
      <c r="D22" s="270">
        <v>0.91745152354570636</v>
      </c>
      <c r="E22" s="270">
        <v>0.95439212586876987</v>
      </c>
      <c r="F22" s="270">
        <v>4.3144974676200841E-2</v>
      </c>
      <c r="G22" s="270">
        <v>8.2548476454293626E-2</v>
      </c>
      <c r="H22" s="270">
        <v>4.5607874131230089E-2</v>
      </c>
      <c r="I22" s="270">
        <v>1</v>
      </c>
      <c r="J22" s="270">
        <v>1</v>
      </c>
      <c r="K22" s="270">
        <v>1</v>
      </c>
      <c r="L22" s="275">
        <v>4.7880003615031821E-3</v>
      </c>
      <c r="M22" s="275">
        <v>2.8089151155972592E-2</v>
      </c>
      <c r="N22" s="275">
        <v>4.8327922359262827E-3</v>
      </c>
      <c r="O22" s="275">
        <v>4.7880003615031821E-3</v>
      </c>
      <c r="P22" s="275">
        <v>2.8089151155972592E-2</v>
      </c>
      <c r="Q22" s="275">
        <v>4.8327922359262835E-3</v>
      </c>
      <c r="R22" s="275">
        <v>0</v>
      </c>
      <c r="S22" s="275">
        <v>0</v>
      </c>
      <c r="T22" s="275">
        <v>0</v>
      </c>
      <c r="U22" s="271">
        <v>3941</v>
      </c>
      <c r="V22" s="271">
        <v>285</v>
      </c>
      <c r="W22" s="271">
        <v>4226</v>
      </c>
      <c r="X22" s="271">
        <v>202</v>
      </c>
      <c r="Y22" s="271">
        <v>17</v>
      </c>
      <c r="Z22" s="271">
        <v>219</v>
      </c>
      <c r="AA22" s="271">
        <v>4143</v>
      </c>
      <c r="AB22" s="271">
        <v>302</v>
      </c>
      <c r="AC22" s="271">
        <v>4445</v>
      </c>
      <c r="AD22" s="450">
        <v>440382</v>
      </c>
      <c r="AE22" s="450">
        <v>28152</v>
      </c>
      <c r="AF22" s="265">
        <f t="shared" si="0"/>
        <v>468534</v>
      </c>
      <c r="AG22" s="450">
        <v>19857</v>
      </c>
      <c r="AH22" s="450">
        <v>2533</v>
      </c>
      <c r="AI22" s="265">
        <f t="shared" si="1"/>
        <v>22390</v>
      </c>
      <c r="AJ22" s="450">
        <v>460239</v>
      </c>
      <c r="AK22" s="450">
        <v>30685</v>
      </c>
      <c r="AL22" s="265">
        <f t="shared" si="2"/>
        <v>490924</v>
      </c>
    </row>
    <row r="23" spans="1:46" ht="15.75" customHeight="1" x14ac:dyDescent="0.25">
      <c r="A23" s="493"/>
      <c r="B23" s="269" t="s">
        <v>166</v>
      </c>
      <c r="C23" s="270">
        <v>0.9348650927487353</v>
      </c>
      <c r="D23" s="270">
        <v>0.8701142513529766</v>
      </c>
      <c r="E23" s="270">
        <v>0.92520850147968792</v>
      </c>
      <c r="F23" s="270">
        <v>6.5134907251264751E-2</v>
      </c>
      <c r="G23" s="270">
        <v>0.12988574864702346</v>
      </c>
      <c r="H23" s="270">
        <v>7.4791498520312083E-2</v>
      </c>
      <c r="I23" s="270">
        <v>1</v>
      </c>
      <c r="J23" s="270">
        <v>1</v>
      </c>
      <c r="K23" s="270">
        <v>1</v>
      </c>
      <c r="L23" s="275">
        <v>1.3813567697627791E-2</v>
      </c>
      <c r="M23" s="275">
        <v>3.6456140656589878E-2</v>
      </c>
      <c r="N23" s="275">
        <v>1.3890448200913542E-2</v>
      </c>
      <c r="O23" s="275">
        <v>1.3813567697627789E-2</v>
      </c>
      <c r="P23" s="275">
        <v>3.6456140656589871E-2</v>
      </c>
      <c r="Q23" s="275">
        <v>1.3890448200913542E-2</v>
      </c>
      <c r="R23" s="275">
        <v>0</v>
      </c>
      <c r="S23" s="275">
        <v>0</v>
      </c>
      <c r="T23" s="275">
        <v>0</v>
      </c>
      <c r="U23" s="271">
        <v>683</v>
      </c>
      <c r="V23" s="271">
        <v>106</v>
      </c>
      <c r="W23" s="271">
        <v>789</v>
      </c>
      <c r="X23" s="271">
        <v>47</v>
      </c>
      <c r="Y23" s="271">
        <v>16</v>
      </c>
      <c r="Z23" s="271">
        <v>63</v>
      </c>
      <c r="AA23" s="271">
        <v>730</v>
      </c>
      <c r="AB23" s="271">
        <v>122</v>
      </c>
      <c r="AC23" s="271">
        <v>852</v>
      </c>
      <c r="AD23" s="464">
        <v>62090</v>
      </c>
      <c r="AE23" s="464">
        <v>10129</v>
      </c>
      <c r="AF23" s="464">
        <f t="shared" si="0"/>
        <v>72219</v>
      </c>
      <c r="AG23" s="464">
        <v>4326</v>
      </c>
      <c r="AH23" s="464">
        <v>1512</v>
      </c>
      <c r="AI23" s="464">
        <f t="shared" si="1"/>
        <v>5838</v>
      </c>
      <c r="AJ23" s="464">
        <v>66416</v>
      </c>
      <c r="AK23" s="464">
        <v>11641</v>
      </c>
      <c r="AL23" s="464">
        <f t="shared" si="2"/>
        <v>78057</v>
      </c>
    </row>
    <row r="24" spans="1:46" ht="16.5" customHeight="1" x14ac:dyDescent="0.25">
      <c r="A24" s="493"/>
      <c r="B24" s="269" t="s">
        <v>167</v>
      </c>
      <c r="C24" s="270">
        <v>0.856027792817181</v>
      </c>
      <c r="D24" s="270">
        <v>0.8734776725304465</v>
      </c>
      <c r="E24" s="270">
        <v>0.85761453590910941</v>
      </c>
      <c r="F24" s="270">
        <v>0.14397220718281897</v>
      </c>
      <c r="G24" s="270">
        <v>0.12652232746955344</v>
      </c>
      <c r="H24" s="270">
        <v>0.14238546409089045</v>
      </c>
      <c r="I24" s="270">
        <v>1</v>
      </c>
      <c r="J24" s="270">
        <v>1</v>
      </c>
      <c r="K24" s="270">
        <v>1</v>
      </c>
      <c r="L24" s="275">
        <v>1.8475415447895074E-2</v>
      </c>
      <c r="M24" s="275">
        <v>4.9731846414149364E-2</v>
      </c>
      <c r="N24" s="275">
        <v>1.7264911001476268E-2</v>
      </c>
      <c r="O24" s="275">
        <v>1.8475415447895074E-2</v>
      </c>
      <c r="P24" s="275">
        <v>4.9731846414149364E-2</v>
      </c>
      <c r="Q24" s="275">
        <v>1.7264911001476268E-2</v>
      </c>
      <c r="R24" s="275">
        <v>0</v>
      </c>
      <c r="S24" s="275">
        <v>0</v>
      </c>
      <c r="T24" s="275">
        <v>0</v>
      </c>
      <c r="U24" s="271">
        <v>435</v>
      </c>
      <c r="V24" s="271">
        <v>49</v>
      </c>
      <c r="W24" s="271">
        <v>484</v>
      </c>
      <c r="X24" s="271">
        <v>86</v>
      </c>
      <c r="Y24" s="271">
        <v>8</v>
      </c>
      <c r="Z24" s="271">
        <v>94</v>
      </c>
      <c r="AA24" s="271">
        <v>521</v>
      </c>
      <c r="AB24" s="271">
        <v>57</v>
      </c>
      <c r="AC24" s="271">
        <v>578</v>
      </c>
      <c r="AD24" s="450">
        <v>37946</v>
      </c>
      <c r="AE24" s="450">
        <v>3873</v>
      </c>
      <c r="AF24" s="265">
        <f t="shared" si="0"/>
        <v>41819</v>
      </c>
      <c r="AG24" s="450">
        <v>6382</v>
      </c>
      <c r="AH24" s="450">
        <v>561</v>
      </c>
      <c r="AI24" s="265">
        <f t="shared" si="1"/>
        <v>6943</v>
      </c>
      <c r="AJ24" s="450">
        <v>44328</v>
      </c>
      <c r="AK24" s="450">
        <v>4434</v>
      </c>
      <c r="AL24" s="265">
        <f t="shared" si="2"/>
        <v>48762</v>
      </c>
    </row>
    <row r="25" spans="1:46" x14ac:dyDescent="0.25">
      <c r="A25" s="493"/>
      <c r="B25" s="269" t="s">
        <v>168</v>
      </c>
      <c r="C25" s="270">
        <v>0.89221875713090437</v>
      </c>
      <c r="D25" s="270">
        <v>0.73008029647930817</v>
      </c>
      <c r="E25" s="270">
        <v>0.87444128403088173</v>
      </c>
      <c r="F25" s="270">
        <v>0.10778124286909561</v>
      </c>
      <c r="G25" s="270">
        <v>0.26991970352069178</v>
      </c>
      <c r="H25" s="270">
        <v>0.12555871596911825</v>
      </c>
      <c r="I25" s="270">
        <v>1</v>
      </c>
      <c r="J25" s="270">
        <v>1</v>
      </c>
      <c r="K25" s="270">
        <v>1</v>
      </c>
      <c r="L25" s="275">
        <v>3.2663914393062016E-2</v>
      </c>
      <c r="M25" s="275">
        <v>0.14478241171122763</v>
      </c>
      <c r="N25" s="275">
        <v>3.5046255494041917E-2</v>
      </c>
      <c r="O25" s="275">
        <v>3.2663914393062016E-2</v>
      </c>
      <c r="P25" s="275">
        <v>0.14478241171122766</v>
      </c>
      <c r="Q25" s="275">
        <v>3.5046255494041917E-2</v>
      </c>
      <c r="R25" s="275">
        <v>0</v>
      </c>
      <c r="S25" s="275">
        <v>0</v>
      </c>
      <c r="T25" s="275">
        <v>0</v>
      </c>
      <c r="U25" s="271">
        <v>152</v>
      </c>
      <c r="V25" s="271">
        <v>20</v>
      </c>
      <c r="W25" s="271">
        <v>172</v>
      </c>
      <c r="X25" s="271">
        <v>19</v>
      </c>
      <c r="Y25" s="271">
        <v>5</v>
      </c>
      <c r="Z25" s="271">
        <v>24</v>
      </c>
      <c r="AA25" s="271">
        <v>171</v>
      </c>
      <c r="AB25" s="271">
        <v>25</v>
      </c>
      <c r="AC25" s="271">
        <v>196</v>
      </c>
      <c r="AD25" s="450">
        <v>11730</v>
      </c>
      <c r="AE25" s="450">
        <v>1182</v>
      </c>
      <c r="AF25" s="265">
        <f t="shared" si="0"/>
        <v>12912</v>
      </c>
      <c r="AG25" s="450">
        <v>1417</v>
      </c>
      <c r="AH25" s="450">
        <v>437</v>
      </c>
      <c r="AI25" s="265">
        <f t="shared" si="1"/>
        <v>1854</v>
      </c>
      <c r="AJ25" s="450">
        <v>13147</v>
      </c>
      <c r="AK25" s="450">
        <v>1619</v>
      </c>
      <c r="AL25" s="265">
        <f t="shared" si="2"/>
        <v>14766</v>
      </c>
    </row>
    <row r="26" spans="1:46" x14ac:dyDescent="0.25">
      <c r="A26" s="493"/>
      <c r="B26" s="269" t="s">
        <v>155</v>
      </c>
      <c r="C26" s="270">
        <v>0.81455159415737399</v>
      </c>
      <c r="D26" s="270">
        <v>0.92859424920127798</v>
      </c>
      <c r="E26" s="270">
        <v>0.83705244578920823</v>
      </c>
      <c r="F26" s="270">
        <v>0.18544840584262606</v>
      </c>
      <c r="G26" s="270">
        <v>7.1405750798722051E-2</v>
      </c>
      <c r="H26" s="270">
        <v>0.16294755421079174</v>
      </c>
      <c r="I26" s="270">
        <v>1</v>
      </c>
      <c r="J26" s="270">
        <v>1</v>
      </c>
      <c r="K26" s="270">
        <v>1</v>
      </c>
      <c r="L26" s="275">
        <v>3.1746461746774618E-2</v>
      </c>
      <c r="M26" s="275">
        <v>2.8301467703725939E-2</v>
      </c>
      <c r="N26" s="275">
        <v>2.6737435960007418E-2</v>
      </c>
      <c r="O26" s="275">
        <v>3.1746461746774618E-2</v>
      </c>
      <c r="P26" s="275">
        <v>2.8301467703725942E-2</v>
      </c>
      <c r="Q26" s="275">
        <v>2.6737435960007418E-2</v>
      </c>
      <c r="R26" s="275">
        <v>0</v>
      </c>
      <c r="S26" s="275">
        <v>0</v>
      </c>
      <c r="T26" s="275">
        <v>0</v>
      </c>
      <c r="U26" s="271">
        <v>292</v>
      </c>
      <c r="V26" s="271">
        <v>81</v>
      </c>
      <c r="W26" s="271">
        <v>373</v>
      </c>
      <c r="X26" s="271">
        <v>63</v>
      </c>
      <c r="Y26" s="271">
        <v>8</v>
      </c>
      <c r="Z26" s="271">
        <v>71</v>
      </c>
      <c r="AA26" s="271">
        <v>355</v>
      </c>
      <c r="AB26" s="271">
        <v>89</v>
      </c>
      <c r="AC26" s="271">
        <v>444</v>
      </c>
      <c r="AD26" s="450">
        <v>20745</v>
      </c>
      <c r="AE26" s="450">
        <v>5813</v>
      </c>
      <c r="AF26" s="265">
        <f t="shared" si="0"/>
        <v>26558</v>
      </c>
      <c r="AG26" s="450">
        <v>4723</v>
      </c>
      <c r="AH26" s="450">
        <v>447</v>
      </c>
      <c r="AI26" s="265">
        <f t="shared" si="1"/>
        <v>5170</v>
      </c>
      <c r="AJ26" s="450">
        <v>25468</v>
      </c>
      <c r="AK26" s="450">
        <v>6260</v>
      </c>
      <c r="AL26" s="265">
        <f t="shared" si="2"/>
        <v>31728</v>
      </c>
    </row>
    <row r="27" spans="1:46" x14ac:dyDescent="0.25">
      <c r="A27" s="122" t="s">
        <v>109</v>
      </c>
      <c r="AD27" s="184"/>
      <c r="AE27" s="184"/>
      <c r="AG27" s="184"/>
      <c r="AH27" s="184"/>
      <c r="AJ27" s="184"/>
      <c r="AK27" s="184"/>
    </row>
    <row r="28" spans="1:46" x14ac:dyDescent="0.25">
      <c r="A28" s="121" t="s">
        <v>78</v>
      </c>
      <c r="AD28"/>
      <c r="AE28"/>
    </row>
    <row r="29" spans="1:46" x14ac:dyDescent="0.25">
      <c r="AD29"/>
      <c r="AE29"/>
    </row>
    <row r="30" spans="1:46" x14ac:dyDescent="0.25">
      <c r="AD30"/>
      <c r="AE30" s="184"/>
      <c r="AF30" s="184"/>
      <c r="AG30" s="184"/>
      <c r="AH30" s="184"/>
      <c r="AI30" s="184"/>
      <c r="AJ30" s="184"/>
      <c r="AK30" s="184"/>
      <c r="AN30" s="184"/>
      <c r="AO30" s="184"/>
      <c r="AP30" s="184"/>
      <c r="AT30" s="184"/>
    </row>
    <row r="31" spans="1:46" x14ac:dyDescent="0.25">
      <c r="AD31"/>
      <c r="AE31"/>
    </row>
    <row r="32" spans="1:46" x14ac:dyDescent="0.25">
      <c r="AD32"/>
      <c r="AE32"/>
    </row>
    <row r="33" spans="30:46" x14ac:dyDescent="0.25">
      <c r="AD33"/>
      <c r="AE33"/>
    </row>
    <row r="34" spans="30:46" x14ac:dyDescent="0.25">
      <c r="AD34"/>
      <c r="AE34" s="184"/>
      <c r="AF34" s="184"/>
      <c r="AG34" s="184"/>
      <c r="AH34" s="184"/>
      <c r="AI34" s="184"/>
      <c r="AJ34" s="184"/>
      <c r="AK34" s="184"/>
      <c r="AN34" s="184"/>
      <c r="AO34" s="184"/>
      <c r="AP34" s="184"/>
      <c r="AQ34" s="184"/>
      <c r="AR34" s="184"/>
      <c r="AS34" s="184"/>
      <c r="AT34" s="184"/>
    </row>
    <row r="35" spans="30:46" x14ac:dyDescent="0.25">
      <c r="AD35"/>
      <c r="AE35"/>
    </row>
    <row r="36" spans="30:46" x14ac:dyDescent="0.25">
      <c r="AD36"/>
      <c r="AE36"/>
    </row>
    <row r="37" spans="30:46" x14ac:dyDescent="0.25">
      <c r="AD37"/>
      <c r="AE37"/>
    </row>
    <row r="38" spans="30:46" x14ac:dyDescent="0.25">
      <c r="AD38"/>
      <c r="AE38" s="184"/>
      <c r="AF38" s="184"/>
      <c r="AG38" s="184"/>
      <c r="AH38" s="184"/>
      <c r="AI38" s="184"/>
      <c r="AJ38" s="184"/>
      <c r="AK38" s="184"/>
      <c r="AN38" s="184"/>
      <c r="AO38" s="184"/>
      <c r="AP38" s="184"/>
      <c r="AQ38" s="184"/>
      <c r="AR38" s="184"/>
      <c r="AS38" s="184"/>
      <c r="AT38" s="184"/>
    </row>
    <row r="39" spans="30:46" x14ac:dyDescent="0.25">
      <c r="AD39"/>
      <c r="AE39"/>
    </row>
    <row r="40" spans="30:46" x14ac:dyDescent="0.25">
      <c r="AD40"/>
      <c r="AE40"/>
    </row>
    <row r="41" spans="30:46" x14ac:dyDescent="0.25">
      <c r="AD41"/>
      <c r="AE41"/>
    </row>
  </sheetData>
  <mergeCells count="38">
    <mergeCell ref="AA6:AC6"/>
    <mergeCell ref="B4:B8"/>
    <mergeCell ref="C4:K4"/>
    <mergeCell ref="L4:T4"/>
    <mergeCell ref="U4:AC4"/>
    <mergeCell ref="C5:K5"/>
    <mergeCell ref="L5:T5"/>
    <mergeCell ref="U5:AC5"/>
    <mergeCell ref="C6:E6"/>
    <mergeCell ref="F6:H6"/>
    <mergeCell ref="I6:K6"/>
    <mergeCell ref="L6:N6"/>
    <mergeCell ref="O6:Q6"/>
    <mergeCell ref="R6:T6"/>
    <mergeCell ref="U6:W6"/>
    <mergeCell ref="X6:Z6"/>
    <mergeCell ref="U7:W7"/>
    <mergeCell ref="X7:Z7"/>
    <mergeCell ref="AA7:AC7"/>
    <mergeCell ref="C7:E7"/>
    <mergeCell ref="F7:H7"/>
    <mergeCell ref="I7:K7"/>
    <mergeCell ref="L7:N7"/>
    <mergeCell ref="O7:Q7"/>
    <mergeCell ref="R7:T7"/>
    <mergeCell ref="A4:A8"/>
    <mergeCell ref="A21:A26"/>
    <mergeCell ref="A16:A20"/>
    <mergeCell ref="A11:A15"/>
    <mergeCell ref="A9:A10"/>
    <mergeCell ref="AD7:AF7"/>
    <mergeCell ref="AG7:AI7"/>
    <mergeCell ref="AJ7:AL7"/>
    <mergeCell ref="AD4:AL4"/>
    <mergeCell ref="AD5:AL5"/>
    <mergeCell ref="AD6:AF6"/>
    <mergeCell ref="AG6:AI6"/>
    <mergeCell ref="AJ6:AL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7FAA-8C67-48EA-8779-E75880BF5566}">
  <dimension ref="B1:Q10"/>
  <sheetViews>
    <sheetView workbookViewId="0">
      <selection activeCell="F26" sqref="F26"/>
    </sheetView>
  </sheetViews>
  <sheetFormatPr baseColWidth="10" defaultRowHeight="15" x14ac:dyDescent="0.25"/>
  <cols>
    <col min="2" max="2" width="20.140625" style="48" customWidth="1"/>
    <col min="3" max="5" width="10.7109375" style="48" customWidth="1"/>
    <col min="6" max="17" width="11.42578125" style="48"/>
  </cols>
  <sheetData>
    <row r="1" spans="2:14" x14ac:dyDescent="0.25">
      <c r="B1" s="47" t="s">
        <v>324</v>
      </c>
    </row>
    <row r="2" spans="2:14" x14ac:dyDescent="0.25">
      <c r="B2" s="48" t="s">
        <v>317</v>
      </c>
    </row>
    <row r="4" spans="2:14" ht="15.75" customHeight="1" x14ac:dyDescent="0.25">
      <c r="B4" s="584" t="s">
        <v>170</v>
      </c>
      <c r="C4" s="583" t="s">
        <v>0</v>
      </c>
      <c r="D4" s="583"/>
      <c r="E4" s="583"/>
      <c r="F4" s="583" t="s">
        <v>1</v>
      </c>
      <c r="G4" s="583"/>
      <c r="H4" s="583"/>
      <c r="I4" s="506" t="s">
        <v>11</v>
      </c>
      <c r="J4" s="506"/>
      <c r="K4" s="506"/>
      <c r="L4" s="506" t="s">
        <v>13</v>
      </c>
      <c r="M4" s="506"/>
      <c r="N4" s="506"/>
    </row>
    <row r="5" spans="2:14" ht="15" customHeight="1" x14ac:dyDescent="0.25">
      <c r="B5" s="584"/>
      <c r="C5" s="583" t="s">
        <v>3</v>
      </c>
      <c r="D5" s="583"/>
      <c r="E5" s="583"/>
      <c r="F5" s="583" t="s">
        <v>3</v>
      </c>
      <c r="G5" s="583"/>
      <c r="H5" s="583"/>
      <c r="I5" s="583" t="s">
        <v>3</v>
      </c>
      <c r="J5" s="583"/>
      <c r="K5" s="583"/>
      <c r="L5" s="583" t="s">
        <v>3</v>
      </c>
      <c r="M5" s="583"/>
      <c r="N5" s="583"/>
    </row>
    <row r="6" spans="2:14" x14ac:dyDescent="0.25">
      <c r="B6" s="584"/>
      <c r="C6" s="276" t="s">
        <v>5</v>
      </c>
      <c r="D6" s="276" t="s">
        <v>6</v>
      </c>
      <c r="E6" s="276" t="s">
        <v>2</v>
      </c>
      <c r="F6" s="276" t="s">
        <v>5</v>
      </c>
      <c r="G6" s="276" t="s">
        <v>6</v>
      </c>
      <c r="H6" s="276" t="s">
        <v>2</v>
      </c>
      <c r="I6" s="276" t="s">
        <v>5</v>
      </c>
      <c r="J6" s="276" t="s">
        <v>6</v>
      </c>
      <c r="K6" s="276" t="s">
        <v>2</v>
      </c>
      <c r="L6" s="276" t="s">
        <v>5</v>
      </c>
      <c r="M6" s="276" t="s">
        <v>6</v>
      </c>
      <c r="N6" s="276" t="s">
        <v>2</v>
      </c>
    </row>
    <row r="7" spans="2:14" x14ac:dyDescent="0.25">
      <c r="B7" s="277" t="s">
        <v>171</v>
      </c>
      <c r="C7" s="278">
        <v>0.76398058305834904</v>
      </c>
      <c r="D7" s="278">
        <v>0.630070074990843</v>
      </c>
      <c r="E7" s="278">
        <v>0.74520655221086107</v>
      </c>
      <c r="F7" s="279">
        <v>5.3787374459610612E-3</v>
      </c>
      <c r="G7" s="279">
        <v>1.2106916620048241E-2</v>
      </c>
      <c r="H7" s="279">
        <v>5.4379264456043885E-3</v>
      </c>
      <c r="I7" s="280">
        <v>20661</v>
      </c>
      <c r="J7" s="280">
        <v>3084</v>
      </c>
      <c r="K7" s="280">
        <v>23745</v>
      </c>
      <c r="L7" s="280">
        <v>1944326</v>
      </c>
      <c r="M7" s="280">
        <v>261469</v>
      </c>
      <c r="N7" s="280">
        <v>2205795</v>
      </c>
    </row>
    <row r="8" spans="2:14" x14ac:dyDescent="0.25">
      <c r="B8" s="277" t="s">
        <v>172</v>
      </c>
      <c r="C8" s="278">
        <v>0.23601941694165091</v>
      </c>
      <c r="D8" s="278">
        <v>0.369929925009157</v>
      </c>
      <c r="E8" s="278">
        <v>0.25479344778913898</v>
      </c>
      <c r="F8" s="279">
        <v>5.3787374459610612E-3</v>
      </c>
      <c r="G8" s="279">
        <v>1.2106916620048241E-2</v>
      </c>
      <c r="H8" s="279">
        <v>5.4379264456043859E-3</v>
      </c>
      <c r="I8" s="280">
        <v>6910</v>
      </c>
      <c r="J8" s="280">
        <v>1738</v>
      </c>
      <c r="K8" s="280">
        <v>8648</v>
      </c>
      <c r="L8" s="280">
        <v>600668</v>
      </c>
      <c r="M8" s="280">
        <v>153515</v>
      </c>
      <c r="N8" s="280">
        <v>754183</v>
      </c>
    </row>
    <row r="9" spans="2:14" x14ac:dyDescent="0.25">
      <c r="B9" s="277" t="s">
        <v>2</v>
      </c>
      <c r="C9" s="278">
        <v>1</v>
      </c>
      <c r="D9" s="278">
        <v>1</v>
      </c>
      <c r="E9" s="278">
        <v>1</v>
      </c>
      <c r="F9" s="279">
        <v>0</v>
      </c>
      <c r="G9" s="279">
        <v>0</v>
      </c>
      <c r="H9" s="279">
        <v>0</v>
      </c>
      <c r="I9" s="280">
        <v>27571</v>
      </c>
      <c r="J9" s="280">
        <v>4822</v>
      </c>
      <c r="K9" s="280">
        <v>32393</v>
      </c>
      <c r="L9" s="280">
        <v>2544994</v>
      </c>
      <c r="M9" s="280">
        <v>414984</v>
      </c>
      <c r="N9" s="280">
        <v>2959978</v>
      </c>
    </row>
    <row r="10" spans="2:14" x14ac:dyDescent="0.25">
      <c r="B10"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5BC8-7932-437A-A574-D01A8A9EDA67}">
  <dimension ref="A1:AK24"/>
  <sheetViews>
    <sheetView workbookViewId="0">
      <selection activeCell="F26" sqref="F26"/>
    </sheetView>
  </sheetViews>
  <sheetFormatPr baseColWidth="10" defaultRowHeight="15" x14ac:dyDescent="0.25"/>
  <cols>
    <col min="1" max="7" width="11.42578125" style="48"/>
    <col min="8" max="22" width="11.42578125" style="48" customWidth="1"/>
  </cols>
  <sheetData>
    <row r="1" spans="1:37" x14ac:dyDescent="0.25">
      <c r="A1" s="47" t="s">
        <v>325</v>
      </c>
    </row>
    <row r="2" spans="1:37" x14ac:dyDescent="0.25">
      <c r="A2" s="48" t="s">
        <v>317</v>
      </c>
    </row>
    <row r="4" spans="1:37" ht="15.75" customHeight="1" x14ac:dyDescent="0.25">
      <c r="A4" s="586" t="s">
        <v>226</v>
      </c>
      <c r="B4" s="585" t="s">
        <v>0</v>
      </c>
      <c r="C4" s="585"/>
      <c r="D4" s="585"/>
      <c r="E4" s="585"/>
      <c r="F4" s="585"/>
      <c r="G4" s="585"/>
      <c r="H4" s="585" t="s">
        <v>1</v>
      </c>
      <c r="I4" s="585"/>
      <c r="J4" s="585"/>
      <c r="K4" s="585"/>
      <c r="L4" s="585"/>
      <c r="M4" s="585"/>
      <c r="N4" s="585" t="s">
        <v>18</v>
      </c>
      <c r="O4" s="585"/>
      <c r="P4" s="585"/>
      <c r="Q4" s="585"/>
      <c r="R4" s="585"/>
      <c r="S4" s="585"/>
      <c r="T4" s="585"/>
      <c r="U4" s="585"/>
      <c r="V4" s="585"/>
      <c r="W4" s="585" t="s">
        <v>13</v>
      </c>
      <c r="X4" s="585"/>
      <c r="Y4" s="585"/>
      <c r="Z4" s="585"/>
      <c r="AA4" s="585"/>
      <c r="AB4" s="585"/>
      <c r="AC4" s="585"/>
      <c r="AD4" s="585"/>
      <c r="AE4" s="585"/>
    </row>
    <row r="5" spans="1:37" ht="15" customHeight="1" x14ac:dyDescent="0.25">
      <c r="A5" s="586"/>
      <c r="B5" s="585" t="s">
        <v>171</v>
      </c>
      <c r="C5" s="585"/>
      <c r="D5" s="585"/>
      <c r="E5" s="585" t="s">
        <v>172</v>
      </c>
      <c r="F5" s="585"/>
      <c r="G5" s="585"/>
      <c r="H5" s="585" t="s">
        <v>171</v>
      </c>
      <c r="I5" s="585"/>
      <c r="J5" s="585"/>
      <c r="K5" s="585" t="s">
        <v>172</v>
      </c>
      <c r="L5" s="585"/>
      <c r="M5" s="585"/>
      <c r="N5" s="585" t="s">
        <v>171</v>
      </c>
      <c r="O5" s="585"/>
      <c r="P5" s="585"/>
      <c r="Q5" s="585" t="s">
        <v>172</v>
      </c>
      <c r="R5" s="585"/>
      <c r="S5" s="585"/>
      <c r="T5" s="587" t="s">
        <v>2</v>
      </c>
      <c r="U5" s="588"/>
      <c r="V5" s="589"/>
      <c r="W5" s="585" t="s">
        <v>171</v>
      </c>
      <c r="X5" s="585"/>
      <c r="Y5" s="585"/>
      <c r="Z5" s="585" t="s">
        <v>172</v>
      </c>
      <c r="AA5" s="585"/>
      <c r="AB5" s="585"/>
      <c r="AC5" s="585" t="s">
        <v>2</v>
      </c>
      <c r="AD5" s="585"/>
      <c r="AE5" s="585"/>
    </row>
    <row r="6" spans="1:37" ht="15" customHeight="1" x14ac:dyDescent="0.25">
      <c r="A6" s="586"/>
      <c r="B6" s="585" t="s">
        <v>3</v>
      </c>
      <c r="C6" s="585"/>
      <c r="D6" s="585"/>
      <c r="E6" s="585" t="s">
        <v>3</v>
      </c>
      <c r="F6" s="585"/>
      <c r="G6" s="585"/>
      <c r="H6" s="585" t="s">
        <v>3</v>
      </c>
      <c r="I6" s="585"/>
      <c r="J6" s="585"/>
      <c r="K6" s="585" t="s">
        <v>3</v>
      </c>
      <c r="L6" s="585"/>
      <c r="M6" s="585"/>
      <c r="N6" s="585" t="s">
        <v>3</v>
      </c>
      <c r="O6" s="585"/>
      <c r="P6" s="585"/>
      <c r="Q6" s="585" t="s">
        <v>3</v>
      </c>
      <c r="R6" s="585"/>
      <c r="S6" s="585"/>
      <c r="T6" s="585" t="s">
        <v>3</v>
      </c>
      <c r="U6" s="585"/>
      <c r="V6" s="585"/>
      <c r="W6" s="585" t="s">
        <v>3</v>
      </c>
      <c r="X6" s="585"/>
      <c r="Y6" s="585"/>
      <c r="Z6" s="585" t="s">
        <v>3</v>
      </c>
      <c r="AA6" s="585"/>
      <c r="AB6" s="585"/>
      <c r="AC6" s="585" t="s">
        <v>3</v>
      </c>
      <c r="AD6" s="585"/>
      <c r="AE6" s="585"/>
    </row>
    <row r="7" spans="1:37" x14ac:dyDescent="0.25">
      <c r="A7" s="586"/>
      <c r="B7" s="281" t="s">
        <v>5</v>
      </c>
      <c r="C7" s="281" t="s">
        <v>6</v>
      </c>
      <c r="D7" s="281" t="s">
        <v>2</v>
      </c>
      <c r="E7" s="281" t="s">
        <v>5</v>
      </c>
      <c r="F7" s="281" t="s">
        <v>6</v>
      </c>
      <c r="G7" s="281" t="s">
        <v>2</v>
      </c>
      <c r="H7" s="281" t="s">
        <v>5</v>
      </c>
      <c r="I7" s="281" t="s">
        <v>6</v>
      </c>
      <c r="J7" s="281" t="s">
        <v>2</v>
      </c>
      <c r="K7" s="281" t="s">
        <v>5</v>
      </c>
      <c r="L7" s="281" t="s">
        <v>6</v>
      </c>
      <c r="M7" s="281" t="s">
        <v>2</v>
      </c>
      <c r="N7" s="281" t="s">
        <v>5</v>
      </c>
      <c r="O7" s="281" t="s">
        <v>6</v>
      </c>
      <c r="P7" s="281" t="s">
        <v>2</v>
      </c>
      <c r="Q7" s="281" t="s">
        <v>5</v>
      </c>
      <c r="R7" s="281" t="s">
        <v>6</v>
      </c>
      <c r="S7" s="281" t="s">
        <v>2</v>
      </c>
      <c r="T7" s="281" t="s">
        <v>5</v>
      </c>
      <c r="U7" s="281" t="s">
        <v>6</v>
      </c>
      <c r="V7" s="281" t="s">
        <v>2</v>
      </c>
      <c r="W7" s="459" t="s">
        <v>5</v>
      </c>
      <c r="X7" s="459" t="s">
        <v>6</v>
      </c>
      <c r="Y7" s="459" t="s">
        <v>2</v>
      </c>
      <c r="Z7" s="459" t="s">
        <v>5</v>
      </c>
      <c r="AA7" s="459" t="s">
        <v>6</v>
      </c>
      <c r="AB7" s="459" t="s">
        <v>2</v>
      </c>
      <c r="AC7" s="459" t="s">
        <v>5</v>
      </c>
      <c r="AD7" s="459" t="s">
        <v>6</v>
      </c>
      <c r="AE7" s="459" t="s">
        <v>2</v>
      </c>
    </row>
    <row r="8" spans="1:37" x14ac:dyDescent="0.25">
      <c r="A8" s="282" t="s">
        <v>89</v>
      </c>
      <c r="B8" s="283">
        <v>0.70869074653883402</v>
      </c>
      <c r="C8" s="283">
        <v>0.58898773995102949</v>
      </c>
      <c r="D8" s="283">
        <v>0.68591301752582434</v>
      </c>
      <c r="E8" s="283">
        <v>0.29130925346116593</v>
      </c>
      <c r="F8" s="283">
        <v>0.41101226004897051</v>
      </c>
      <c r="G8" s="283">
        <v>0.31408698247417555</v>
      </c>
      <c r="H8" s="285">
        <v>1.0445949044834438E-2</v>
      </c>
      <c r="I8" s="285">
        <v>1.920983454464344E-2</v>
      </c>
      <c r="J8" s="285">
        <v>1.0006143232049822E-2</v>
      </c>
      <c r="K8" s="285">
        <v>1.0445949044834438E-2</v>
      </c>
      <c r="L8" s="285">
        <v>1.920983454464344E-2</v>
      </c>
      <c r="M8" s="285">
        <v>1.0006143232049822E-2</v>
      </c>
      <c r="N8" s="284">
        <v>4271</v>
      </c>
      <c r="O8" s="284">
        <v>888</v>
      </c>
      <c r="P8" s="284">
        <v>5159</v>
      </c>
      <c r="Q8" s="284">
        <v>1809</v>
      </c>
      <c r="R8" s="284">
        <v>590</v>
      </c>
      <c r="S8" s="284">
        <v>2399</v>
      </c>
      <c r="T8" s="284">
        <v>6080</v>
      </c>
      <c r="U8" s="284">
        <v>1478</v>
      </c>
      <c r="V8" s="284">
        <v>7558</v>
      </c>
      <c r="W8" s="450">
        <v>346087</v>
      </c>
      <c r="X8" s="450">
        <v>67594</v>
      </c>
      <c r="Y8" s="284">
        <f>SUM(W8:X8)</f>
        <v>413681</v>
      </c>
      <c r="Z8" s="450">
        <v>142260</v>
      </c>
      <c r="AA8" s="450">
        <v>47169</v>
      </c>
      <c r="AB8" s="284">
        <f>SUM(Z8:AA8)</f>
        <v>189429</v>
      </c>
      <c r="AC8" s="450">
        <v>488347</v>
      </c>
      <c r="AD8" s="450">
        <v>114763</v>
      </c>
      <c r="AE8" s="284">
        <f>SUM(AC8:AD8)</f>
        <v>603110</v>
      </c>
    </row>
    <row r="9" spans="1:37" x14ac:dyDescent="0.25">
      <c r="A9" s="282" t="s">
        <v>90</v>
      </c>
      <c r="B9" s="283">
        <v>0.72826474034301103</v>
      </c>
      <c r="C9" s="283">
        <v>0.60867570130624982</v>
      </c>
      <c r="D9" s="283">
        <v>0.70994106544672764</v>
      </c>
      <c r="E9" s="283">
        <v>0.27173525965698891</v>
      </c>
      <c r="F9" s="283">
        <v>0.39132429869375018</v>
      </c>
      <c r="G9" s="283">
        <v>0.29005893455327236</v>
      </c>
      <c r="H9" s="285">
        <v>8.7249962454847511E-3</v>
      </c>
      <c r="I9" s="285">
        <v>1.8655816259424189E-2</v>
      </c>
      <c r="J9" s="285">
        <v>8.4535297292638346E-3</v>
      </c>
      <c r="K9" s="285">
        <v>8.7249962454847511E-3</v>
      </c>
      <c r="L9" s="285">
        <v>1.8655816259424193E-2</v>
      </c>
      <c r="M9" s="285">
        <v>8.4535297292638346E-3</v>
      </c>
      <c r="N9" s="284">
        <v>4435</v>
      </c>
      <c r="O9" s="284">
        <v>707</v>
      </c>
      <c r="P9" s="284">
        <v>5142</v>
      </c>
      <c r="Q9" s="284">
        <v>1744</v>
      </c>
      <c r="R9" s="284">
        <v>445</v>
      </c>
      <c r="S9" s="284">
        <v>2189</v>
      </c>
      <c r="T9" s="284">
        <v>6179</v>
      </c>
      <c r="U9" s="284">
        <v>1152</v>
      </c>
      <c r="V9" s="284">
        <v>7331</v>
      </c>
      <c r="W9" s="450">
        <v>394694</v>
      </c>
      <c r="X9" s="450">
        <v>59691</v>
      </c>
      <c r="Y9" s="284">
        <f t="shared" ref="Y9:Y12" si="0">SUM(W9:X9)</f>
        <v>454385</v>
      </c>
      <c r="Z9" s="450">
        <v>147271</v>
      </c>
      <c r="AA9" s="450">
        <v>38376</v>
      </c>
      <c r="AB9" s="284">
        <f t="shared" ref="AB9:AB12" si="1">SUM(Z9:AA9)</f>
        <v>185647</v>
      </c>
      <c r="AC9" s="450">
        <v>541965</v>
      </c>
      <c r="AD9" s="450">
        <v>98067</v>
      </c>
      <c r="AE9" s="284">
        <f t="shared" ref="AE9:AE12" si="2">SUM(AC9:AD9)</f>
        <v>640032</v>
      </c>
    </row>
    <row r="10" spans="1:37" x14ac:dyDescent="0.25">
      <c r="A10" s="282" t="s">
        <v>91</v>
      </c>
      <c r="B10" s="283">
        <v>0.75686136654465375</v>
      </c>
      <c r="C10" s="283">
        <v>0.61440302288271553</v>
      </c>
      <c r="D10" s="283">
        <v>0.73551847588204788</v>
      </c>
      <c r="E10" s="283">
        <v>0.24313863345534625</v>
      </c>
      <c r="F10" s="283">
        <v>0.38559697711728447</v>
      </c>
      <c r="G10" s="283">
        <v>0.26448152411795217</v>
      </c>
      <c r="H10" s="285">
        <v>1.0569789943935154E-2</v>
      </c>
      <c r="I10" s="285">
        <v>3.6370024696864491E-2</v>
      </c>
      <c r="J10" s="285">
        <v>1.1320171579012196E-2</v>
      </c>
      <c r="K10" s="285">
        <v>1.0569789943935154E-2</v>
      </c>
      <c r="L10" s="285">
        <v>3.6370024696864491E-2</v>
      </c>
      <c r="M10" s="285">
        <v>1.1320171579012196E-2</v>
      </c>
      <c r="N10" s="284">
        <v>4181</v>
      </c>
      <c r="O10" s="284">
        <v>650</v>
      </c>
      <c r="P10" s="284">
        <v>4831</v>
      </c>
      <c r="Q10" s="284">
        <v>1424</v>
      </c>
      <c r="R10" s="284">
        <v>355</v>
      </c>
      <c r="S10" s="284">
        <v>1779</v>
      </c>
      <c r="T10" s="284">
        <v>5605</v>
      </c>
      <c r="U10" s="284">
        <v>1005</v>
      </c>
      <c r="V10" s="284">
        <v>6610</v>
      </c>
      <c r="W10" s="450">
        <v>406925</v>
      </c>
      <c r="X10" s="450">
        <v>58211</v>
      </c>
      <c r="Y10" s="284">
        <f t="shared" si="0"/>
        <v>465136</v>
      </c>
      <c r="Z10" s="450">
        <v>130723</v>
      </c>
      <c r="AA10" s="450">
        <v>36533</v>
      </c>
      <c r="AB10" s="284">
        <f t="shared" si="1"/>
        <v>167256</v>
      </c>
      <c r="AC10" s="450">
        <v>537648</v>
      </c>
      <c r="AD10" s="450">
        <v>94744</v>
      </c>
      <c r="AE10" s="284">
        <f t="shared" si="2"/>
        <v>632392</v>
      </c>
    </row>
    <row r="11" spans="1:37" x14ac:dyDescent="0.25">
      <c r="A11" s="282" t="s">
        <v>92</v>
      </c>
      <c r="B11" s="283">
        <v>0.7759497173418215</v>
      </c>
      <c r="C11" s="283">
        <v>0.70315597125867191</v>
      </c>
      <c r="D11" s="283">
        <v>0.76755101420947403</v>
      </c>
      <c r="E11" s="283">
        <v>0.2240502826581785</v>
      </c>
      <c r="F11" s="283">
        <v>0.29684402874132804</v>
      </c>
      <c r="G11" s="283">
        <v>0.23244898579052595</v>
      </c>
      <c r="H11" s="285">
        <v>8.7922840812016557E-3</v>
      </c>
      <c r="I11" s="285">
        <v>2.0766226436719566E-2</v>
      </c>
      <c r="J11" s="285">
        <v>8.5598638310129468E-3</v>
      </c>
      <c r="K11" s="285">
        <v>8.7922840812016574E-3</v>
      </c>
      <c r="L11" s="285">
        <v>2.0766226436719566E-2</v>
      </c>
      <c r="M11" s="285">
        <v>8.5598638310129468E-3</v>
      </c>
      <c r="N11" s="284">
        <v>3799</v>
      </c>
      <c r="O11" s="284">
        <v>502</v>
      </c>
      <c r="P11" s="284">
        <v>4301</v>
      </c>
      <c r="Q11" s="284">
        <v>1199</v>
      </c>
      <c r="R11" s="284">
        <v>223</v>
      </c>
      <c r="S11" s="284">
        <v>1422</v>
      </c>
      <c r="T11" s="284">
        <v>4998</v>
      </c>
      <c r="U11" s="284">
        <v>725</v>
      </c>
      <c r="V11" s="284">
        <v>5723</v>
      </c>
      <c r="W11" s="450">
        <v>384189</v>
      </c>
      <c r="X11" s="450">
        <v>45407</v>
      </c>
      <c r="Y11" s="284">
        <f t="shared" si="0"/>
        <v>429596</v>
      </c>
      <c r="Z11" s="450">
        <v>110932</v>
      </c>
      <c r="AA11" s="450">
        <v>19169</v>
      </c>
      <c r="AB11" s="284">
        <f t="shared" si="1"/>
        <v>130101</v>
      </c>
      <c r="AC11" s="450">
        <v>495121</v>
      </c>
      <c r="AD11" s="450">
        <v>64576</v>
      </c>
      <c r="AE11" s="284">
        <f t="shared" si="2"/>
        <v>559697</v>
      </c>
    </row>
    <row r="12" spans="1:37" x14ac:dyDescent="0.25">
      <c r="A12" s="282" t="s">
        <v>93</v>
      </c>
      <c r="B12" s="283">
        <v>0.8560918696525277</v>
      </c>
      <c r="C12" s="283">
        <v>0.71359200635009568</v>
      </c>
      <c r="D12" s="283">
        <v>0.84440726440178948</v>
      </c>
      <c r="E12" s="283">
        <v>0.14390813034747232</v>
      </c>
      <c r="F12" s="283">
        <v>0.28640799364990427</v>
      </c>
      <c r="G12" s="283">
        <v>0.15559273559821052</v>
      </c>
      <c r="H12" s="285">
        <v>9.5477453127901235E-3</v>
      </c>
      <c r="I12" s="285">
        <v>3.0889694532303075E-2</v>
      </c>
      <c r="J12" s="285">
        <v>9.5369128425736669E-3</v>
      </c>
      <c r="K12" s="285">
        <v>9.5477453127901235E-3</v>
      </c>
      <c r="L12" s="285">
        <v>3.0889694532303075E-2</v>
      </c>
      <c r="M12" s="285">
        <v>9.5369128425736669E-3</v>
      </c>
      <c r="N12" s="284">
        <v>3958</v>
      </c>
      <c r="O12" s="284">
        <v>337</v>
      </c>
      <c r="P12" s="284">
        <v>4295</v>
      </c>
      <c r="Q12" s="284">
        <v>728</v>
      </c>
      <c r="R12" s="284">
        <v>125</v>
      </c>
      <c r="S12" s="284">
        <v>853</v>
      </c>
      <c r="T12" s="284">
        <v>4686</v>
      </c>
      <c r="U12" s="284">
        <v>462</v>
      </c>
      <c r="V12" s="284">
        <v>5148</v>
      </c>
      <c r="W12" s="450">
        <v>410538</v>
      </c>
      <c r="X12" s="450">
        <v>30566</v>
      </c>
      <c r="Y12" s="284">
        <f t="shared" si="0"/>
        <v>441104</v>
      </c>
      <c r="Z12" s="450">
        <v>69011</v>
      </c>
      <c r="AA12" s="450">
        <v>12268</v>
      </c>
      <c r="AB12" s="284">
        <f t="shared" si="1"/>
        <v>81279</v>
      </c>
      <c r="AC12" s="450">
        <v>479549</v>
      </c>
      <c r="AD12" s="450">
        <v>42834</v>
      </c>
      <c r="AE12" s="284">
        <f t="shared" si="2"/>
        <v>522383</v>
      </c>
    </row>
    <row r="13" spans="1:37" x14ac:dyDescent="0.25">
      <c r="A13" s="122" t="s">
        <v>78</v>
      </c>
    </row>
    <row r="16" spans="1:37" x14ac:dyDescent="0.25">
      <c r="X16" s="184"/>
      <c r="Y16" s="184"/>
      <c r="Z16" s="184"/>
      <c r="AA16" s="184"/>
      <c r="AB16" s="184"/>
      <c r="AC16" s="184"/>
      <c r="AF16" s="184"/>
      <c r="AG16" s="184"/>
      <c r="AH16" s="184"/>
      <c r="AI16" s="184"/>
      <c r="AJ16" s="184"/>
      <c r="AK16" s="184"/>
    </row>
    <row r="20" spans="24:37" x14ac:dyDescent="0.25">
      <c r="X20" s="184"/>
      <c r="Y20" s="184"/>
      <c r="Z20" s="184"/>
      <c r="AA20" s="184"/>
      <c r="AB20" s="184"/>
      <c r="AC20" s="184"/>
      <c r="AF20" s="184"/>
      <c r="AG20" s="184"/>
      <c r="AH20" s="184"/>
      <c r="AI20" s="184"/>
      <c r="AJ20" s="184"/>
      <c r="AK20" s="184"/>
    </row>
    <row r="24" spans="24:37" x14ac:dyDescent="0.25">
      <c r="X24" s="184"/>
      <c r="Y24" s="184"/>
      <c r="Z24" s="184"/>
      <c r="AA24" s="184"/>
      <c r="AB24" s="184"/>
      <c r="AC24" s="184"/>
      <c r="AF24" s="184"/>
      <c r="AG24" s="184"/>
      <c r="AH24" s="184"/>
      <c r="AI24" s="184"/>
      <c r="AJ24" s="184"/>
      <c r="AK24" s="184"/>
    </row>
  </sheetData>
  <mergeCells count="25">
    <mergeCell ref="A4:A7"/>
    <mergeCell ref="K5:M5"/>
    <mergeCell ref="N5:P5"/>
    <mergeCell ref="Q5:S5"/>
    <mergeCell ref="T5:V5"/>
    <mergeCell ref="B6:D6"/>
    <mergeCell ref="E6:G6"/>
    <mergeCell ref="H6:J6"/>
    <mergeCell ref="K6:M6"/>
    <mergeCell ref="N6:P6"/>
    <mergeCell ref="Q6:S6"/>
    <mergeCell ref="B4:G4"/>
    <mergeCell ref="H4:M4"/>
    <mergeCell ref="W6:Y6"/>
    <mergeCell ref="Z6:AB6"/>
    <mergeCell ref="AC6:AE6"/>
    <mergeCell ref="N4:V4"/>
    <mergeCell ref="B5:D5"/>
    <mergeCell ref="W4:AE4"/>
    <mergeCell ref="W5:Y5"/>
    <mergeCell ref="Z5:AB5"/>
    <mergeCell ref="AC5:AE5"/>
    <mergeCell ref="E5:G5"/>
    <mergeCell ref="H5:J5"/>
    <mergeCell ref="T6:V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C6548-E99D-4BD0-9202-6F0A8E595F60}">
  <dimension ref="A1:N22"/>
  <sheetViews>
    <sheetView workbookViewId="0">
      <selection activeCell="F26" sqref="F26"/>
    </sheetView>
  </sheetViews>
  <sheetFormatPr baseColWidth="10" defaultRowHeight="15" x14ac:dyDescent="0.25"/>
  <cols>
    <col min="1" max="1" width="31.28515625" style="53" customWidth="1"/>
    <col min="2" max="12" width="11.42578125" style="53"/>
    <col min="13" max="14" width="11.42578125" style="48"/>
  </cols>
  <sheetData>
    <row r="1" spans="1:14" x14ac:dyDescent="0.25">
      <c r="A1" s="67" t="s">
        <v>326</v>
      </c>
    </row>
    <row r="2" spans="1:14" x14ac:dyDescent="0.25">
      <c r="A2" s="53" t="s">
        <v>317</v>
      </c>
    </row>
    <row r="4" spans="1:14" x14ac:dyDescent="0.25">
      <c r="A4" s="529" t="s">
        <v>8</v>
      </c>
      <c r="B4" s="529" t="s">
        <v>250</v>
      </c>
      <c r="C4" s="590" t="s">
        <v>0</v>
      </c>
      <c r="D4" s="590"/>
      <c r="E4" s="590"/>
      <c r="F4" s="590" t="s">
        <v>1</v>
      </c>
      <c r="G4" s="590"/>
      <c r="H4" s="590"/>
      <c r="I4" s="590" t="s">
        <v>18</v>
      </c>
      <c r="J4" s="590"/>
      <c r="K4" s="590"/>
      <c r="L4" s="590" t="s">
        <v>13</v>
      </c>
      <c r="M4" s="590"/>
      <c r="N4" s="590"/>
    </row>
    <row r="5" spans="1:14" ht="15" customHeight="1" x14ac:dyDescent="0.25">
      <c r="A5" s="529"/>
      <c r="B5" s="529"/>
      <c r="C5" s="590" t="s">
        <v>3</v>
      </c>
      <c r="D5" s="590"/>
      <c r="E5" s="590"/>
      <c r="F5" s="590" t="s">
        <v>3</v>
      </c>
      <c r="G5" s="590"/>
      <c r="H5" s="590"/>
      <c r="I5" s="590" t="s">
        <v>3</v>
      </c>
      <c r="J5" s="590"/>
      <c r="K5" s="590"/>
      <c r="L5" s="590" t="s">
        <v>3</v>
      </c>
      <c r="M5" s="590"/>
      <c r="N5" s="590"/>
    </row>
    <row r="6" spans="1:14" x14ac:dyDescent="0.25">
      <c r="A6" s="529"/>
      <c r="B6" s="529"/>
      <c r="C6" s="286" t="s">
        <v>5</v>
      </c>
      <c r="D6" s="286" t="s">
        <v>6</v>
      </c>
      <c r="E6" s="286" t="s">
        <v>2</v>
      </c>
      <c r="F6" s="286" t="s">
        <v>5</v>
      </c>
      <c r="G6" s="286" t="s">
        <v>6</v>
      </c>
      <c r="H6" s="286" t="s">
        <v>2</v>
      </c>
      <c r="I6" s="286" t="s">
        <v>5</v>
      </c>
      <c r="J6" s="286" t="s">
        <v>6</v>
      </c>
      <c r="K6" s="286" t="s">
        <v>2</v>
      </c>
      <c r="L6" s="460" t="s">
        <v>5</v>
      </c>
      <c r="M6" s="460" t="s">
        <v>6</v>
      </c>
      <c r="N6" s="460" t="s">
        <v>2</v>
      </c>
    </row>
    <row r="7" spans="1:14" x14ac:dyDescent="0.25">
      <c r="A7" s="591" t="s">
        <v>327</v>
      </c>
      <c r="B7" s="287" t="s">
        <v>6</v>
      </c>
      <c r="C7" s="288">
        <v>6.0745520897236248E-2</v>
      </c>
      <c r="D7" s="288">
        <v>0.14312024356789357</v>
      </c>
      <c r="E7" s="288">
        <v>7.2298802503116391E-2</v>
      </c>
      <c r="F7" s="290">
        <v>2.6606684599636706E-3</v>
      </c>
      <c r="G7" s="290">
        <v>7.2058282692971983E-3</v>
      </c>
      <c r="H7" s="290">
        <v>2.6800847683149738E-3</v>
      </c>
      <c r="I7" s="289">
        <v>1961</v>
      </c>
      <c r="J7" s="289">
        <v>735</v>
      </c>
      <c r="K7" s="289">
        <v>2696</v>
      </c>
      <c r="L7" s="450">
        <v>154471</v>
      </c>
      <c r="M7" s="450">
        <v>59371</v>
      </c>
      <c r="N7" s="289">
        <f>SUM(L7:M7)</f>
        <v>213842</v>
      </c>
    </row>
    <row r="8" spans="1:14" x14ac:dyDescent="0.25">
      <c r="A8" s="591"/>
      <c r="B8" s="287" t="s">
        <v>5</v>
      </c>
      <c r="C8" s="288">
        <v>0.93925447910276372</v>
      </c>
      <c r="D8" s="288">
        <v>0.85687975643210645</v>
      </c>
      <c r="E8" s="288">
        <v>0.92770119749688362</v>
      </c>
      <c r="F8" s="290">
        <v>2.6606684599636706E-3</v>
      </c>
      <c r="G8" s="290">
        <v>7.2058282692971983E-3</v>
      </c>
      <c r="H8" s="290">
        <v>2.6800847683149738E-3</v>
      </c>
      <c r="I8" s="289">
        <v>25592</v>
      </c>
      <c r="J8" s="289">
        <v>4083</v>
      </c>
      <c r="K8" s="289">
        <v>29675</v>
      </c>
      <c r="L8" s="450">
        <v>2388449</v>
      </c>
      <c r="M8" s="450">
        <v>355462</v>
      </c>
      <c r="N8" s="289">
        <f t="shared" ref="N8:N21" si="0">SUM(L8:M8)</f>
        <v>2743911</v>
      </c>
    </row>
    <row r="9" spans="1:14" x14ac:dyDescent="0.25">
      <c r="A9" s="591"/>
      <c r="B9" s="287" t="s">
        <v>2</v>
      </c>
      <c r="C9" s="288">
        <v>1</v>
      </c>
      <c r="D9" s="288">
        <v>1</v>
      </c>
      <c r="E9" s="288">
        <v>1</v>
      </c>
      <c r="F9" s="290">
        <v>0</v>
      </c>
      <c r="G9" s="290">
        <v>0</v>
      </c>
      <c r="H9" s="290">
        <v>0</v>
      </c>
      <c r="I9" s="289">
        <v>27553</v>
      </c>
      <c r="J9" s="289">
        <v>4818</v>
      </c>
      <c r="K9" s="289">
        <v>32371</v>
      </c>
      <c r="L9" s="450">
        <v>2542920</v>
      </c>
      <c r="M9" s="450">
        <v>414833</v>
      </c>
      <c r="N9" s="289">
        <f t="shared" si="0"/>
        <v>2957753</v>
      </c>
    </row>
    <row r="10" spans="1:14" x14ac:dyDescent="0.25">
      <c r="A10" s="591" t="s">
        <v>328</v>
      </c>
      <c r="B10" s="287" t="s">
        <v>6</v>
      </c>
      <c r="C10" s="288">
        <v>0.1183253250941137</v>
      </c>
      <c r="D10" s="288">
        <v>0.20654981772530842</v>
      </c>
      <c r="E10" s="288">
        <v>0.13068967512318347</v>
      </c>
      <c r="F10" s="290">
        <v>3.3504474788106004E-3</v>
      </c>
      <c r="G10" s="290">
        <v>1.2515389011537774E-2</v>
      </c>
      <c r="H10" s="290">
        <v>3.7152091872658245E-3</v>
      </c>
      <c r="I10" s="289">
        <v>3699</v>
      </c>
      <c r="J10" s="289">
        <v>980</v>
      </c>
      <c r="K10" s="289">
        <v>4679</v>
      </c>
      <c r="L10" s="450">
        <v>300566</v>
      </c>
      <c r="M10" s="450">
        <v>85481</v>
      </c>
      <c r="N10" s="289">
        <f t="shared" si="0"/>
        <v>386047</v>
      </c>
    </row>
    <row r="11" spans="1:14" x14ac:dyDescent="0.25">
      <c r="A11" s="591"/>
      <c r="B11" s="287" t="s">
        <v>5</v>
      </c>
      <c r="C11" s="288">
        <v>0.88167467490588625</v>
      </c>
      <c r="D11" s="288">
        <v>0.79345018227469155</v>
      </c>
      <c r="E11" s="288">
        <v>0.86931032487681659</v>
      </c>
      <c r="F11" s="290">
        <v>3.3504474788106004E-3</v>
      </c>
      <c r="G11" s="290">
        <v>1.2515389011537773E-2</v>
      </c>
      <c r="H11" s="290">
        <v>3.7152091872658236E-3</v>
      </c>
      <c r="I11" s="289">
        <v>23825</v>
      </c>
      <c r="J11" s="289">
        <v>3832</v>
      </c>
      <c r="K11" s="289">
        <v>27657</v>
      </c>
      <c r="L11" s="450">
        <v>2239733</v>
      </c>
      <c r="M11" s="450">
        <v>328623</v>
      </c>
      <c r="N11" s="289">
        <f t="shared" si="0"/>
        <v>2568356</v>
      </c>
    </row>
    <row r="12" spans="1:14" x14ac:dyDescent="0.25">
      <c r="A12" s="591"/>
      <c r="B12" s="287" t="s">
        <v>2</v>
      </c>
      <c r="C12" s="288">
        <v>1</v>
      </c>
      <c r="D12" s="288">
        <v>1</v>
      </c>
      <c r="E12" s="288">
        <v>1</v>
      </c>
      <c r="F12" s="290">
        <v>0</v>
      </c>
      <c r="G12" s="290">
        <v>0</v>
      </c>
      <c r="H12" s="290">
        <v>0</v>
      </c>
      <c r="I12" s="289">
        <v>27524</v>
      </c>
      <c r="J12" s="289">
        <v>4812</v>
      </c>
      <c r="K12" s="289">
        <v>32336</v>
      </c>
      <c r="L12" s="289">
        <f>SUM(L10:L11)</f>
        <v>2540299</v>
      </c>
      <c r="M12" s="289">
        <f>SUM(M10:M11)</f>
        <v>414104</v>
      </c>
      <c r="N12" s="289">
        <f t="shared" si="0"/>
        <v>2954403</v>
      </c>
    </row>
    <row r="13" spans="1:14" x14ac:dyDescent="0.25">
      <c r="A13" s="591" t="s">
        <v>329</v>
      </c>
      <c r="B13" s="287" t="s">
        <v>6</v>
      </c>
      <c r="C13" s="288">
        <v>0.15398574670103321</v>
      </c>
      <c r="D13" s="288">
        <v>0.22331587829273769</v>
      </c>
      <c r="E13" s="288">
        <v>0.16369986621406088</v>
      </c>
      <c r="F13" s="290">
        <v>4.7835963978035707E-3</v>
      </c>
      <c r="G13" s="290">
        <v>8.8610065654964841E-3</v>
      </c>
      <c r="H13" s="290">
        <v>4.733402241065188E-3</v>
      </c>
      <c r="I13" s="289">
        <v>4389</v>
      </c>
      <c r="J13" s="289">
        <v>1078</v>
      </c>
      <c r="K13" s="289">
        <v>5467</v>
      </c>
      <c r="L13" s="450">
        <v>390529</v>
      </c>
      <c r="M13" s="450">
        <v>92398</v>
      </c>
      <c r="N13" s="289">
        <f t="shared" si="0"/>
        <v>482927</v>
      </c>
    </row>
    <row r="14" spans="1:14" x14ac:dyDescent="0.25">
      <c r="A14" s="591"/>
      <c r="B14" s="287" t="s">
        <v>5</v>
      </c>
      <c r="C14" s="288">
        <v>0.84601425329896685</v>
      </c>
      <c r="D14" s="288">
        <v>0.77668412170726231</v>
      </c>
      <c r="E14" s="288">
        <v>0.83630013378593915</v>
      </c>
      <c r="F14" s="290">
        <v>4.7835963978035707E-3</v>
      </c>
      <c r="G14" s="290">
        <v>8.8610065654964841E-3</v>
      </c>
      <c r="H14" s="290">
        <v>4.7334022410651872E-3</v>
      </c>
      <c r="I14" s="289">
        <v>23138</v>
      </c>
      <c r="J14" s="289">
        <v>3733</v>
      </c>
      <c r="K14" s="289">
        <v>26871</v>
      </c>
      <c r="L14" s="450">
        <v>2149464</v>
      </c>
      <c r="M14" s="450">
        <v>321676</v>
      </c>
      <c r="N14" s="289">
        <f t="shared" si="0"/>
        <v>2471140</v>
      </c>
    </row>
    <row r="15" spans="1:14" x14ac:dyDescent="0.25">
      <c r="A15" s="591"/>
      <c r="B15" s="287" t="s">
        <v>2</v>
      </c>
      <c r="C15" s="288">
        <v>1</v>
      </c>
      <c r="D15" s="288">
        <v>1</v>
      </c>
      <c r="E15" s="288">
        <v>1</v>
      </c>
      <c r="F15" s="290">
        <v>0</v>
      </c>
      <c r="G15" s="290">
        <v>0</v>
      </c>
      <c r="H15" s="290">
        <v>0</v>
      </c>
      <c r="I15" s="289">
        <v>27527</v>
      </c>
      <c r="J15" s="289">
        <v>4811</v>
      </c>
      <c r="K15" s="289">
        <v>32338</v>
      </c>
      <c r="L15" s="289">
        <f>SUM(L13:L14)</f>
        <v>2539993</v>
      </c>
      <c r="M15" s="289">
        <f>SUM(M13:M14)</f>
        <v>414074</v>
      </c>
      <c r="N15" s="289">
        <f t="shared" si="0"/>
        <v>2954067</v>
      </c>
    </row>
    <row r="16" spans="1:14" x14ac:dyDescent="0.25">
      <c r="A16" s="591" t="s">
        <v>330</v>
      </c>
      <c r="B16" s="287" t="s">
        <v>6</v>
      </c>
      <c r="C16" s="288">
        <v>5.3127933704283398E-2</v>
      </c>
      <c r="D16" s="288">
        <v>7.7827632731775245E-2</v>
      </c>
      <c r="E16" s="288">
        <v>5.6589966828997647E-2</v>
      </c>
      <c r="F16" s="290">
        <v>2.589103390570377E-3</v>
      </c>
      <c r="G16" s="290">
        <v>6.3075435628780338E-3</v>
      </c>
      <c r="H16" s="290">
        <v>2.701587167524291E-3</v>
      </c>
      <c r="I16" s="289">
        <v>1523</v>
      </c>
      <c r="J16" s="289">
        <v>360</v>
      </c>
      <c r="K16" s="289">
        <v>1883</v>
      </c>
      <c r="L16" s="450">
        <v>134990</v>
      </c>
      <c r="M16" s="450">
        <v>32245</v>
      </c>
      <c r="N16" s="289">
        <f t="shared" si="0"/>
        <v>167235</v>
      </c>
    </row>
    <row r="17" spans="1:14" x14ac:dyDescent="0.25">
      <c r="A17" s="591"/>
      <c r="B17" s="287" t="s">
        <v>5</v>
      </c>
      <c r="C17" s="288">
        <v>0.94687206629571663</v>
      </c>
      <c r="D17" s="288">
        <v>0.92217236726822482</v>
      </c>
      <c r="E17" s="288">
        <v>0.94341003317100236</v>
      </c>
      <c r="F17" s="290">
        <v>2.589103390570377E-3</v>
      </c>
      <c r="G17" s="290">
        <v>6.3075435628780338E-3</v>
      </c>
      <c r="H17" s="290">
        <v>2.701587167524291E-3</v>
      </c>
      <c r="I17" s="289">
        <v>26000</v>
      </c>
      <c r="J17" s="289">
        <v>4451</v>
      </c>
      <c r="K17" s="289">
        <v>30451</v>
      </c>
      <c r="L17" s="450">
        <v>2405302</v>
      </c>
      <c r="M17" s="450">
        <v>381944</v>
      </c>
      <c r="N17" s="289">
        <f t="shared" si="0"/>
        <v>2787246</v>
      </c>
    </row>
    <row r="18" spans="1:14" x14ac:dyDescent="0.25">
      <c r="A18" s="591"/>
      <c r="B18" s="287" t="s">
        <v>2</v>
      </c>
      <c r="C18" s="288">
        <v>1</v>
      </c>
      <c r="D18" s="288">
        <v>1</v>
      </c>
      <c r="E18" s="288">
        <v>1</v>
      </c>
      <c r="F18" s="290">
        <v>0</v>
      </c>
      <c r="G18" s="290">
        <v>0</v>
      </c>
      <c r="H18" s="290">
        <v>0</v>
      </c>
      <c r="I18" s="289">
        <v>27523</v>
      </c>
      <c r="J18" s="289">
        <v>4811</v>
      </c>
      <c r="K18" s="289">
        <v>32334</v>
      </c>
      <c r="L18" s="289">
        <f>SUM(L16:L17)</f>
        <v>2540292</v>
      </c>
      <c r="M18" s="289">
        <f>SUM(M16:M17)</f>
        <v>414189</v>
      </c>
      <c r="N18" s="289">
        <f t="shared" si="0"/>
        <v>2954481</v>
      </c>
    </row>
    <row r="19" spans="1:14" x14ac:dyDescent="0.25">
      <c r="A19" s="591" t="s">
        <v>331</v>
      </c>
      <c r="B19" s="287" t="s">
        <v>6</v>
      </c>
      <c r="C19" s="288">
        <v>6.7435458928981992E-2</v>
      </c>
      <c r="D19" s="288">
        <v>0.11769379185109523</v>
      </c>
      <c r="E19" s="288">
        <v>7.4480613227585757E-2</v>
      </c>
      <c r="F19" s="290">
        <v>2.8364620934922661E-3</v>
      </c>
      <c r="G19" s="290">
        <v>7.5403629965208573E-3</v>
      </c>
      <c r="H19" s="290">
        <v>2.9740273085013648E-3</v>
      </c>
      <c r="I19" s="289">
        <v>1918</v>
      </c>
      <c r="J19" s="289">
        <v>528</v>
      </c>
      <c r="K19" s="289">
        <v>2446</v>
      </c>
      <c r="L19" s="450">
        <v>171208</v>
      </c>
      <c r="M19" s="450">
        <v>48665</v>
      </c>
      <c r="N19" s="289">
        <f t="shared" si="0"/>
        <v>219873</v>
      </c>
    </row>
    <row r="20" spans="1:14" x14ac:dyDescent="0.25">
      <c r="A20" s="591"/>
      <c r="B20" s="287" t="s">
        <v>5</v>
      </c>
      <c r="C20" s="288">
        <v>0.93256454107101805</v>
      </c>
      <c r="D20" s="288">
        <v>0.88230620814890481</v>
      </c>
      <c r="E20" s="288">
        <v>0.92551938677241419</v>
      </c>
      <c r="F20" s="290">
        <v>2.8364620934922661E-3</v>
      </c>
      <c r="G20" s="290">
        <v>7.5403629965208573E-3</v>
      </c>
      <c r="H20" s="290">
        <v>2.9740273085013648E-3</v>
      </c>
      <c r="I20" s="289">
        <v>25589</v>
      </c>
      <c r="J20" s="289">
        <v>4282</v>
      </c>
      <c r="K20" s="289">
        <v>29871</v>
      </c>
      <c r="L20" s="450">
        <v>2367836</v>
      </c>
      <c r="M20" s="450">
        <v>365319</v>
      </c>
      <c r="N20" s="289">
        <f t="shared" si="0"/>
        <v>2733155</v>
      </c>
    </row>
    <row r="21" spans="1:14" x14ac:dyDescent="0.25">
      <c r="A21" s="591"/>
      <c r="B21" s="287" t="s">
        <v>2</v>
      </c>
      <c r="C21" s="288">
        <v>1</v>
      </c>
      <c r="D21" s="288">
        <v>1</v>
      </c>
      <c r="E21" s="288">
        <v>1</v>
      </c>
      <c r="F21" s="290">
        <v>0</v>
      </c>
      <c r="G21" s="290">
        <v>0</v>
      </c>
      <c r="H21" s="290">
        <v>0</v>
      </c>
      <c r="I21" s="289">
        <v>27507</v>
      </c>
      <c r="J21" s="289">
        <v>4810</v>
      </c>
      <c r="K21" s="289">
        <v>32317</v>
      </c>
      <c r="L21" s="289">
        <f>SUM(L19:L20)</f>
        <v>2539044</v>
      </c>
      <c r="M21" s="289">
        <f>SUM(M19:M20)</f>
        <v>413984</v>
      </c>
      <c r="N21" s="289">
        <f t="shared" si="0"/>
        <v>2953028</v>
      </c>
    </row>
    <row r="22" spans="1:14" x14ac:dyDescent="0.25">
      <c r="A22" s="122" t="s">
        <v>78</v>
      </c>
    </row>
  </sheetData>
  <mergeCells count="15">
    <mergeCell ref="L4:N4"/>
    <mergeCell ref="L5:N5"/>
    <mergeCell ref="A19:A21"/>
    <mergeCell ref="A4:A6"/>
    <mergeCell ref="C4:E4"/>
    <mergeCell ref="F4:H4"/>
    <mergeCell ref="I4:K4"/>
    <mergeCell ref="C5:E5"/>
    <mergeCell ref="F5:H5"/>
    <mergeCell ref="I5:K5"/>
    <mergeCell ref="B4:B6"/>
    <mergeCell ref="A7:A9"/>
    <mergeCell ref="A10:A12"/>
    <mergeCell ref="A13:A15"/>
    <mergeCell ref="A16:A1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B82D5-543C-4099-926F-1A8FEC215E16}">
  <dimension ref="A1:N34"/>
  <sheetViews>
    <sheetView workbookViewId="0">
      <selection activeCell="F26" sqref="F26"/>
    </sheetView>
  </sheetViews>
  <sheetFormatPr baseColWidth="10" defaultRowHeight="15" x14ac:dyDescent="0.25"/>
  <cols>
    <col min="1" max="1" width="31.5703125" style="48" customWidth="1"/>
    <col min="2" max="5" width="11.42578125" style="48"/>
    <col min="6" max="11" width="11.42578125" style="48" customWidth="1"/>
    <col min="12" max="12" width="13.5703125" style="48" customWidth="1"/>
    <col min="13" max="14" width="13.5703125" customWidth="1"/>
  </cols>
  <sheetData>
    <row r="1" spans="1:14" x14ac:dyDescent="0.25">
      <c r="A1" s="47" t="s">
        <v>332</v>
      </c>
    </row>
    <row r="2" spans="1:14" x14ac:dyDescent="0.25">
      <c r="A2" s="48" t="s">
        <v>317</v>
      </c>
    </row>
    <row r="4" spans="1:14" x14ac:dyDescent="0.25">
      <c r="A4" s="499" t="s">
        <v>334</v>
      </c>
      <c r="B4" s="499" t="s">
        <v>241</v>
      </c>
      <c r="C4" s="593" t="s">
        <v>0</v>
      </c>
      <c r="D4" s="593"/>
      <c r="E4" s="593"/>
      <c r="F4" s="593" t="s">
        <v>1</v>
      </c>
      <c r="G4" s="593"/>
      <c r="H4" s="593"/>
      <c r="I4" s="593" t="s">
        <v>18</v>
      </c>
      <c r="J4" s="593"/>
      <c r="K4" s="593"/>
      <c r="L4" s="593" t="s">
        <v>13</v>
      </c>
      <c r="M4" s="593"/>
      <c r="N4" s="593"/>
    </row>
    <row r="5" spans="1:14" ht="15" customHeight="1" x14ac:dyDescent="0.25">
      <c r="A5" s="499"/>
      <c r="B5" s="499"/>
      <c r="C5" s="593" t="s">
        <v>3</v>
      </c>
      <c r="D5" s="593"/>
      <c r="E5" s="593"/>
      <c r="F5" s="593" t="s">
        <v>3</v>
      </c>
      <c r="G5" s="593"/>
      <c r="H5" s="593"/>
      <c r="I5" s="593" t="s">
        <v>3</v>
      </c>
      <c r="J5" s="593"/>
      <c r="K5" s="593"/>
      <c r="L5" s="593" t="s">
        <v>3</v>
      </c>
      <c r="M5" s="593"/>
      <c r="N5" s="593"/>
    </row>
    <row r="6" spans="1:14" x14ac:dyDescent="0.25">
      <c r="A6" s="499"/>
      <c r="B6" s="499"/>
      <c r="C6" s="291" t="s">
        <v>5</v>
      </c>
      <c r="D6" s="291" t="s">
        <v>6</v>
      </c>
      <c r="E6" s="291" t="s">
        <v>2</v>
      </c>
      <c r="F6" s="291" t="s">
        <v>5</v>
      </c>
      <c r="G6" s="291" t="s">
        <v>6</v>
      </c>
      <c r="H6" s="291" t="s">
        <v>2</v>
      </c>
      <c r="I6" s="291" t="s">
        <v>5</v>
      </c>
      <c r="J6" s="291" t="s">
        <v>6</v>
      </c>
      <c r="K6" s="291" t="s">
        <v>2</v>
      </c>
      <c r="L6" s="466" t="s">
        <v>5</v>
      </c>
      <c r="M6" s="466" t="s">
        <v>6</v>
      </c>
      <c r="N6" s="466" t="s">
        <v>2</v>
      </c>
    </row>
    <row r="7" spans="1:14" x14ac:dyDescent="0.25">
      <c r="A7" s="592" t="s">
        <v>333</v>
      </c>
      <c r="B7" s="292" t="s">
        <v>5</v>
      </c>
      <c r="C7" s="293">
        <v>0.86314794688040175</v>
      </c>
      <c r="D7" s="293">
        <v>0.74582868329434093</v>
      </c>
      <c r="E7" s="293">
        <v>0.85363876081335988</v>
      </c>
      <c r="F7" s="295">
        <v>1.773454736019011E-3</v>
      </c>
      <c r="G7" s="295">
        <v>5.6801837473222684E-3</v>
      </c>
      <c r="H7" s="295">
        <v>1.8456572882577012E-3</v>
      </c>
      <c r="I7" s="294">
        <v>159926</v>
      </c>
      <c r="J7" s="294">
        <v>12616</v>
      </c>
      <c r="K7" s="294">
        <v>172542</v>
      </c>
      <c r="L7" s="294">
        <v>13196839</v>
      </c>
      <c r="M7" s="294">
        <v>1005791</v>
      </c>
      <c r="N7" s="294">
        <v>14202630</v>
      </c>
    </row>
    <row r="8" spans="1:14" x14ac:dyDescent="0.25">
      <c r="A8" s="592"/>
      <c r="B8" s="292" t="s">
        <v>6</v>
      </c>
      <c r="C8" s="293">
        <v>0.13685205311959811</v>
      </c>
      <c r="D8" s="293">
        <v>0.25417131670565901</v>
      </c>
      <c r="E8" s="293">
        <v>0.14636123918664012</v>
      </c>
      <c r="F8" s="295">
        <v>1.7734547360190105E-3</v>
      </c>
      <c r="G8" s="295">
        <v>5.6801837473222684E-3</v>
      </c>
      <c r="H8" s="295">
        <v>1.8456572882577017E-3</v>
      </c>
      <c r="I8" s="294">
        <v>25531</v>
      </c>
      <c r="J8" s="294">
        <v>4350</v>
      </c>
      <c r="K8" s="294">
        <v>29881</v>
      </c>
      <c r="L8" s="294">
        <v>2092358</v>
      </c>
      <c r="M8" s="294">
        <v>342764</v>
      </c>
      <c r="N8" s="294">
        <v>2435122</v>
      </c>
    </row>
    <row r="9" spans="1:14" x14ac:dyDescent="0.25">
      <c r="A9" s="592"/>
      <c r="B9" s="292" t="s">
        <v>2</v>
      </c>
      <c r="C9" s="293">
        <v>1</v>
      </c>
      <c r="D9" s="293">
        <v>1</v>
      </c>
      <c r="E9" s="293">
        <v>1</v>
      </c>
      <c r="F9" s="295">
        <v>0</v>
      </c>
      <c r="G9" s="295">
        <v>0</v>
      </c>
      <c r="H9" s="295">
        <v>0</v>
      </c>
      <c r="I9" s="294">
        <v>185457</v>
      </c>
      <c r="J9" s="294">
        <v>16966</v>
      </c>
      <c r="K9" s="294">
        <v>202423</v>
      </c>
      <c r="L9" s="294">
        <v>15289197</v>
      </c>
      <c r="M9" s="294">
        <v>1348555</v>
      </c>
      <c r="N9" s="294">
        <v>16637752</v>
      </c>
    </row>
    <row r="10" spans="1:14" x14ac:dyDescent="0.25">
      <c r="A10" s="592" t="s">
        <v>335</v>
      </c>
      <c r="B10" s="292" t="s">
        <v>5</v>
      </c>
      <c r="C10" s="293">
        <v>0.91085729572569296</v>
      </c>
      <c r="D10" s="293">
        <v>0.83424563134690932</v>
      </c>
      <c r="E10" s="293">
        <v>0.90463592802231718</v>
      </c>
      <c r="F10" s="295">
        <v>1.4833324877244697E-3</v>
      </c>
      <c r="G10" s="295">
        <v>5.1188463514499896E-3</v>
      </c>
      <c r="H10" s="295">
        <v>1.468039461818355E-3</v>
      </c>
      <c r="I10" s="294">
        <v>169580</v>
      </c>
      <c r="J10" s="294">
        <v>14300</v>
      </c>
      <c r="K10" s="294">
        <v>183880</v>
      </c>
      <c r="L10" s="294">
        <v>13952952</v>
      </c>
      <c r="M10" s="294">
        <v>1129491</v>
      </c>
      <c r="N10" s="294">
        <v>15082443</v>
      </c>
    </row>
    <row r="11" spans="1:14" x14ac:dyDescent="0.25">
      <c r="A11" s="592"/>
      <c r="B11" s="292" t="s">
        <v>6</v>
      </c>
      <c r="C11" s="293">
        <v>8.9142704274307066E-2</v>
      </c>
      <c r="D11" s="293">
        <v>0.16575436865309065</v>
      </c>
      <c r="E11" s="293">
        <v>9.536407197768286E-2</v>
      </c>
      <c r="F11" s="295">
        <v>1.4833324877244699E-3</v>
      </c>
      <c r="G11" s="295">
        <v>5.1188463514499905E-3</v>
      </c>
      <c r="H11" s="295">
        <v>1.468039461818355E-3</v>
      </c>
      <c r="I11" s="294">
        <v>16265</v>
      </c>
      <c r="J11" s="294">
        <v>2750</v>
      </c>
      <c r="K11" s="294">
        <v>19015</v>
      </c>
      <c r="L11" s="294">
        <v>1365531</v>
      </c>
      <c r="M11" s="294">
        <v>224416</v>
      </c>
      <c r="N11" s="294">
        <v>1589947</v>
      </c>
    </row>
    <row r="12" spans="1:14" x14ac:dyDescent="0.25">
      <c r="A12" s="592"/>
      <c r="B12" s="292" t="s">
        <v>2</v>
      </c>
      <c r="C12" s="293">
        <v>1</v>
      </c>
      <c r="D12" s="293">
        <v>1</v>
      </c>
      <c r="E12" s="293">
        <v>1</v>
      </c>
      <c r="F12" s="295">
        <v>0</v>
      </c>
      <c r="G12" s="295">
        <v>0</v>
      </c>
      <c r="H12" s="295">
        <v>0</v>
      </c>
      <c r="I12" s="294">
        <v>185845</v>
      </c>
      <c r="J12" s="294">
        <v>17050</v>
      </c>
      <c r="K12" s="294">
        <v>202895</v>
      </c>
      <c r="L12" s="294">
        <v>15318483</v>
      </c>
      <c r="M12" s="294">
        <v>1353907</v>
      </c>
      <c r="N12" s="294">
        <v>16672390</v>
      </c>
    </row>
    <row r="13" spans="1:14" x14ac:dyDescent="0.25">
      <c r="A13" s="592" t="s">
        <v>336</v>
      </c>
      <c r="B13" s="292" t="s">
        <v>5</v>
      </c>
      <c r="C13" s="293">
        <v>0.97741660276023579</v>
      </c>
      <c r="D13" s="293">
        <v>0.95742225995164887</v>
      </c>
      <c r="E13" s="293">
        <v>0.97579267017175864</v>
      </c>
      <c r="F13" s="295">
        <v>6.852962994527348E-4</v>
      </c>
      <c r="G13" s="295">
        <v>2.1239587259067102E-3</v>
      </c>
      <c r="H13" s="295">
        <v>6.7165454914322323E-4</v>
      </c>
      <c r="I13" s="294">
        <v>182184</v>
      </c>
      <c r="J13" s="294">
        <v>16327</v>
      </c>
      <c r="K13" s="294">
        <v>198511</v>
      </c>
      <c r="L13" s="294">
        <v>14978409</v>
      </c>
      <c r="M13" s="294">
        <v>1296996</v>
      </c>
      <c r="N13" s="294">
        <v>16275405</v>
      </c>
    </row>
    <row r="14" spans="1:14" x14ac:dyDescent="0.25">
      <c r="A14" s="592"/>
      <c r="B14" s="292" t="s">
        <v>6</v>
      </c>
      <c r="C14" s="293">
        <v>2.2583397239764227E-2</v>
      </c>
      <c r="D14" s="293">
        <v>4.257774004835109E-2</v>
      </c>
      <c r="E14" s="293">
        <v>2.4207329828241381E-2</v>
      </c>
      <c r="F14" s="295">
        <v>6.852962994527347E-4</v>
      </c>
      <c r="G14" s="295">
        <v>2.1239587259067102E-3</v>
      </c>
      <c r="H14" s="295">
        <v>6.7165454914322334E-4</v>
      </c>
      <c r="I14" s="294">
        <v>3729</v>
      </c>
      <c r="J14" s="294">
        <v>734</v>
      </c>
      <c r="K14" s="294">
        <v>4463</v>
      </c>
      <c r="L14" s="294">
        <v>346079</v>
      </c>
      <c r="M14" s="294">
        <v>57679</v>
      </c>
      <c r="N14" s="294">
        <v>403758</v>
      </c>
    </row>
    <row r="15" spans="1:14" x14ac:dyDescent="0.25">
      <c r="A15" s="592"/>
      <c r="B15" s="292" t="s">
        <v>2</v>
      </c>
      <c r="C15" s="293">
        <v>1</v>
      </c>
      <c r="D15" s="293">
        <v>1</v>
      </c>
      <c r="E15" s="293">
        <v>1</v>
      </c>
      <c r="F15" s="295">
        <v>0</v>
      </c>
      <c r="G15" s="295">
        <v>0</v>
      </c>
      <c r="H15" s="295">
        <v>0</v>
      </c>
      <c r="I15" s="294">
        <v>185913</v>
      </c>
      <c r="J15" s="294">
        <v>17061</v>
      </c>
      <c r="K15" s="294">
        <v>202974</v>
      </c>
      <c r="L15" s="294">
        <v>15324488</v>
      </c>
      <c r="M15" s="294">
        <v>1354675</v>
      </c>
      <c r="N15" s="294">
        <v>16679163</v>
      </c>
    </row>
    <row r="16" spans="1:14" x14ac:dyDescent="0.25">
      <c r="A16" s="592" t="s">
        <v>337</v>
      </c>
      <c r="B16" s="292" t="s">
        <v>5</v>
      </c>
      <c r="C16" s="293">
        <v>0.90428733709439224</v>
      </c>
      <c r="D16" s="293">
        <v>0.81756325796611873</v>
      </c>
      <c r="E16" s="293">
        <v>0.89724353439320803</v>
      </c>
      <c r="F16" s="295">
        <v>1.5709893696063764E-3</v>
      </c>
      <c r="G16" s="295">
        <v>4.7274545919624806E-3</v>
      </c>
      <c r="H16" s="295">
        <v>1.5709517004026047E-3</v>
      </c>
      <c r="I16" s="294">
        <v>169360</v>
      </c>
      <c r="J16" s="294">
        <v>14110</v>
      </c>
      <c r="K16" s="294">
        <v>183470</v>
      </c>
      <c r="L16" s="294">
        <v>13856866</v>
      </c>
      <c r="M16" s="294">
        <v>1107481</v>
      </c>
      <c r="N16" s="294">
        <v>14964347</v>
      </c>
    </row>
    <row r="17" spans="1:14" x14ac:dyDescent="0.25">
      <c r="A17" s="592"/>
      <c r="B17" s="292" t="s">
        <v>6</v>
      </c>
      <c r="C17" s="293">
        <v>9.5712662905607662E-2</v>
      </c>
      <c r="D17" s="293">
        <v>0.18243674203388133</v>
      </c>
      <c r="E17" s="293">
        <v>0.10275646560679184</v>
      </c>
      <c r="F17" s="295">
        <v>1.5709893696063764E-3</v>
      </c>
      <c r="G17" s="295">
        <v>4.7274545919624815E-3</v>
      </c>
      <c r="H17" s="295">
        <v>1.5709517004026043E-3</v>
      </c>
      <c r="I17" s="294">
        <v>16536</v>
      </c>
      <c r="J17" s="294">
        <v>2950</v>
      </c>
      <c r="K17" s="294">
        <v>19486</v>
      </c>
      <c r="L17" s="294">
        <v>1466655</v>
      </c>
      <c r="M17" s="294">
        <v>247131</v>
      </c>
      <c r="N17" s="294">
        <v>1713786</v>
      </c>
    </row>
    <row r="18" spans="1:14" x14ac:dyDescent="0.25">
      <c r="A18" s="592"/>
      <c r="B18" s="292" t="s">
        <v>2</v>
      </c>
      <c r="C18" s="293">
        <v>1</v>
      </c>
      <c r="D18" s="293">
        <v>1</v>
      </c>
      <c r="E18" s="293">
        <v>1</v>
      </c>
      <c r="F18" s="295">
        <v>0</v>
      </c>
      <c r="G18" s="295">
        <v>0</v>
      </c>
      <c r="H18" s="295">
        <v>0</v>
      </c>
      <c r="I18" s="294">
        <v>185896</v>
      </c>
      <c r="J18" s="294">
        <v>17060</v>
      </c>
      <c r="K18" s="294">
        <v>202956</v>
      </c>
      <c r="L18" s="294">
        <v>15323521</v>
      </c>
      <c r="M18" s="294">
        <v>1354612</v>
      </c>
      <c r="N18" s="294">
        <v>16678133</v>
      </c>
    </row>
    <row r="19" spans="1:14" x14ac:dyDescent="0.25">
      <c r="A19" s="592" t="s">
        <v>338</v>
      </c>
      <c r="B19" s="292" t="s">
        <v>5</v>
      </c>
      <c r="C19" s="293">
        <v>0.92938673544237393</v>
      </c>
      <c r="D19" s="293">
        <v>0.93775304278993732</v>
      </c>
      <c r="E19" s="293">
        <v>0.9300661064030733</v>
      </c>
      <c r="F19" s="295">
        <v>1.5068282349802549E-3</v>
      </c>
      <c r="G19" s="295">
        <v>2.7485726828511262E-3</v>
      </c>
      <c r="H19" s="295">
        <v>1.4411422631974715E-3</v>
      </c>
      <c r="I19" s="294">
        <v>173451</v>
      </c>
      <c r="J19" s="294">
        <v>15991</v>
      </c>
      <c r="K19" s="294">
        <v>189442</v>
      </c>
      <c r="L19" s="294">
        <v>14241216</v>
      </c>
      <c r="M19" s="294">
        <v>1269968</v>
      </c>
      <c r="N19" s="294">
        <v>15511184</v>
      </c>
    </row>
    <row r="20" spans="1:14" x14ac:dyDescent="0.25">
      <c r="A20" s="592"/>
      <c r="B20" s="292" t="s">
        <v>6</v>
      </c>
      <c r="C20" s="293">
        <v>7.061326455762619E-2</v>
      </c>
      <c r="D20" s="293">
        <v>6.2246957210062709E-2</v>
      </c>
      <c r="E20" s="293">
        <v>6.9933893596926686E-2</v>
      </c>
      <c r="F20" s="295">
        <v>1.5068282349802549E-3</v>
      </c>
      <c r="G20" s="295">
        <v>2.7485726828511262E-3</v>
      </c>
      <c r="H20" s="295">
        <v>1.4411422631974715E-3</v>
      </c>
      <c r="I20" s="294">
        <v>12443</v>
      </c>
      <c r="J20" s="294">
        <v>1067</v>
      </c>
      <c r="K20" s="294">
        <v>13510</v>
      </c>
      <c r="L20" s="294">
        <v>1082024</v>
      </c>
      <c r="M20" s="294">
        <v>84299</v>
      </c>
      <c r="N20" s="294">
        <v>1166323</v>
      </c>
    </row>
    <row r="21" spans="1:14" x14ac:dyDescent="0.25">
      <c r="A21" s="592"/>
      <c r="B21" s="292" t="s">
        <v>2</v>
      </c>
      <c r="C21" s="293">
        <v>1</v>
      </c>
      <c r="D21" s="293">
        <v>1</v>
      </c>
      <c r="E21" s="293">
        <v>1</v>
      </c>
      <c r="F21" s="295">
        <v>0</v>
      </c>
      <c r="G21" s="295">
        <v>0</v>
      </c>
      <c r="H21" s="295">
        <v>0</v>
      </c>
      <c r="I21" s="294">
        <v>185894</v>
      </c>
      <c r="J21" s="294">
        <v>17058</v>
      </c>
      <c r="K21" s="294">
        <v>202952</v>
      </c>
      <c r="L21" s="294">
        <v>15323240</v>
      </c>
      <c r="M21" s="294">
        <v>1354267</v>
      </c>
      <c r="N21" s="294">
        <v>16677507</v>
      </c>
    </row>
    <row r="22" spans="1:14" x14ac:dyDescent="0.25">
      <c r="A22" s="592" t="s">
        <v>339</v>
      </c>
      <c r="B22" s="292" t="s">
        <v>5</v>
      </c>
      <c r="C22" s="293">
        <v>0.84653988216261622</v>
      </c>
      <c r="D22" s="293">
        <v>0.67605359734475112</v>
      </c>
      <c r="E22" s="293">
        <v>0.83267735636136042</v>
      </c>
      <c r="F22" s="295">
        <v>1.6208195360844495E-3</v>
      </c>
      <c r="G22" s="295">
        <v>5.5399335510339324E-3</v>
      </c>
      <c r="H22" s="295">
        <v>1.6215583842715535E-3</v>
      </c>
      <c r="I22" s="294">
        <v>157629</v>
      </c>
      <c r="J22" s="294">
        <v>11622</v>
      </c>
      <c r="K22" s="294">
        <v>169251</v>
      </c>
      <c r="L22" s="294">
        <v>12976256</v>
      </c>
      <c r="M22" s="294">
        <v>917208</v>
      </c>
      <c r="N22" s="294">
        <v>13893464</v>
      </c>
    </row>
    <row r="23" spans="1:14" x14ac:dyDescent="0.25">
      <c r="A23" s="592"/>
      <c r="B23" s="292" t="s">
        <v>6</v>
      </c>
      <c r="C23" s="293">
        <v>0.15346011783738378</v>
      </c>
      <c r="D23" s="293">
        <v>0.32394640265524882</v>
      </c>
      <c r="E23" s="293">
        <v>0.16732264363863958</v>
      </c>
      <c r="F23" s="295">
        <v>1.62081953608445E-3</v>
      </c>
      <c r="G23" s="295">
        <v>5.5399335510339324E-3</v>
      </c>
      <c r="H23" s="295">
        <v>1.6215583842715535E-3</v>
      </c>
      <c r="I23" s="294">
        <v>28340</v>
      </c>
      <c r="J23" s="294">
        <v>5459</v>
      </c>
      <c r="K23" s="294">
        <v>33799</v>
      </c>
      <c r="L23" s="294">
        <v>2352326</v>
      </c>
      <c r="M23" s="294">
        <v>439501</v>
      </c>
      <c r="N23" s="294">
        <v>2791827</v>
      </c>
    </row>
    <row r="24" spans="1:14" x14ac:dyDescent="0.25">
      <c r="A24" s="592"/>
      <c r="B24" s="292" t="s">
        <v>2</v>
      </c>
      <c r="C24" s="293">
        <v>1</v>
      </c>
      <c r="D24" s="293">
        <v>1</v>
      </c>
      <c r="E24" s="293">
        <v>1</v>
      </c>
      <c r="F24" s="295">
        <v>0</v>
      </c>
      <c r="G24" s="295">
        <v>0</v>
      </c>
      <c r="H24" s="295">
        <v>0</v>
      </c>
      <c r="I24" s="294">
        <v>185969</v>
      </c>
      <c r="J24" s="294">
        <v>17081</v>
      </c>
      <c r="K24" s="294">
        <v>203050</v>
      </c>
      <c r="L24" s="294">
        <v>15328582</v>
      </c>
      <c r="M24" s="294">
        <v>1356709</v>
      </c>
      <c r="N24" s="294">
        <v>16685291</v>
      </c>
    </row>
    <row r="25" spans="1:14" x14ac:dyDescent="0.25">
      <c r="A25" s="592" t="s">
        <v>340</v>
      </c>
      <c r="B25" s="292" t="s">
        <v>5</v>
      </c>
      <c r="C25" s="293">
        <v>0.92000669454185713</v>
      </c>
      <c r="D25" s="293">
        <v>0.85182222182824963</v>
      </c>
      <c r="E25" s="293">
        <v>0.91446485447968417</v>
      </c>
      <c r="F25" s="295">
        <v>1.0305710302736615E-3</v>
      </c>
      <c r="G25" s="295">
        <v>4.0351923285194147E-3</v>
      </c>
      <c r="H25" s="295">
        <v>1.039673894408958E-3</v>
      </c>
      <c r="I25" s="294">
        <v>171790</v>
      </c>
      <c r="J25" s="294">
        <v>14688</v>
      </c>
      <c r="K25" s="294">
        <v>186478</v>
      </c>
      <c r="L25" s="294">
        <v>14077959</v>
      </c>
      <c r="M25" s="294">
        <v>1153139</v>
      </c>
      <c r="N25" s="294">
        <v>15231098</v>
      </c>
    </row>
    <row r="26" spans="1:14" x14ac:dyDescent="0.25">
      <c r="A26" s="592"/>
      <c r="B26" s="292" t="s">
        <v>6</v>
      </c>
      <c r="C26" s="293">
        <v>7.9993305458142844E-2</v>
      </c>
      <c r="D26" s="293">
        <v>0.1481777781717504</v>
      </c>
      <c r="E26" s="293">
        <v>8.5535145520315811E-2</v>
      </c>
      <c r="F26" s="295">
        <v>1.0305710302736615E-3</v>
      </c>
      <c r="G26" s="295">
        <v>4.0351923285194147E-3</v>
      </c>
      <c r="H26" s="295">
        <v>1.0396738944089582E-3</v>
      </c>
      <c r="I26" s="294">
        <v>13863</v>
      </c>
      <c r="J26" s="294">
        <v>2355</v>
      </c>
      <c r="K26" s="294">
        <v>16218</v>
      </c>
      <c r="L26" s="294">
        <v>1224059</v>
      </c>
      <c r="M26" s="294">
        <v>200593</v>
      </c>
      <c r="N26" s="294">
        <v>1424652</v>
      </c>
    </row>
    <row r="27" spans="1:14" x14ac:dyDescent="0.25">
      <c r="A27" s="592"/>
      <c r="B27" s="292" t="s">
        <v>2</v>
      </c>
      <c r="C27" s="293">
        <v>1</v>
      </c>
      <c r="D27" s="293">
        <v>1</v>
      </c>
      <c r="E27" s="293">
        <v>1</v>
      </c>
      <c r="F27" s="295">
        <v>0</v>
      </c>
      <c r="G27" s="295">
        <v>0</v>
      </c>
      <c r="H27" s="295">
        <v>0</v>
      </c>
      <c r="I27" s="294">
        <v>185653</v>
      </c>
      <c r="J27" s="294">
        <v>17043</v>
      </c>
      <c r="K27" s="294">
        <v>202696</v>
      </c>
      <c r="L27" s="294">
        <v>15302018</v>
      </c>
      <c r="M27" s="294">
        <v>1353732</v>
      </c>
      <c r="N27" s="294">
        <v>16655750</v>
      </c>
    </row>
    <row r="28" spans="1:14" x14ac:dyDescent="0.25">
      <c r="A28" s="592" t="s">
        <v>341</v>
      </c>
      <c r="B28" s="292" t="s">
        <v>5</v>
      </c>
      <c r="C28" s="293">
        <v>0.81232625272956827</v>
      </c>
      <c r="D28" s="293">
        <v>0.58337179757535185</v>
      </c>
      <c r="E28" s="293">
        <v>0.79370717468047369</v>
      </c>
      <c r="F28" s="295">
        <v>2.016884159450442E-3</v>
      </c>
      <c r="G28" s="295">
        <v>5.8233379268212374E-3</v>
      </c>
      <c r="H28" s="295">
        <v>2.0475454552785488E-3</v>
      </c>
      <c r="I28" s="294">
        <v>150337</v>
      </c>
      <c r="J28" s="294">
        <v>9818</v>
      </c>
      <c r="K28" s="294">
        <v>160155</v>
      </c>
      <c r="L28" s="294">
        <v>12445735</v>
      </c>
      <c r="M28" s="294">
        <v>791191</v>
      </c>
      <c r="N28" s="294">
        <v>13236926</v>
      </c>
    </row>
    <row r="29" spans="1:14" x14ac:dyDescent="0.25">
      <c r="A29" s="592"/>
      <c r="B29" s="292" t="s">
        <v>6</v>
      </c>
      <c r="C29" s="293">
        <v>0.18767374727043168</v>
      </c>
      <c r="D29" s="293">
        <v>0.41662820242464815</v>
      </c>
      <c r="E29" s="293">
        <v>0.20629282531952634</v>
      </c>
      <c r="F29" s="295">
        <v>2.0168841594504416E-3</v>
      </c>
      <c r="G29" s="295">
        <v>5.8233379268212374E-3</v>
      </c>
      <c r="H29" s="295">
        <v>2.0475454552785488E-3</v>
      </c>
      <c r="I29" s="294">
        <v>35505</v>
      </c>
      <c r="J29" s="294">
        <v>7263</v>
      </c>
      <c r="K29" s="294">
        <v>42768</v>
      </c>
      <c r="L29" s="294">
        <v>2875369</v>
      </c>
      <c r="M29" s="294">
        <v>565047</v>
      </c>
      <c r="N29" s="294">
        <v>3440416</v>
      </c>
    </row>
    <row r="30" spans="1:14" x14ac:dyDescent="0.25">
      <c r="A30" s="592"/>
      <c r="B30" s="292" t="s">
        <v>2</v>
      </c>
      <c r="C30" s="293">
        <v>1</v>
      </c>
      <c r="D30" s="293">
        <v>1</v>
      </c>
      <c r="E30" s="293">
        <v>1</v>
      </c>
      <c r="F30" s="295">
        <v>0</v>
      </c>
      <c r="G30" s="295">
        <v>0</v>
      </c>
      <c r="H30" s="295">
        <v>0</v>
      </c>
      <c r="I30" s="294">
        <v>185842</v>
      </c>
      <c r="J30" s="294">
        <v>17081</v>
      </c>
      <c r="K30" s="294">
        <v>202923</v>
      </c>
      <c r="L30" s="294">
        <v>15321104</v>
      </c>
      <c r="M30" s="294">
        <v>1356238</v>
      </c>
      <c r="N30" s="294">
        <v>16677342</v>
      </c>
    </row>
    <row r="31" spans="1:14" x14ac:dyDescent="0.25">
      <c r="A31" s="592" t="s">
        <v>342</v>
      </c>
      <c r="B31" s="292" t="s">
        <v>5</v>
      </c>
      <c r="C31" s="293">
        <v>0.94175314770590857</v>
      </c>
      <c r="D31" s="293">
        <v>0.87644161460836134</v>
      </c>
      <c r="E31" s="293">
        <v>0.93644225245811508</v>
      </c>
      <c r="F31" s="295">
        <v>8.749002402894632E-4</v>
      </c>
      <c r="G31" s="295">
        <v>3.4409267761511785E-3</v>
      </c>
      <c r="H31" s="295">
        <v>8.600728750731457E-4</v>
      </c>
      <c r="I31" s="294">
        <v>174366</v>
      </c>
      <c r="J31" s="294">
        <v>14892</v>
      </c>
      <c r="K31" s="294">
        <v>189258</v>
      </c>
      <c r="L31" s="294">
        <v>14347370</v>
      </c>
      <c r="M31" s="294">
        <v>1181871</v>
      </c>
      <c r="N31" s="294">
        <v>15529241</v>
      </c>
    </row>
    <row r="32" spans="1:14" x14ac:dyDescent="0.25">
      <c r="A32" s="592"/>
      <c r="B32" s="292" t="s">
        <v>6</v>
      </c>
      <c r="C32" s="293">
        <v>5.8246852294091413E-2</v>
      </c>
      <c r="D32" s="293">
        <v>0.12355838539163862</v>
      </c>
      <c r="E32" s="293">
        <v>6.3557747541884771E-2</v>
      </c>
      <c r="F32" s="295">
        <v>8.749002402894632E-4</v>
      </c>
      <c r="G32" s="295">
        <v>3.4409267761511785E-3</v>
      </c>
      <c r="H32" s="295">
        <v>8.6007287507314581E-4</v>
      </c>
      <c r="I32" s="294">
        <v>10460</v>
      </c>
      <c r="J32" s="294">
        <v>2085</v>
      </c>
      <c r="K32" s="294">
        <v>12545</v>
      </c>
      <c r="L32" s="294">
        <v>887376</v>
      </c>
      <c r="M32" s="294">
        <v>166617</v>
      </c>
      <c r="N32" s="294">
        <v>1053993</v>
      </c>
    </row>
    <row r="33" spans="1:14" x14ac:dyDescent="0.25">
      <c r="A33" s="592"/>
      <c r="B33" s="292" t="s">
        <v>2</v>
      </c>
      <c r="C33" s="293">
        <v>1</v>
      </c>
      <c r="D33" s="293">
        <v>1</v>
      </c>
      <c r="E33" s="293">
        <v>1</v>
      </c>
      <c r="F33" s="295">
        <v>0</v>
      </c>
      <c r="G33" s="295">
        <v>0</v>
      </c>
      <c r="H33" s="295">
        <v>0</v>
      </c>
      <c r="I33" s="294">
        <v>184826</v>
      </c>
      <c r="J33" s="294">
        <v>16977</v>
      </c>
      <c r="K33" s="294">
        <v>201803</v>
      </c>
      <c r="L33" s="294">
        <v>15234746</v>
      </c>
      <c r="M33" s="294">
        <v>1348488</v>
      </c>
      <c r="N33" s="294">
        <v>16583234</v>
      </c>
    </row>
    <row r="34" spans="1:14" x14ac:dyDescent="0.25">
      <c r="A34" s="122" t="s">
        <v>78</v>
      </c>
    </row>
  </sheetData>
  <mergeCells count="19">
    <mergeCell ref="C5:E5"/>
    <mergeCell ref="F5:H5"/>
    <mergeCell ref="I5:K5"/>
    <mergeCell ref="L4:N4"/>
    <mergeCell ref="L5:N5"/>
    <mergeCell ref="C4:E4"/>
    <mergeCell ref="F4:H4"/>
    <mergeCell ref="I4:K4"/>
    <mergeCell ref="A25:A27"/>
    <mergeCell ref="A28:A30"/>
    <mergeCell ref="A31:A33"/>
    <mergeCell ref="A4:A6"/>
    <mergeCell ref="B4:B6"/>
    <mergeCell ref="A7:A9"/>
    <mergeCell ref="A10:A12"/>
    <mergeCell ref="A13:A15"/>
    <mergeCell ref="A16:A18"/>
    <mergeCell ref="A19:A21"/>
    <mergeCell ref="A22:A2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9A4D-62A5-4866-9EAA-D3B0A85C5366}">
  <dimension ref="A1:O68"/>
  <sheetViews>
    <sheetView topLeftCell="A46" workbookViewId="0">
      <selection activeCell="F26" sqref="F26"/>
    </sheetView>
  </sheetViews>
  <sheetFormatPr baseColWidth="10" defaultRowHeight="15" x14ac:dyDescent="0.25"/>
  <cols>
    <col min="1" max="1" width="17.85546875" style="48" customWidth="1"/>
    <col min="2" max="2" width="17.7109375" style="48" customWidth="1"/>
    <col min="3" max="5" width="11.42578125" style="86"/>
    <col min="6" max="8" width="11.42578125" style="82"/>
    <col min="9" max="11" width="11.42578125" style="48"/>
    <col min="12" max="14" width="12.7109375" style="48" customWidth="1"/>
    <col min="15" max="15" width="11.42578125" style="48"/>
  </cols>
  <sheetData>
    <row r="1" spans="1:14" x14ac:dyDescent="0.25">
      <c r="A1" s="47" t="s">
        <v>110</v>
      </c>
    </row>
    <row r="2" spans="1:14" x14ac:dyDescent="0.25">
      <c r="A2" s="48" t="s">
        <v>111</v>
      </c>
    </row>
    <row r="5" spans="1:14" x14ac:dyDescent="0.25">
      <c r="A5" s="507" t="s">
        <v>8</v>
      </c>
      <c r="B5" s="507" t="s">
        <v>12</v>
      </c>
      <c r="C5" s="510" t="s">
        <v>0</v>
      </c>
      <c r="D5" s="510"/>
      <c r="E5" s="510"/>
      <c r="F5" s="508" t="s">
        <v>1</v>
      </c>
      <c r="G5" s="508"/>
      <c r="H5" s="508"/>
      <c r="I5" s="506" t="s">
        <v>11</v>
      </c>
      <c r="J5" s="506"/>
      <c r="K5" s="506"/>
      <c r="L5" s="506" t="s">
        <v>13</v>
      </c>
      <c r="M5" s="506"/>
      <c r="N5" s="506"/>
    </row>
    <row r="6" spans="1:14" ht="30" customHeight="1" x14ac:dyDescent="0.25">
      <c r="A6" s="507"/>
      <c r="B6" s="507"/>
      <c r="C6" s="510" t="s">
        <v>216</v>
      </c>
      <c r="D6" s="510"/>
      <c r="E6" s="510"/>
      <c r="F6" s="510" t="s">
        <v>216</v>
      </c>
      <c r="G6" s="510"/>
      <c r="H6" s="510"/>
      <c r="I6" s="510" t="s">
        <v>216</v>
      </c>
      <c r="J6" s="510"/>
      <c r="K6" s="510"/>
      <c r="L6" s="510" t="s">
        <v>216</v>
      </c>
      <c r="M6" s="510"/>
      <c r="N6" s="510"/>
    </row>
    <row r="7" spans="1:14" x14ac:dyDescent="0.25">
      <c r="A7" s="507"/>
      <c r="B7" s="507"/>
      <c r="C7" s="100" t="s">
        <v>5</v>
      </c>
      <c r="D7" s="100" t="s">
        <v>6</v>
      </c>
      <c r="E7" s="100" t="s">
        <v>2</v>
      </c>
      <c r="F7" s="99" t="s">
        <v>5</v>
      </c>
      <c r="G7" s="99" t="s">
        <v>6</v>
      </c>
      <c r="H7" s="99" t="s">
        <v>2</v>
      </c>
      <c r="I7" s="98" t="s">
        <v>5</v>
      </c>
      <c r="J7" s="98" t="s">
        <v>6</v>
      </c>
      <c r="K7" s="98" t="s">
        <v>2</v>
      </c>
      <c r="L7" s="98" t="s">
        <v>5</v>
      </c>
      <c r="M7" s="98" t="s">
        <v>6</v>
      </c>
      <c r="N7" s="98" t="s">
        <v>2</v>
      </c>
    </row>
    <row r="8" spans="1:14" x14ac:dyDescent="0.25">
      <c r="A8" s="509" t="s">
        <v>14</v>
      </c>
      <c r="B8" s="2" t="s">
        <v>112</v>
      </c>
      <c r="C8" s="87">
        <v>87.530993556599896</v>
      </c>
      <c r="D8" s="87">
        <v>86.59841992809487</v>
      </c>
      <c r="E8" s="87">
        <v>87.349108078733778</v>
      </c>
      <c r="F8" s="89">
        <v>0.33341985272481556</v>
      </c>
      <c r="G8" s="89">
        <v>0.46787729693961039</v>
      </c>
      <c r="H8" s="89">
        <v>0.32146085471387159</v>
      </c>
      <c r="I8" s="3">
        <v>46072</v>
      </c>
      <c r="J8" s="3">
        <v>11371</v>
      </c>
      <c r="K8" s="3">
        <v>57443</v>
      </c>
      <c r="L8" s="1">
        <v>4081628</v>
      </c>
      <c r="M8" s="1">
        <v>978408</v>
      </c>
      <c r="N8" s="1">
        <v>5060036</v>
      </c>
    </row>
    <row r="9" spans="1:14" x14ac:dyDescent="0.25">
      <c r="A9" s="509"/>
      <c r="B9" s="2" t="s">
        <v>113</v>
      </c>
      <c r="C9" s="87">
        <v>12.469006443400115</v>
      </c>
      <c r="D9" s="87">
        <v>13.401580071905132</v>
      </c>
      <c r="E9" s="87">
        <v>12.650891921266213</v>
      </c>
      <c r="F9" s="89">
        <v>0.33341985272481556</v>
      </c>
      <c r="G9" s="89">
        <v>0.46787729693961044</v>
      </c>
      <c r="H9" s="89">
        <v>0.32146085471387159</v>
      </c>
      <c r="I9" s="3">
        <v>10764</v>
      </c>
      <c r="J9" s="3">
        <v>2719</v>
      </c>
      <c r="K9" s="3">
        <v>13483</v>
      </c>
      <c r="L9" s="1">
        <v>581438</v>
      </c>
      <c r="M9" s="1">
        <v>151414</v>
      </c>
      <c r="N9" s="1">
        <v>732852</v>
      </c>
    </row>
    <row r="10" spans="1:14" x14ac:dyDescent="0.25">
      <c r="A10" s="509"/>
      <c r="B10" s="2" t="s">
        <v>2</v>
      </c>
      <c r="C10" s="87">
        <v>100</v>
      </c>
      <c r="D10" s="87">
        <v>100</v>
      </c>
      <c r="E10" s="87">
        <v>100</v>
      </c>
      <c r="F10" s="89">
        <v>0</v>
      </c>
      <c r="G10" s="89">
        <v>0</v>
      </c>
      <c r="H10" s="89">
        <v>0</v>
      </c>
      <c r="I10" s="3">
        <v>56836</v>
      </c>
      <c r="J10" s="3">
        <v>14090</v>
      </c>
      <c r="K10" s="3">
        <v>70926</v>
      </c>
      <c r="L10" s="1">
        <v>4663066</v>
      </c>
      <c r="M10" s="1">
        <v>1129822</v>
      </c>
      <c r="N10" s="1">
        <v>5792888</v>
      </c>
    </row>
    <row r="11" spans="1:14" x14ac:dyDescent="0.25">
      <c r="A11" s="509" t="s">
        <v>15</v>
      </c>
      <c r="B11" s="2" t="s">
        <v>114</v>
      </c>
      <c r="C11" s="87">
        <v>0.94545091148184479</v>
      </c>
      <c r="D11" s="87">
        <v>0.76587285430802376</v>
      </c>
      <c r="E11" s="87">
        <v>0.9104267163459745</v>
      </c>
      <c r="F11" s="89">
        <v>3.8281755097292258E-2</v>
      </c>
      <c r="G11" s="89">
        <v>8.1002619907909773E-2</v>
      </c>
      <c r="H11" s="89">
        <v>4.1379988788040716E-2</v>
      </c>
      <c r="I11" s="3">
        <v>2213</v>
      </c>
      <c r="J11" s="3">
        <v>404</v>
      </c>
      <c r="K11" s="3">
        <v>2617</v>
      </c>
      <c r="L11" s="1">
        <v>44087</v>
      </c>
      <c r="M11" s="1">
        <v>8653</v>
      </c>
      <c r="N11" s="1">
        <v>52740</v>
      </c>
    </row>
    <row r="12" spans="1:14" x14ac:dyDescent="0.25">
      <c r="A12" s="509"/>
      <c r="B12" s="2" t="s">
        <v>115</v>
      </c>
      <c r="C12" s="87">
        <v>1.7849629406918108</v>
      </c>
      <c r="D12" s="87">
        <v>1.5434289649165975</v>
      </c>
      <c r="E12" s="87">
        <v>1.7378551078494873</v>
      </c>
      <c r="F12" s="89">
        <v>7.2474765489154477E-2</v>
      </c>
      <c r="G12" s="89">
        <v>8.4097117047216688E-2</v>
      </c>
      <c r="H12" s="89">
        <v>6.4891945221750347E-2</v>
      </c>
      <c r="I12" s="3">
        <v>2423</v>
      </c>
      <c r="J12" s="3">
        <v>530</v>
      </c>
      <c r="K12" s="3">
        <v>2953</v>
      </c>
      <c r="L12" s="1">
        <v>83234</v>
      </c>
      <c r="M12" s="1">
        <v>17438</v>
      </c>
      <c r="N12" s="1">
        <v>100672</v>
      </c>
    </row>
    <row r="13" spans="1:14" x14ac:dyDescent="0.25">
      <c r="A13" s="509"/>
      <c r="B13" s="2" t="s">
        <v>116</v>
      </c>
      <c r="C13" s="87">
        <v>3.2161886621377436</v>
      </c>
      <c r="D13" s="87">
        <v>2.9955161078470769</v>
      </c>
      <c r="E13" s="87">
        <v>3.1731495585621543</v>
      </c>
      <c r="F13" s="89">
        <v>0.17428510425611307</v>
      </c>
      <c r="G13" s="89">
        <v>0.17546461610960354</v>
      </c>
      <c r="H13" s="89">
        <v>0.14546400262783768</v>
      </c>
      <c r="I13" s="3">
        <v>2113</v>
      </c>
      <c r="J13" s="3">
        <v>513</v>
      </c>
      <c r="K13" s="3">
        <v>2626</v>
      </c>
      <c r="L13" s="1">
        <v>149973</v>
      </c>
      <c r="M13" s="1">
        <v>33844</v>
      </c>
      <c r="N13" s="1">
        <v>183817</v>
      </c>
    </row>
    <row r="14" spans="1:14" x14ac:dyDescent="0.25">
      <c r="A14" s="509"/>
      <c r="B14" s="2" t="s">
        <v>117</v>
      </c>
      <c r="C14" s="87">
        <v>1.5738357552734616</v>
      </c>
      <c r="D14" s="87">
        <v>1.5320112371683328</v>
      </c>
      <c r="E14" s="87">
        <v>1.5656784664229655</v>
      </c>
      <c r="F14" s="89">
        <v>8.0386108023955072E-2</v>
      </c>
      <c r="G14" s="89">
        <v>0.11164488277645103</v>
      </c>
      <c r="H14" s="89">
        <v>6.9238408912604993E-2</v>
      </c>
      <c r="I14" s="3">
        <v>1791</v>
      </c>
      <c r="J14" s="3">
        <v>437</v>
      </c>
      <c r="K14" s="3">
        <v>2228</v>
      </c>
      <c r="L14" s="1">
        <v>73389</v>
      </c>
      <c r="M14" s="1">
        <v>17309</v>
      </c>
      <c r="N14" s="1">
        <v>90698</v>
      </c>
    </row>
    <row r="15" spans="1:14" x14ac:dyDescent="0.25">
      <c r="A15" s="509"/>
      <c r="B15" s="2" t="s">
        <v>118</v>
      </c>
      <c r="C15" s="87">
        <v>4.2004552369621191</v>
      </c>
      <c r="D15" s="87">
        <v>4.0342638043868861</v>
      </c>
      <c r="E15" s="87">
        <v>4.1680419162255511</v>
      </c>
      <c r="F15" s="89">
        <v>0.19303756645454517</v>
      </c>
      <c r="G15" s="89">
        <v>0.25401555721577179</v>
      </c>
      <c r="H15" s="89">
        <v>0.16904201535955951</v>
      </c>
      <c r="I15" s="3">
        <v>2514</v>
      </c>
      <c r="J15" s="3">
        <v>612</v>
      </c>
      <c r="K15" s="3">
        <v>3126</v>
      </c>
      <c r="L15" s="1">
        <v>195870</v>
      </c>
      <c r="M15" s="1">
        <v>45580</v>
      </c>
      <c r="N15" s="1">
        <v>241450</v>
      </c>
    </row>
    <row r="16" spans="1:14" x14ac:dyDescent="0.25">
      <c r="A16" s="509"/>
      <c r="B16" s="2" t="s">
        <v>119</v>
      </c>
      <c r="C16" s="87">
        <v>10.459706124682773</v>
      </c>
      <c r="D16" s="87">
        <v>12.159791542384554</v>
      </c>
      <c r="E16" s="87">
        <v>10.791284071088549</v>
      </c>
      <c r="F16" s="89">
        <v>0.24276534742755282</v>
      </c>
      <c r="G16" s="89">
        <v>0.48581417327491522</v>
      </c>
      <c r="H16" s="89">
        <v>0.23951595001065598</v>
      </c>
      <c r="I16" s="3">
        <v>5159</v>
      </c>
      <c r="J16" s="3">
        <v>1416</v>
      </c>
      <c r="K16" s="3">
        <v>6575</v>
      </c>
      <c r="L16" s="1">
        <v>487743</v>
      </c>
      <c r="M16" s="1">
        <v>137384</v>
      </c>
      <c r="N16" s="1">
        <v>625127</v>
      </c>
    </row>
    <row r="17" spans="1:14" x14ac:dyDescent="0.25">
      <c r="A17" s="509"/>
      <c r="B17" s="2" t="s">
        <v>120</v>
      </c>
      <c r="C17" s="87">
        <v>40.425977243298725</v>
      </c>
      <c r="D17" s="87">
        <v>35.898309645236154</v>
      </c>
      <c r="E17" s="87">
        <v>39.54291883426712</v>
      </c>
      <c r="F17" s="89">
        <v>0.61544547036212527</v>
      </c>
      <c r="G17" s="89">
        <v>0.84039232813495812</v>
      </c>
      <c r="H17" s="89">
        <v>0.5433347496813371</v>
      </c>
      <c r="I17" s="3">
        <v>11086</v>
      </c>
      <c r="J17" s="3">
        <v>2444</v>
      </c>
      <c r="K17" s="3">
        <v>13530</v>
      </c>
      <c r="L17" s="1">
        <v>1885090</v>
      </c>
      <c r="M17" s="1">
        <v>405587</v>
      </c>
      <c r="N17" s="1">
        <v>2290677</v>
      </c>
    </row>
    <row r="18" spans="1:14" x14ac:dyDescent="0.25">
      <c r="A18" s="509"/>
      <c r="B18" s="2" t="s">
        <v>135</v>
      </c>
      <c r="C18" s="87">
        <v>5.4553591992907675</v>
      </c>
      <c r="D18" s="87">
        <v>4.5932899164647178</v>
      </c>
      <c r="E18" s="87">
        <v>5.28722461059147</v>
      </c>
      <c r="F18" s="89">
        <v>0.15232984484791501</v>
      </c>
      <c r="G18" s="89">
        <v>0.24128080122990209</v>
      </c>
      <c r="H18" s="89">
        <v>0.14927868722105084</v>
      </c>
      <c r="I18" s="3">
        <v>4351</v>
      </c>
      <c r="J18" s="3">
        <v>893</v>
      </c>
      <c r="K18" s="3">
        <v>5244</v>
      </c>
      <c r="L18" s="1">
        <v>254387</v>
      </c>
      <c r="M18" s="1">
        <v>51896</v>
      </c>
      <c r="N18" s="1">
        <v>306283</v>
      </c>
    </row>
    <row r="19" spans="1:14" x14ac:dyDescent="0.25">
      <c r="A19" s="509"/>
      <c r="B19" s="2" t="s">
        <v>121</v>
      </c>
      <c r="C19" s="87">
        <v>5.8710942542953495</v>
      </c>
      <c r="D19" s="87">
        <v>6.8271816268403338</v>
      </c>
      <c r="E19" s="87">
        <v>6.0575657599456436</v>
      </c>
      <c r="F19" s="89">
        <v>0.19400673459167647</v>
      </c>
      <c r="G19" s="89">
        <v>0.39089198988197776</v>
      </c>
      <c r="H19" s="89">
        <v>0.20123377583515129</v>
      </c>
      <c r="I19" s="3">
        <v>4045</v>
      </c>
      <c r="J19" s="3">
        <v>1097</v>
      </c>
      <c r="K19" s="3">
        <v>5142</v>
      </c>
      <c r="L19" s="1">
        <v>273773</v>
      </c>
      <c r="M19" s="1">
        <v>77135</v>
      </c>
      <c r="N19" s="1">
        <v>350908</v>
      </c>
    </row>
    <row r="20" spans="1:14" x14ac:dyDescent="0.25">
      <c r="A20" s="509"/>
      <c r="B20" s="2" t="s">
        <v>122</v>
      </c>
      <c r="C20" s="87">
        <v>2.4141198087267046</v>
      </c>
      <c r="D20" s="87">
        <v>3.8469776655083718</v>
      </c>
      <c r="E20" s="87">
        <v>2.6935787469048256</v>
      </c>
      <c r="F20" s="89">
        <v>0.10726495563578083</v>
      </c>
      <c r="G20" s="89">
        <v>0.19968275034770014</v>
      </c>
      <c r="H20" s="89">
        <v>0.10059074795034928</v>
      </c>
      <c r="I20" s="3">
        <v>2070</v>
      </c>
      <c r="J20" s="3">
        <v>795</v>
      </c>
      <c r="K20" s="3">
        <v>2865</v>
      </c>
      <c r="L20" s="1">
        <v>112572</v>
      </c>
      <c r="M20" s="1">
        <v>43464</v>
      </c>
      <c r="N20" s="1">
        <v>156036</v>
      </c>
    </row>
    <row r="21" spans="1:14" x14ac:dyDescent="0.25">
      <c r="A21" s="509"/>
      <c r="B21" s="2" t="s">
        <v>123</v>
      </c>
      <c r="C21" s="87">
        <v>9.1344836208623263</v>
      </c>
      <c r="D21" s="87">
        <v>10.997750088066969</v>
      </c>
      <c r="E21" s="87">
        <v>9.4978877547779277</v>
      </c>
      <c r="F21" s="89">
        <v>0.28984887683126681</v>
      </c>
      <c r="G21" s="89">
        <v>0.46577091723584213</v>
      </c>
      <c r="H21" s="89">
        <v>0.26727194254395653</v>
      </c>
      <c r="I21" s="3">
        <v>5496</v>
      </c>
      <c r="J21" s="3">
        <v>1681</v>
      </c>
      <c r="K21" s="3">
        <v>7177</v>
      </c>
      <c r="L21" s="1">
        <v>425947</v>
      </c>
      <c r="M21" s="1">
        <v>124255</v>
      </c>
      <c r="N21" s="1">
        <v>550202</v>
      </c>
    </row>
    <row r="22" spans="1:14" x14ac:dyDescent="0.25">
      <c r="A22" s="509"/>
      <c r="B22" s="2" t="s">
        <v>124</v>
      </c>
      <c r="C22" s="87">
        <v>5.5630780263457558</v>
      </c>
      <c r="D22" s="87">
        <v>6.7264577960068044</v>
      </c>
      <c r="E22" s="87">
        <v>5.7899790225531715</v>
      </c>
      <c r="F22" s="89">
        <v>0.14692409920403743</v>
      </c>
      <c r="G22" s="89">
        <v>0.27851888964695981</v>
      </c>
      <c r="H22" s="89">
        <v>0.13735880743868831</v>
      </c>
      <c r="I22" s="3">
        <v>4018</v>
      </c>
      <c r="J22" s="3">
        <v>1170</v>
      </c>
      <c r="K22" s="3">
        <v>5188</v>
      </c>
      <c r="L22" s="1">
        <v>259410</v>
      </c>
      <c r="M22" s="1">
        <v>75997</v>
      </c>
      <c r="N22" s="1">
        <v>335407</v>
      </c>
    </row>
    <row r="23" spans="1:14" x14ac:dyDescent="0.25">
      <c r="A23" s="509"/>
      <c r="B23" s="2" t="s">
        <v>125</v>
      </c>
      <c r="C23" s="87">
        <v>2.2214997600291309</v>
      </c>
      <c r="D23" s="87">
        <v>1.8744545600988476</v>
      </c>
      <c r="E23" s="87">
        <v>2.1538134346805946</v>
      </c>
      <c r="F23" s="89">
        <v>9.5221289931265288E-2</v>
      </c>
      <c r="G23" s="89">
        <v>0.11800953663690936</v>
      </c>
      <c r="H23" s="89">
        <v>8.5839811782010403E-2</v>
      </c>
      <c r="I23" s="3">
        <v>2808</v>
      </c>
      <c r="J23" s="3">
        <v>591</v>
      </c>
      <c r="K23" s="3">
        <v>3399</v>
      </c>
      <c r="L23" s="1">
        <v>103590</v>
      </c>
      <c r="M23" s="1">
        <v>21178</v>
      </c>
      <c r="N23" s="1">
        <v>124768</v>
      </c>
    </row>
    <row r="24" spans="1:14" x14ac:dyDescent="0.25">
      <c r="A24" s="509"/>
      <c r="B24" s="2" t="s">
        <v>126</v>
      </c>
      <c r="C24" s="87">
        <v>5.167415601666371</v>
      </c>
      <c r="D24" s="87">
        <v>4.7165836742424911</v>
      </c>
      <c r="E24" s="87">
        <v>5.0794871228306153</v>
      </c>
      <c r="F24" s="89">
        <v>0.15518970043777611</v>
      </c>
      <c r="G24" s="89">
        <v>0.29083030421050893</v>
      </c>
      <c r="H24" s="89">
        <v>0.15620584760338688</v>
      </c>
      <c r="I24" s="3">
        <v>3403</v>
      </c>
      <c r="J24" s="3">
        <v>740</v>
      </c>
      <c r="K24" s="3">
        <v>4143</v>
      </c>
      <c r="L24" s="1">
        <v>240960</v>
      </c>
      <c r="M24" s="1">
        <v>53289</v>
      </c>
      <c r="N24" s="1">
        <v>294249</v>
      </c>
    </row>
    <row r="25" spans="1:14" x14ac:dyDescent="0.25">
      <c r="A25" s="509"/>
      <c r="B25" s="2" t="s">
        <v>127</v>
      </c>
      <c r="C25" s="87">
        <v>0.64421134077879239</v>
      </c>
      <c r="D25" s="87">
        <v>0.6023072661003237</v>
      </c>
      <c r="E25" s="87">
        <v>0.63603853552839273</v>
      </c>
      <c r="F25" s="89">
        <v>2.7225948244680973E-2</v>
      </c>
      <c r="G25" s="89">
        <v>3.9874782825830013E-2</v>
      </c>
      <c r="H25" s="89">
        <v>2.2488946404204763E-2</v>
      </c>
      <c r="I25" s="3">
        <v>1452</v>
      </c>
      <c r="J25" s="3">
        <v>337</v>
      </c>
      <c r="K25" s="3">
        <v>1789</v>
      </c>
      <c r="L25" s="1">
        <v>30040</v>
      </c>
      <c r="M25" s="1">
        <v>6805</v>
      </c>
      <c r="N25" s="1">
        <v>36845</v>
      </c>
    </row>
    <row r="26" spans="1:14" x14ac:dyDescent="0.25">
      <c r="A26" s="509"/>
      <c r="B26" s="2" t="s">
        <v>128</v>
      </c>
      <c r="C26" s="87">
        <v>0.92216151347632658</v>
      </c>
      <c r="D26" s="87">
        <v>0.88580325042351793</v>
      </c>
      <c r="E26" s="87">
        <v>0.91507034142555499</v>
      </c>
      <c r="F26" s="89">
        <v>3.2780677121628451E-2</v>
      </c>
      <c r="G26" s="89">
        <v>5.8575522813430106E-2</v>
      </c>
      <c r="H26" s="89">
        <v>2.7167096292351631E-2</v>
      </c>
      <c r="I26" s="3">
        <v>1894</v>
      </c>
      <c r="J26" s="3">
        <v>430</v>
      </c>
      <c r="K26" s="3">
        <v>2324</v>
      </c>
      <c r="L26" s="1">
        <v>43001</v>
      </c>
      <c r="M26" s="1">
        <v>10008</v>
      </c>
      <c r="N26" s="1">
        <v>53009</v>
      </c>
    </row>
    <row r="27" spans="1:14" x14ac:dyDescent="0.25">
      <c r="A27" s="509"/>
      <c r="B27" s="2" t="s">
        <v>2</v>
      </c>
      <c r="C27" s="87">
        <v>100</v>
      </c>
      <c r="D27" s="87">
        <v>100</v>
      </c>
      <c r="E27" s="87">
        <v>100</v>
      </c>
      <c r="F27" s="89">
        <v>0</v>
      </c>
      <c r="G27" s="89">
        <v>0</v>
      </c>
      <c r="H27" s="89">
        <v>0</v>
      </c>
      <c r="I27" s="3">
        <v>56836</v>
      </c>
      <c r="J27" s="3">
        <v>14090</v>
      </c>
      <c r="K27" s="3">
        <v>70926</v>
      </c>
      <c r="L27" s="1">
        <v>4663066</v>
      </c>
      <c r="M27" s="1">
        <v>1129822</v>
      </c>
      <c r="N27" s="1">
        <v>5792888</v>
      </c>
    </row>
    <row r="28" spans="1:14" x14ac:dyDescent="0.25">
      <c r="A28" s="509" t="s">
        <v>24</v>
      </c>
      <c r="B28" s="2" t="s">
        <v>129</v>
      </c>
      <c r="C28" s="87">
        <v>16.294429459072635</v>
      </c>
      <c r="D28" s="87">
        <v>11.723085583392782</v>
      </c>
      <c r="E28" s="87">
        <v>15.402852601327696</v>
      </c>
      <c r="F28" s="89">
        <v>0.28963667677819899</v>
      </c>
      <c r="G28" s="89">
        <v>0.34833108209848956</v>
      </c>
      <c r="H28" s="89">
        <v>0.25150466352385165</v>
      </c>
      <c r="I28" s="3">
        <v>9468</v>
      </c>
      <c r="J28" s="3">
        <v>1816</v>
      </c>
      <c r="K28" s="3">
        <v>11284</v>
      </c>
      <c r="L28" s="1">
        <v>759820</v>
      </c>
      <c r="M28" s="1">
        <v>132450</v>
      </c>
      <c r="N28" s="1">
        <v>892270</v>
      </c>
    </row>
    <row r="29" spans="1:14" ht="24" x14ac:dyDescent="0.25">
      <c r="A29" s="509"/>
      <c r="B29" s="2" t="s">
        <v>130</v>
      </c>
      <c r="C29" s="87">
        <v>20.030083211346355</v>
      </c>
      <c r="D29" s="87">
        <v>23.090451416240786</v>
      </c>
      <c r="E29" s="87">
        <v>20.626965340949109</v>
      </c>
      <c r="F29" s="89">
        <v>0.25760855615238121</v>
      </c>
      <c r="G29" s="89">
        <v>0.56409948219242756</v>
      </c>
      <c r="H29" s="89">
        <v>0.23685006330963909</v>
      </c>
      <c r="I29" s="3">
        <v>11197</v>
      </c>
      <c r="J29" s="3">
        <v>3160</v>
      </c>
      <c r="K29" s="3">
        <v>14357</v>
      </c>
      <c r="L29" s="1">
        <v>934016</v>
      </c>
      <c r="M29" s="1">
        <v>260881</v>
      </c>
      <c r="N29" s="1">
        <v>1194897</v>
      </c>
    </row>
    <row r="30" spans="1:14" x14ac:dyDescent="0.25">
      <c r="A30" s="509"/>
      <c r="B30" s="2" t="s">
        <v>131</v>
      </c>
      <c r="C30" s="87">
        <v>49.273996979669597</v>
      </c>
      <c r="D30" s="87">
        <v>43.843100948645009</v>
      </c>
      <c r="E30" s="87">
        <v>48.214776463829438</v>
      </c>
      <c r="F30" s="89">
        <v>0.36180956164747302</v>
      </c>
      <c r="G30" s="89">
        <v>0.57324584534953182</v>
      </c>
      <c r="H30" s="89">
        <v>0.31073842005478458</v>
      </c>
      <c r="I30" s="3">
        <v>28431</v>
      </c>
      <c r="J30" s="3">
        <v>6308</v>
      </c>
      <c r="K30" s="3">
        <v>34739</v>
      </c>
      <c r="L30" s="1">
        <v>2297679</v>
      </c>
      <c r="M30" s="1">
        <v>495349</v>
      </c>
      <c r="N30" s="1">
        <v>2793028</v>
      </c>
    </row>
    <row r="31" spans="1:14" ht="24" x14ac:dyDescent="0.25">
      <c r="A31" s="509"/>
      <c r="B31" s="2" t="s">
        <v>132</v>
      </c>
      <c r="C31" s="87">
        <v>6.0546001278986825</v>
      </c>
      <c r="D31" s="87">
        <v>9.5866428517058448</v>
      </c>
      <c r="E31" s="87">
        <v>6.7434757930759233</v>
      </c>
      <c r="F31" s="89">
        <v>0.1777513737427735</v>
      </c>
      <c r="G31" s="89">
        <v>0.33332485899607256</v>
      </c>
      <c r="H31" s="89">
        <v>0.15724724182867109</v>
      </c>
      <c r="I31" s="3">
        <v>3228</v>
      </c>
      <c r="J31" s="3">
        <v>1211</v>
      </c>
      <c r="K31" s="3">
        <v>4439</v>
      </c>
      <c r="L31" s="1">
        <v>282330</v>
      </c>
      <c r="M31" s="1">
        <v>108312</v>
      </c>
      <c r="N31" s="1">
        <v>390642</v>
      </c>
    </row>
    <row r="32" spans="1:14" x14ac:dyDescent="0.25">
      <c r="A32" s="509"/>
      <c r="B32" s="2" t="s">
        <v>133</v>
      </c>
      <c r="C32" s="87">
        <v>7.6983684125423055</v>
      </c>
      <c r="D32" s="87">
        <v>11.268766230432758</v>
      </c>
      <c r="E32" s="87">
        <v>8.3947247038092225</v>
      </c>
      <c r="F32" s="89">
        <v>0.18791722246933795</v>
      </c>
      <c r="G32" s="89">
        <v>0.40168882768601094</v>
      </c>
      <c r="H32" s="89">
        <v>0.17130932762705106</v>
      </c>
      <c r="I32" s="3">
        <v>4179</v>
      </c>
      <c r="J32" s="3">
        <v>1523</v>
      </c>
      <c r="K32" s="3">
        <v>5702</v>
      </c>
      <c r="L32" s="1">
        <v>358980</v>
      </c>
      <c r="M32" s="1">
        <v>127317</v>
      </c>
      <c r="N32" s="1">
        <v>486297</v>
      </c>
    </row>
    <row r="33" spans="1:14" x14ac:dyDescent="0.25">
      <c r="A33" s="509"/>
      <c r="B33" s="2" t="s">
        <v>134</v>
      </c>
      <c r="C33" s="87">
        <v>0.64852180947042137</v>
      </c>
      <c r="D33" s="87">
        <v>0.48795296958281925</v>
      </c>
      <c r="E33" s="87">
        <v>0.61720509700860771</v>
      </c>
      <c r="F33" s="89">
        <v>5.5148990825379246E-2</v>
      </c>
      <c r="G33" s="89">
        <v>7.1973069396329206E-2</v>
      </c>
      <c r="H33" s="89">
        <v>4.6696194460919022E-2</v>
      </c>
      <c r="I33" s="3">
        <v>333</v>
      </c>
      <c r="J33" s="3">
        <v>72</v>
      </c>
      <c r="K33" s="3">
        <v>405</v>
      </c>
      <c r="L33" s="1">
        <v>30241</v>
      </c>
      <c r="M33" s="1">
        <v>5513</v>
      </c>
      <c r="N33" s="1">
        <v>35754</v>
      </c>
    </row>
    <row r="34" spans="1:14" x14ac:dyDescent="0.25">
      <c r="A34" s="509"/>
      <c r="B34" s="2" t="s">
        <v>2</v>
      </c>
      <c r="C34" s="87">
        <v>100</v>
      </c>
      <c r="D34" s="87">
        <v>100</v>
      </c>
      <c r="E34" s="87">
        <v>100</v>
      </c>
      <c r="F34" s="89">
        <v>0</v>
      </c>
      <c r="G34" s="89">
        <v>0</v>
      </c>
      <c r="H34" s="89">
        <v>0</v>
      </c>
      <c r="I34" s="3">
        <v>56836</v>
      </c>
      <c r="J34" s="3">
        <v>14090</v>
      </c>
      <c r="K34" s="3">
        <v>70926</v>
      </c>
      <c r="L34" s="1">
        <v>4663066</v>
      </c>
      <c r="M34" s="1">
        <v>1129822</v>
      </c>
      <c r="N34" s="1">
        <v>5792888</v>
      </c>
    </row>
    <row r="35" spans="1:14" x14ac:dyDescent="0.25">
      <c r="A35" s="509" t="s">
        <v>7</v>
      </c>
      <c r="B35" s="2" t="s">
        <v>81</v>
      </c>
      <c r="C35" s="87">
        <v>58.746005310668991</v>
      </c>
      <c r="D35" s="87">
        <v>53.016581372995041</v>
      </c>
      <c r="E35" s="87">
        <v>57.628561090771989</v>
      </c>
      <c r="F35" s="89">
        <v>0.33018647025213854</v>
      </c>
      <c r="G35" s="89">
        <v>0.61771578822187767</v>
      </c>
      <c r="H35" s="89">
        <v>0.30235358991965988</v>
      </c>
      <c r="I35" s="3">
        <v>33813</v>
      </c>
      <c r="J35" s="3">
        <v>7624</v>
      </c>
      <c r="K35" s="3">
        <v>41437</v>
      </c>
      <c r="L35" s="1">
        <v>2739365</v>
      </c>
      <c r="M35" s="1">
        <v>598993</v>
      </c>
      <c r="N35" s="1">
        <v>3338358</v>
      </c>
    </row>
    <row r="36" spans="1:14" x14ac:dyDescent="0.25">
      <c r="A36" s="509"/>
      <c r="B36" s="2" t="s">
        <v>82</v>
      </c>
      <c r="C36" s="87">
        <v>41.253994689331009</v>
      </c>
      <c r="D36" s="87">
        <v>46.983418627004966</v>
      </c>
      <c r="E36" s="87">
        <v>42.371438909228004</v>
      </c>
      <c r="F36" s="89">
        <v>0.33018647025213854</v>
      </c>
      <c r="G36" s="89">
        <v>0.61771578822187778</v>
      </c>
      <c r="H36" s="89">
        <v>0.30235358991965988</v>
      </c>
      <c r="I36" s="3">
        <v>23023</v>
      </c>
      <c r="J36" s="3">
        <v>6466</v>
      </c>
      <c r="K36" s="3">
        <v>29489</v>
      </c>
      <c r="L36" s="1">
        <v>1923701</v>
      </c>
      <c r="M36" s="1">
        <v>530829</v>
      </c>
      <c r="N36" s="1">
        <v>2454530</v>
      </c>
    </row>
    <row r="37" spans="1:14" x14ac:dyDescent="0.25">
      <c r="A37" s="509"/>
      <c r="B37" s="2" t="s">
        <v>2</v>
      </c>
      <c r="C37" s="87">
        <v>100</v>
      </c>
      <c r="D37" s="87">
        <v>100</v>
      </c>
      <c r="E37" s="87">
        <v>100</v>
      </c>
      <c r="F37" s="89">
        <v>0</v>
      </c>
      <c r="G37" s="89">
        <v>0</v>
      </c>
      <c r="H37" s="89">
        <v>0</v>
      </c>
      <c r="I37" s="3">
        <v>56836</v>
      </c>
      <c r="J37" s="3">
        <v>14090</v>
      </c>
      <c r="K37" s="3">
        <v>70926</v>
      </c>
      <c r="L37" s="1">
        <v>4663066</v>
      </c>
      <c r="M37" s="1">
        <v>1129822</v>
      </c>
      <c r="N37" s="1">
        <v>5792888</v>
      </c>
    </row>
    <row r="38" spans="1:14" x14ac:dyDescent="0.25">
      <c r="A38" s="509" t="s">
        <v>23</v>
      </c>
      <c r="B38" s="2" t="s">
        <v>84</v>
      </c>
      <c r="C38" s="87">
        <v>9.0069495048965644E-4</v>
      </c>
      <c r="D38" s="88" t="s">
        <v>16</v>
      </c>
      <c r="E38" s="87">
        <v>7.2502696409804579E-4</v>
      </c>
      <c r="F38" s="89">
        <v>9.011042134963738E-4</v>
      </c>
      <c r="G38" s="90" t="s">
        <v>16</v>
      </c>
      <c r="H38" s="89">
        <v>7.2541086035308761E-4</v>
      </c>
      <c r="I38" s="3">
        <v>1</v>
      </c>
      <c r="J38" s="4" t="s">
        <v>16</v>
      </c>
      <c r="K38" s="3">
        <v>1</v>
      </c>
      <c r="L38" s="1">
        <v>42</v>
      </c>
      <c r="M38" s="5" t="s">
        <v>16</v>
      </c>
      <c r="N38" s="1">
        <v>42</v>
      </c>
    </row>
    <row r="39" spans="1:14" x14ac:dyDescent="0.25">
      <c r="A39" s="509"/>
      <c r="B39" s="2" t="s">
        <v>85</v>
      </c>
      <c r="C39" s="87">
        <v>9.1868525986979375</v>
      </c>
      <c r="D39" s="87">
        <v>2.9702023858625517</v>
      </c>
      <c r="E39" s="87">
        <v>7.9743816900999978</v>
      </c>
      <c r="F39" s="89">
        <v>0.34836477331574284</v>
      </c>
      <c r="G39" s="89">
        <v>0.21849888156470818</v>
      </c>
      <c r="H39" s="89">
        <v>0.2909252935279994</v>
      </c>
      <c r="I39" s="3">
        <v>4484</v>
      </c>
      <c r="J39" s="3">
        <v>380</v>
      </c>
      <c r="K39" s="3">
        <v>4864</v>
      </c>
      <c r="L39" s="1">
        <v>428389</v>
      </c>
      <c r="M39" s="1">
        <v>33558</v>
      </c>
      <c r="N39" s="1">
        <v>461947</v>
      </c>
    </row>
    <row r="40" spans="1:14" x14ac:dyDescent="0.25">
      <c r="A40" s="509"/>
      <c r="B40" s="2" t="s">
        <v>86</v>
      </c>
      <c r="C40" s="87">
        <v>26.860095911145155</v>
      </c>
      <c r="D40" s="87">
        <v>14.039645183046535</v>
      </c>
      <c r="E40" s="87">
        <v>24.359645827780547</v>
      </c>
      <c r="F40" s="89">
        <v>0.36976836852339157</v>
      </c>
      <c r="G40" s="89">
        <v>0.56623100557644579</v>
      </c>
      <c r="H40" s="89">
        <v>0.3527090069838979</v>
      </c>
      <c r="I40" s="3">
        <v>14551</v>
      </c>
      <c r="J40" s="3">
        <v>1875</v>
      </c>
      <c r="K40" s="3">
        <v>16426</v>
      </c>
      <c r="L40" s="1">
        <v>1252504</v>
      </c>
      <c r="M40" s="1">
        <v>158623</v>
      </c>
      <c r="N40" s="1">
        <v>1411127</v>
      </c>
    </row>
    <row r="41" spans="1:14" x14ac:dyDescent="0.25">
      <c r="A41" s="509"/>
      <c r="B41" s="2" t="s">
        <v>87</v>
      </c>
      <c r="C41" s="87">
        <v>32.222168847706641</v>
      </c>
      <c r="D41" s="87">
        <v>27.727022486727996</v>
      </c>
      <c r="E41" s="87">
        <v>31.34545325233286</v>
      </c>
      <c r="F41" s="89">
        <v>0.35458196101720418</v>
      </c>
      <c r="G41" s="89">
        <v>0.53054145745688319</v>
      </c>
      <c r="H41" s="89">
        <v>0.30935766483117882</v>
      </c>
      <c r="I41" s="3">
        <v>18685</v>
      </c>
      <c r="J41" s="3">
        <v>3898</v>
      </c>
      <c r="K41" s="3">
        <v>22583</v>
      </c>
      <c r="L41" s="1">
        <v>1502541</v>
      </c>
      <c r="M41" s="1">
        <v>313266</v>
      </c>
      <c r="N41" s="1">
        <v>1815807</v>
      </c>
    </row>
    <row r="42" spans="1:14" x14ac:dyDescent="0.25">
      <c r="A42" s="509"/>
      <c r="B42" s="2" t="s">
        <v>88</v>
      </c>
      <c r="C42" s="87">
        <v>31.72998194749978</v>
      </c>
      <c r="D42" s="87">
        <v>55.263129944362923</v>
      </c>
      <c r="E42" s="87">
        <v>36.3197942028225</v>
      </c>
      <c r="F42" s="89">
        <v>0.42054190276072673</v>
      </c>
      <c r="G42" s="89">
        <v>0.65546147058448812</v>
      </c>
      <c r="H42" s="89">
        <v>0.40847540138109839</v>
      </c>
      <c r="I42" s="3">
        <v>19115</v>
      </c>
      <c r="J42" s="3">
        <v>7937</v>
      </c>
      <c r="K42" s="3">
        <v>27052</v>
      </c>
      <c r="L42" s="1">
        <v>1479590</v>
      </c>
      <c r="M42" s="1">
        <v>624375</v>
      </c>
      <c r="N42" s="1">
        <v>2103965</v>
      </c>
    </row>
    <row r="43" spans="1:14" x14ac:dyDescent="0.25">
      <c r="A43" s="509"/>
      <c r="B43" s="2" t="s">
        <v>2</v>
      </c>
      <c r="C43" s="87">
        <v>100</v>
      </c>
      <c r="D43" s="87">
        <v>100</v>
      </c>
      <c r="E43" s="87">
        <v>100</v>
      </c>
      <c r="F43" s="89">
        <v>0</v>
      </c>
      <c r="G43" s="89">
        <v>0</v>
      </c>
      <c r="H43" s="89">
        <v>0</v>
      </c>
      <c r="I43" s="3">
        <v>56836</v>
      </c>
      <c r="J43" s="3">
        <v>14090</v>
      </c>
      <c r="K43" s="3">
        <v>70926</v>
      </c>
      <c r="L43" s="1">
        <v>4663066</v>
      </c>
      <c r="M43" s="1">
        <v>1129822</v>
      </c>
      <c r="N43" s="1">
        <v>5792888</v>
      </c>
    </row>
    <row r="44" spans="1:14" x14ac:dyDescent="0.25">
      <c r="A44" s="509" t="s">
        <v>107</v>
      </c>
      <c r="B44" s="2" t="s">
        <v>89</v>
      </c>
      <c r="C44" s="87">
        <v>17.757565515907345</v>
      </c>
      <c r="D44" s="87">
        <v>26.382828445542749</v>
      </c>
      <c r="E44" s="87">
        <v>19.439802737425616</v>
      </c>
      <c r="F44" s="89">
        <v>0.28794847245873845</v>
      </c>
      <c r="G44" s="89">
        <v>0.5092608066219082</v>
      </c>
      <c r="H44" s="89">
        <v>0.27663863394614735</v>
      </c>
      <c r="I44" s="3">
        <v>11484</v>
      </c>
      <c r="J44" s="3">
        <v>4101</v>
      </c>
      <c r="K44" s="3">
        <v>15585</v>
      </c>
      <c r="L44" s="1">
        <v>828047</v>
      </c>
      <c r="M44" s="1">
        <v>298079</v>
      </c>
      <c r="N44" s="1">
        <v>1126126</v>
      </c>
    </row>
    <row r="45" spans="1:14" x14ac:dyDescent="0.25">
      <c r="A45" s="509"/>
      <c r="B45" s="2" t="s">
        <v>90</v>
      </c>
      <c r="C45" s="87">
        <v>19.57105046336466</v>
      </c>
      <c r="D45" s="87">
        <v>24.81160749215363</v>
      </c>
      <c r="E45" s="87">
        <v>20.593148011837965</v>
      </c>
      <c r="F45" s="89">
        <v>0.28746164885684189</v>
      </c>
      <c r="G45" s="89">
        <v>0.51924382222786714</v>
      </c>
      <c r="H45" s="89">
        <v>0.26502740990657969</v>
      </c>
      <c r="I45" s="3">
        <v>11818</v>
      </c>
      <c r="J45" s="3">
        <v>3489</v>
      </c>
      <c r="K45" s="3">
        <v>15307</v>
      </c>
      <c r="L45" s="1">
        <v>912611</v>
      </c>
      <c r="M45" s="1">
        <v>280327</v>
      </c>
      <c r="N45" s="1">
        <v>1192938</v>
      </c>
    </row>
    <row r="46" spans="1:14" x14ac:dyDescent="0.25">
      <c r="A46" s="509"/>
      <c r="B46" s="2" t="s">
        <v>91</v>
      </c>
      <c r="C46" s="87">
        <v>19.551621186575527</v>
      </c>
      <c r="D46" s="87">
        <v>21.630663945294039</v>
      </c>
      <c r="E46" s="87">
        <v>19.957109476309569</v>
      </c>
      <c r="F46" s="89">
        <v>0.28710670781463271</v>
      </c>
      <c r="G46" s="89">
        <v>0.58200532305814801</v>
      </c>
      <c r="H46" s="89">
        <v>0.28678980333708959</v>
      </c>
      <c r="I46" s="3">
        <v>11162</v>
      </c>
      <c r="J46" s="3">
        <v>2902</v>
      </c>
      <c r="K46" s="3">
        <v>14064</v>
      </c>
      <c r="L46" s="1">
        <v>911705</v>
      </c>
      <c r="M46" s="1">
        <v>244388</v>
      </c>
      <c r="N46" s="1">
        <v>1156093</v>
      </c>
    </row>
    <row r="47" spans="1:14" x14ac:dyDescent="0.25">
      <c r="A47" s="509"/>
      <c r="B47" s="2" t="s">
        <v>92</v>
      </c>
      <c r="C47" s="87">
        <v>20.790955993331426</v>
      </c>
      <c r="D47" s="87">
        <v>16.580487899863872</v>
      </c>
      <c r="E47" s="87">
        <v>19.969762923087757</v>
      </c>
      <c r="F47" s="89">
        <v>0.28905566553651785</v>
      </c>
      <c r="G47" s="89">
        <v>0.45340365282069567</v>
      </c>
      <c r="H47" s="89">
        <v>0.25373427081591737</v>
      </c>
      <c r="I47" s="3">
        <v>11235</v>
      </c>
      <c r="J47" s="3">
        <v>2184</v>
      </c>
      <c r="K47" s="3">
        <v>13419</v>
      </c>
      <c r="L47" s="1">
        <v>969496</v>
      </c>
      <c r="M47" s="1">
        <v>187330</v>
      </c>
      <c r="N47" s="1">
        <v>1156826</v>
      </c>
    </row>
    <row r="48" spans="1:14" x14ac:dyDescent="0.25">
      <c r="A48" s="509"/>
      <c r="B48" s="2" t="s">
        <v>93</v>
      </c>
      <c r="C48" s="87">
        <v>22.328806840821038</v>
      </c>
      <c r="D48" s="87">
        <v>10.59441221714571</v>
      </c>
      <c r="E48" s="87">
        <v>20.040176851339091</v>
      </c>
      <c r="F48" s="89">
        <v>0.55708286040187882</v>
      </c>
      <c r="G48" s="89">
        <v>0.414676181081929</v>
      </c>
      <c r="H48" s="89">
        <v>0.49000628145403691</v>
      </c>
      <c r="I48" s="3">
        <v>11137</v>
      </c>
      <c r="J48" s="3">
        <v>1414</v>
      </c>
      <c r="K48" s="3">
        <v>12551</v>
      </c>
      <c r="L48" s="1">
        <v>1041207</v>
      </c>
      <c r="M48" s="1">
        <v>119698</v>
      </c>
      <c r="N48" s="1">
        <v>1160905</v>
      </c>
    </row>
    <row r="49" spans="1:14" x14ac:dyDescent="0.25">
      <c r="A49" s="509"/>
      <c r="B49" s="2" t="s">
        <v>2</v>
      </c>
      <c r="C49" s="87">
        <v>100</v>
      </c>
      <c r="D49" s="87">
        <v>100</v>
      </c>
      <c r="E49" s="87">
        <v>100</v>
      </c>
      <c r="F49" s="89">
        <v>0</v>
      </c>
      <c r="G49" s="89">
        <v>0</v>
      </c>
      <c r="H49" s="89">
        <v>0</v>
      </c>
      <c r="I49" s="3">
        <v>56836</v>
      </c>
      <c r="J49" s="3">
        <v>14090</v>
      </c>
      <c r="K49" s="3">
        <v>70926</v>
      </c>
      <c r="L49" s="1">
        <v>4663066</v>
      </c>
      <c r="M49" s="1">
        <v>1129822</v>
      </c>
      <c r="N49" s="1">
        <v>5792888</v>
      </c>
    </row>
    <row r="50" spans="1:14" x14ac:dyDescent="0.25">
      <c r="A50" s="509" t="s">
        <v>108</v>
      </c>
      <c r="B50" s="2" t="s">
        <v>89</v>
      </c>
      <c r="C50" s="87">
        <v>8.834466421877794</v>
      </c>
      <c r="D50" s="87">
        <v>14.711343910810729</v>
      </c>
      <c r="E50" s="87">
        <v>9.9806694001334044</v>
      </c>
      <c r="F50" s="89">
        <v>0.18522437318456195</v>
      </c>
      <c r="G50" s="89">
        <v>0.39355472335643626</v>
      </c>
      <c r="H50" s="89">
        <v>0.17941758862792462</v>
      </c>
      <c r="I50" s="3">
        <v>5846</v>
      </c>
      <c r="J50" s="3">
        <v>2330</v>
      </c>
      <c r="K50" s="3">
        <v>8176</v>
      </c>
      <c r="L50" s="1">
        <v>411957</v>
      </c>
      <c r="M50" s="1">
        <v>166212</v>
      </c>
      <c r="N50" s="1">
        <v>578169</v>
      </c>
    </row>
    <row r="51" spans="1:14" x14ac:dyDescent="0.25">
      <c r="A51" s="509"/>
      <c r="B51" s="2" t="s">
        <v>90</v>
      </c>
      <c r="C51" s="87">
        <v>8.9230990940295509</v>
      </c>
      <c r="D51" s="87">
        <v>11.67148453473202</v>
      </c>
      <c r="E51" s="87">
        <v>9.4591333372922115</v>
      </c>
      <c r="F51" s="89">
        <v>0.17675333977344121</v>
      </c>
      <c r="G51" s="89">
        <v>0.33690958189560499</v>
      </c>
      <c r="H51" s="89">
        <v>0.16363308650627811</v>
      </c>
      <c r="I51" s="3">
        <v>5638</v>
      </c>
      <c r="J51" s="3">
        <v>1771</v>
      </c>
      <c r="K51" s="3">
        <v>7409</v>
      </c>
      <c r="L51" s="1">
        <v>416090</v>
      </c>
      <c r="M51" s="1">
        <v>131867</v>
      </c>
      <c r="N51" s="1">
        <v>547957</v>
      </c>
    </row>
    <row r="52" spans="1:14" x14ac:dyDescent="0.25">
      <c r="A52" s="509"/>
      <c r="B52" s="2" t="s">
        <v>91</v>
      </c>
      <c r="C52" s="87">
        <v>10.043842398970977</v>
      </c>
      <c r="D52" s="87">
        <v>12.800069391461664</v>
      </c>
      <c r="E52" s="87">
        <v>10.581406027528928</v>
      </c>
      <c r="F52" s="89">
        <v>0.19046879392249466</v>
      </c>
      <c r="G52" s="89">
        <v>0.38334889965339691</v>
      </c>
      <c r="H52" s="89">
        <v>0.17803323305335639</v>
      </c>
      <c r="I52" s="3">
        <v>6130</v>
      </c>
      <c r="J52" s="3">
        <v>1831</v>
      </c>
      <c r="K52" s="3">
        <v>7961</v>
      </c>
      <c r="L52" s="1">
        <v>468351</v>
      </c>
      <c r="M52" s="1">
        <v>144618</v>
      </c>
      <c r="N52" s="1">
        <v>612969</v>
      </c>
    </row>
    <row r="53" spans="1:14" x14ac:dyDescent="0.25">
      <c r="A53" s="509"/>
      <c r="B53" s="2" t="s">
        <v>92</v>
      </c>
      <c r="C53" s="87">
        <v>9.5272080643936849</v>
      </c>
      <c r="D53" s="87">
        <v>12.011538100691968</v>
      </c>
      <c r="E53" s="87">
        <v>10.011741984309037</v>
      </c>
      <c r="F53" s="89">
        <v>0.1875680469162081</v>
      </c>
      <c r="G53" s="89">
        <v>0.37149846249765811</v>
      </c>
      <c r="H53" s="89">
        <v>0.17224076740016597</v>
      </c>
      <c r="I53" s="3">
        <v>5688</v>
      </c>
      <c r="J53" s="3">
        <v>1658</v>
      </c>
      <c r="K53" s="3">
        <v>7346</v>
      </c>
      <c r="L53" s="1">
        <v>444260</v>
      </c>
      <c r="M53" s="1">
        <v>135709</v>
      </c>
      <c r="N53" s="1">
        <v>579969</v>
      </c>
    </row>
    <row r="54" spans="1:14" x14ac:dyDescent="0.25">
      <c r="A54" s="509"/>
      <c r="B54" s="2" t="s">
        <v>93</v>
      </c>
      <c r="C54" s="87">
        <v>9.7352257077210567</v>
      </c>
      <c r="D54" s="87">
        <v>10.919065127073114</v>
      </c>
      <c r="E54" s="87">
        <v>9.9661170732111515</v>
      </c>
      <c r="F54" s="89">
        <v>0.19259555615000618</v>
      </c>
      <c r="G54" s="89">
        <v>0.35424274626203067</v>
      </c>
      <c r="H54" s="89">
        <v>0.17749389871201229</v>
      </c>
      <c r="I54" s="3">
        <v>5618</v>
      </c>
      <c r="J54" s="3">
        <v>1476</v>
      </c>
      <c r="K54" s="3">
        <v>7094</v>
      </c>
      <c r="L54" s="1">
        <v>453960</v>
      </c>
      <c r="M54" s="1">
        <v>123366</v>
      </c>
      <c r="N54" s="1">
        <v>577326</v>
      </c>
    </row>
    <row r="55" spans="1:14" x14ac:dyDescent="0.25">
      <c r="A55" s="509"/>
      <c r="B55" s="2" t="s">
        <v>94</v>
      </c>
      <c r="C55" s="87">
        <v>9.8163954788544707</v>
      </c>
      <c r="D55" s="87">
        <v>10.711598818220923</v>
      </c>
      <c r="E55" s="87">
        <v>9.9909924030984207</v>
      </c>
      <c r="F55" s="89">
        <v>0.21284221202022072</v>
      </c>
      <c r="G55" s="89">
        <v>0.51785612421867599</v>
      </c>
      <c r="H55" s="89">
        <v>0.23269092467902855</v>
      </c>
      <c r="I55" s="3">
        <v>5544</v>
      </c>
      <c r="J55" s="3">
        <v>1426</v>
      </c>
      <c r="K55" s="3">
        <v>6970</v>
      </c>
      <c r="L55" s="1">
        <v>457745</v>
      </c>
      <c r="M55" s="1">
        <v>121022</v>
      </c>
      <c r="N55" s="1">
        <v>578767</v>
      </c>
    </row>
    <row r="56" spans="1:14" x14ac:dyDescent="0.25">
      <c r="A56" s="509"/>
      <c r="B56" s="2" t="s">
        <v>95</v>
      </c>
      <c r="C56" s="87">
        <v>10.255591492807522</v>
      </c>
      <c r="D56" s="87">
        <v>8.9892921185815116</v>
      </c>
      <c r="E56" s="87">
        <v>10.008617463344709</v>
      </c>
      <c r="F56" s="89">
        <v>0.20673203277776475</v>
      </c>
      <c r="G56" s="89">
        <v>0.33817468544016743</v>
      </c>
      <c r="H56" s="89">
        <v>0.17699647233599705</v>
      </c>
      <c r="I56" s="3">
        <v>5697</v>
      </c>
      <c r="J56" s="3">
        <v>1181</v>
      </c>
      <c r="K56" s="3">
        <v>6878</v>
      </c>
      <c r="L56" s="1">
        <v>478225</v>
      </c>
      <c r="M56" s="1">
        <v>101563</v>
      </c>
      <c r="N56" s="1">
        <v>579788</v>
      </c>
    </row>
    <row r="57" spans="1:14" x14ac:dyDescent="0.25">
      <c r="A57" s="509"/>
      <c r="B57" s="2" t="s">
        <v>96</v>
      </c>
      <c r="C57" s="87">
        <v>10.535364500523904</v>
      </c>
      <c r="D57" s="87">
        <v>7.5911957812823614</v>
      </c>
      <c r="E57" s="87">
        <v>9.9611454597430509</v>
      </c>
      <c r="F57" s="89">
        <v>0.21351350478226766</v>
      </c>
      <c r="G57" s="89">
        <v>0.30362405824912103</v>
      </c>
      <c r="H57" s="89">
        <v>0.1836210978970621</v>
      </c>
      <c r="I57" s="3">
        <v>5538</v>
      </c>
      <c r="J57" s="3">
        <v>1003</v>
      </c>
      <c r="K57" s="3">
        <v>6541</v>
      </c>
      <c r="L57" s="1">
        <v>491271</v>
      </c>
      <c r="M57" s="1">
        <v>85767</v>
      </c>
      <c r="N57" s="1">
        <v>577038</v>
      </c>
    </row>
    <row r="58" spans="1:14" x14ac:dyDescent="0.25">
      <c r="A58" s="509"/>
      <c r="B58" s="2" t="s">
        <v>97</v>
      </c>
      <c r="C58" s="87">
        <v>10.968577326591559</v>
      </c>
      <c r="D58" s="87">
        <v>6.1946926152969226</v>
      </c>
      <c r="E58" s="87">
        <v>10.037497704081281</v>
      </c>
      <c r="F58" s="89">
        <v>0.29357796857534796</v>
      </c>
      <c r="G58" s="89">
        <v>0.28075013203558302</v>
      </c>
      <c r="H58" s="89">
        <v>0.25630218095356633</v>
      </c>
      <c r="I58" s="3">
        <v>5617</v>
      </c>
      <c r="J58" s="3">
        <v>862</v>
      </c>
      <c r="K58" s="3">
        <v>6479</v>
      </c>
      <c r="L58" s="1">
        <v>511472</v>
      </c>
      <c r="M58" s="1">
        <v>69989</v>
      </c>
      <c r="N58" s="1">
        <v>581461</v>
      </c>
    </row>
    <row r="59" spans="1:14" x14ac:dyDescent="0.25">
      <c r="A59" s="509"/>
      <c r="B59" s="2" t="s">
        <v>98</v>
      </c>
      <c r="C59" s="87">
        <v>11.360229514229479</v>
      </c>
      <c r="D59" s="87">
        <v>4.399719601848787</v>
      </c>
      <c r="E59" s="87">
        <v>10.00267914725781</v>
      </c>
      <c r="F59" s="89">
        <v>0.39932669264762749</v>
      </c>
      <c r="G59" s="89">
        <v>0.29160256271216112</v>
      </c>
      <c r="H59" s="89">
        <v>0.34448768804453939</v>
      </c>
      <c r="I59" s="3">
        <v>5520</v>
      </c>
      <c r="J59" s="3">
        <v>552</v>
      </c>
      <c r="K59" s="3">
        <v>6072</v>
      </c>
      <c r="L59" s="1">
        <v>529735</v>
      </c>
      <c r="M59" s="1">
        <v>49709</v>
      </c>
      <c r="N59" s="1">
        <v>579444</v>
      </c>
    </row>
    <row r="60" spans="1:14" x14ac:dyDescent="0.25">
      <c r="A60" s="509"/>
      <c r="B60" s="2" t="s">
        <v>2</v>
      </c>
      <c r="C60" s="87">
        <v>100</v>
      </c>
      <c r="D60" s="87">
        <v>100</v>
      </c>
      <c r="E60" s="87">
        <v>100</v>
      </c>
      <c r="F60" s="89">
        <v>0</v>
      </c>
      <c r="G60" s="89">
        <v>0</v>
      </c>
      <c r="H60" s="89">
        <v>0</v>
      </c>
      <c r="I60" s="3">
        <v>56836</v>
      </c>
      <c r="J60" s="3">
        <v>14090</v>
      </c>
      <c r="K60" s="3">
        <v>70926</v>
      </c>
      <c r="L60" s="1">
        <v>4663066</v>
      </c>
      <c r="M60" s="1">
        <v>1129822</v>
      </c>
      <c r="N60" s="1">
        <v>5792888</v>
      </c>
    </row>
    <row r="61" spans="1:14" x14ac:dyDescent="0.25">
      <c r="A61" s="509" t="s">
        <v>4</v>
      </c>
      <c r="B61" s="2" t="s">
        <v>99</v>
      </c>
      <c r="C61" s="87">
        <v>92.471541256332216</v>
      </c>
      <c r="D61" s="87">
        <v>92.142125042705842</v>
      </c>
      <c r="E61" s="87">
        <v>92.407293218857333</v>
      </c>
      <c r="F61" s="89">
        <v>0.18149364195749373</v>
      </c>
      <c r="G61" s="89">
        <v>0.31379786134407078</v>
      </c>
      <c r="H61" s="89">
        <v>0.16686488086350185</v>
      </c>
      <c r="I61" s="3">
        <v>52093</v>
      </c>
      <c r="J61" s="3">
        <v>12876</v>
      </c>
      <c r="K61" s="3">
        <v>64969</v>
      </c>
      <c r="L61" s="1">
        <v>4312009</v>
      </c>
      <c r="M61" s="1">
        <v>1041042</v>
      </c>
      <c r="N61" s="1">
        <v>5353051</v>
      </c>
    </row>
    <row r="62" spans="1:14" x14ac:dyDescent="0.25">
      <c r="A62" s="509"/>
      <c r="B62" s="2" t="s">
        <v>100</v>
      </c>
      <c r="C62" s="87">
        <v>7.5284587436677928</v>
      </c>
      <c r="D62" s="87">
        <v>7.8578749572941575</v>
      </c>
      <c r="E62" s="87">
        <v>7.5927067811426703</v>
      </c>
      <c r="F62" s="89">
        <v>0.18149364195749376</v>
      </c>
      <c r="G62" s="89">
        <v>0.31379786134407078</v>
      </c>
      <c r="H62" s="89">
        <v>0.16686488086350182</v>
      </c>
      <c r="I62" s="3">
        <v>4743</v>
      </c>
      <c r="J62" s="3">
        <v>1214</v>
      </c>
      <c r="K62" s="3">
        <v>5957</v>
      </c>
      <c r="L62" s="1">
        <v>351057</v>
      </c>
      <c r="M62" s="1">
        <v>88780</v>
      </c>
      <c r="N62" s="1">
        <v>439837</v>
      </c>
    </row>
    <row r="63" spans="1:14" x14ac:dyDescent="0.25">
      <c r="A63" s="509"/>
      <c r="B63" s="2" t="s">
        <v>2</v>
      </c>
      <c r="C63" s="87">
        <v>100</v>
      </c>
      <c r="D63" s="87">
        <v>100</v>
      </c>
      <c r="E63" s="87">
        <v>100</v>
      </c>
      <c r="F63" s="89">
        <v>0</v>
      </c>
      <c r="G63" s="89">
        <v>0</v>
      </c>
      <c r="H63" s="89">
        <v>0</v>
      </c>
      <c r="I63" s="3">
        <v>56836</v>
      </c>
      <c r="J63" s="3">
        <v>14090</v>
      </c>
      <c r="K63" s="3">
        <v>70926</v>
      </c>
      <c r="L63" s="1">
        <v>4663066</v>
      </c>
      <c r="M63" s="1">
        <v>1129822</v>
      </c>
      <c r="N63" s="1">
        <v>5792888</v>
      </c>
    </row>
    <row r="64" spans="1:14" x14ac:dyDescent="0.25">
      <c r="A64" s="509" t="s">
        <v>224</v>
      </c>
      <c r="B64" s="2" t="s">
        <v>101</v>
      </c>
      <c r="C64" s="87">
        <v>84.829790406863566</v>
      </c>
      <c r="D64" s="87">
        <v>76.356949129628376</v>
      </c>
      <c r="E64" s="87">
        <v>83.183921796960405</v>
      </c>
      <c r="F64" s="89">
        <v>0.30244723432336273</v>
      </c>
      <c r="G64" s="89">
        <v>0.51514942145216436</v>
      </c>
      <c r="H64" s="89">
        <v>0.28818548230155527</v>
      </c>
      <c r="I64" s="3">
        <v>45259</v>
      </c>
      <c r="J64" s="3">
        <v>10153</v>
      </c>
      <c r="K64" s="3">
        <v>55412</v>
      </c>
      <c r="L64" s="1">
        <v>3799981</v>
      </c>
      <c r="M64" s="1">
        <v>824610</v>
      </c>
      <c r="N64" s="1">
        <v>4624591</v>
      </c>
    </row>
    <row r="65" spans="1:14" x14ac:dyDescent="0.25">
      <c r="A65" s="509"/>
      <c r="B65" s="2" t="s">
        <v>102</v>
      </c>
      <c r="C65" s="87">
        <v>15.170209593136432</v>
      </c>
      <c r="D65" s="87">
        <v>23.643050870371621</v>
      </c>
      <c r="E65" s="87">
        <v>16.816078203039602</v>
      </c>
      <c r="F65" s="89">
        <v>0.30244723432336273</v>
      </c>
      <c r="G65" s="89">
        <v>0.51514942145216436</v>
      </c>
      <c r="H65" s="89">
        <v>0.28818548230155527</v>
      </c>
      <c r="I65" s="3">
        <v>9117</v>
      </c>
      <c r="J65" s="3">
        <v>3271</v>
      </c>
      <c r="K65" s="3">
        <v>12388</v>
      </c>
      <c r="L65" s="1">
        <v>679555</v>
      </c>
      <c r="M65" s="1">
        <v>255331</v>
      </c>
      <c r="N65" s="1">
        <v>934886</v>
      </c>
    </row>
    <row r="66" spans="1:14" x14ac:dyDescent="0.25">
      <c r="A66" s="509"/>
      <c r="B66" s="2" t="s">
        <v>2</v>
      </c>
      <c r="C66" s="87">
        <v>100</v>
      </c>
      <c r="D66" s="87">
        <v>100</v>
      </c>
      <c r="E66" s="87">
        <v>100</v>
      </c>
      <c r="F66" s="89">
        <v>0</v>
      </c>
      <c r="G66" s="89">
        <v>0</v>
      </c>
      <c r="H66" s="89">
        <v>0</v>
      </c>
      <c r="I66" s="3">
        <v>54376</v>
      </c>
      <c r="J66" s="3">
        <v>13424</v>
      </c>
      <c r="K66" s="3">
        <v>67800</v>
      </c>
      <c r="L66" s="1">
        <v>4479536</v>
      </c>
      <c r="M66" s="1">
        <v>1079941</v>
      </c>
      <c r="N66" s="1">
        <v>5559477</v>
      </c>
    </row>
    <row r="67" spans="1:14" x14ac:dyDescent="0.25">
      <c r="A67" s="122" t="s">
        <v>109</v>
      </c>
    </row>
    <row r="68" spans="1:14" x14ac:dyDescent="0.25">
      <c r="A68" s="121" t="s">
        <v>78</v>
      </c>
    </row>
  </sheetData>
  <mergeCells count="19">
    <mergeCell ref="L6:N6"/>
    <mergeCell ref="A8:A10"/>
    <mergeCell ref="A5:A7"/>
    <mergeCell ref="A11:A27"/>
    <mergeCell ref="A28:A34"/>
    <mergeCell ref="C5:E5"/>
    <mergeCell ref="F5:H5"/>
    <mergeCell ref="I5:K5"/>
    <mergeCell ref="L5:N5"/>
    <mergeCell ref="A64:A66"/>
    <mergeCell ref="B5:B7"/>
    <mergeCell ref="C6:E6"/>
    <mergeCell ref="F6:H6"/>
    <mergeCell ref="I6:K6"/>
    <mergeCell ref="A35:A37"/>
    <mergeCell ref="A38:A43"/>
    <mergeCell ref="A44:A49"/>
    <mergeCell ref="A50:A60"/>
    <mergeCell ref="A61:A6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165F-47DE-4560-B48C-014301682561}">
  <dimension ref="A1:O34"/>
  <sheetViews>
    <sheetView workbookViewId="0">
      <selection activeCell="F26" sqref="F26"/>
    </sheetView>
  </sheetViews>
  <sheetFormatPr baseColWidth="10" defaultRowHeight="15" x14ac:dyDescent="0.25"/>
  <cols>
    <col min="1" max="1" width="25" style="48" customWidth="1"/>
    <col min="2" max="2" width="33.140625" style="48" customWidth="1"/>
    <col min="3" max="11" width="11.42578125" style="48"/>
    <col min="12" max="14" width="13.28515625" style="48" customWidth="1"/>
    <col min="15" max="15" width="11.42578125" style="48"/>
  </cols>
  <sheetData>
    <row r="1" spans="1:14" x14ac:dyDescent="0.25">
      <c r="A1" s="47" t="s">
        <v>345</v>
      </c>
      <c r="B1" s="47"/>
    </row>
    <row r="2" spans="1:14" x14ac:dyDescent="0.25">
      <c r="A2" s="48" t="s">
        <v>317</v>
      </c>
    </row>
    <row r="4" spans="1:14" ht="15.75" customHeight="1" x14ac:dyDescent="0.25">
      <c r="A4" s="492" t="s">
        <v>343</v>
      </c>
      <c r="B4" s="595" t="s">
        <v>344</v>
      </c>
      <c r="C4" s="594" t="s">
        <v>0</v>
      </c>
      <c r="D4" s="594"/>
      <c r="E4" s="594"/>
      <c r="F4" s="594" t="s">
        <v>1</v>
      </c>
      <c r="G4" s="594"/>
      <c r="H4" s="594"/>
      <c r="I4" s="506" t="s">
        <v>11</v>
      </c>
      <c r="J4" s="506"/>
      <c r="K4" s="506"/>
      <c r="L4" s="506" t="s">
        <v>13</v>
      </c>
      <c r="M4" s="506"/>
      <c r="N4" s="506"/>
    </row>
    <row r="5" spans="1:14" ht="15" customHeight="1" x14ac:dyDescent="0.25">
      <c r="A5" s="492"/>
      <c r="B5" s="595"/>
      <c r="C5" s="594" t="s">
        <v>3</v>
      </c>
      <c r="D5" s="594"/>
      <c r="E5" s="594"/>
      <c r="F5" s="594" t="s">
        <v>3</v>
      </c>
      <c r="G5" s="594"/>
      <c r="H5" s="594"/>
      <c r="I5" s="594" t="s">
        <v>3</v>
      </c>
      <c r="J5" s="594"/>
      <c r="K5" s="594"/>
      <c r="L5" s="594" t="s">
        <v>3</v>
      </c>
      <c r="M5" s="594"/>
      <c r="N5" s="594"/>
    </row>
    <row r="6" spans="1:14" x14ac:dyDescent="0.25">
      <c r="A6" s="492"/>
      <c r="B6" s="595"/>
      <c r="C6" s="296" t="s">
        <v>5</v>
      </c>
      <c r="D6" s="296" t="s">
        <v>6</v>
      </c>
      <c r="E6" s="296" t="s">
        <v>2</v>
      </c>
      <c r="F6" s="296" t="s">
        <v>5</v>
      </c>
      <c r="G6" s="296" t="s">
        <v>6</v>
      </c>
      <c r="H6" s="296" t="s">
        <v>2</v>
      </c>
      <c r="I6" s="296" t="s">
        <v>5</v>
      </c>
      <c r="J6" s="296" t="s">
        <v>6</v>
      </c>
      <c r="K6" s="296" t="s">
        <v>2</v>
      </c>
      <c r="L6" s="296" t="s">
        <v>5</v>
      </c>
      <c r="M6" s="296" t="s">
        <v>6</v>
      </c>
      <c r="N6" s="296" t="s">
        <v>2</v>
      </c>
    </row>
    <row r="7" spans="1:14" x14ac:dyDescent="0.25">
      <c r="A7" s="492" t="s">
        <v>346</v>
      </c>
      <c r="B7" s="297" t="s">
        <v>173</v>
      </c>
      <c r="C7" s="298">
        <v>0.26773310675680734</v>
      </c>
      <c r="D7" s="298">
        <v>0.14708739854427863</v>
      </c>
      <c r="E7" s="298">
        <v>0.24793612292405645</v>
      </c>
      <c r="F7" s="299">
        <v>6.7866650702936805E-3</v>
      </c>
      <c r="G7" s="299">
        <v>6.3239505753435524E-3</v>
      </c>
      <c r="H7" s="299">
        <v>6.0255512036717892E-3</v>
      </c>
      <c r="I7" s="300">
        <v>7970</v>
      </c>
      <c r="J7" s="300">
        <v>972</v>
      </c>
      <c r="K7" s="300">
        <v>8942</v>
      </c>
      <c r="L7" s="300">
        <v>765076</v>
      </c>
      <c r="M7" s="300">
        <v>82510</v>
      </c>
      <c r="N7" s="300">
        <v>847586</v>
      </c>
    </row>
    <row r="8" spans="1:14" x14ac:dyDescent="0.25">
      <c r="A8" s="492"/>
      <c r="B8" s="297" t="s">
        <v>174</v>
      </c>
      <c r="C8" s="298">
        <v>0.73226689324319272</v>
      </c>
      <c r="D8" s="298">
        <v>0.85291260145572134</v>
      </c>
      <c r="E8" s="298">
        <v>0.75206387707594358</v>
      </c>
      <c r="F8" s="299">
        <v>6.7866650702936814E-3</v>
      </c>
      <c r="G8" s="299">
        <v>6.3239505753435524E-3</v>
      </c>
      <c r="H8" s="299">
        <v>6.0255512036717892E-3</v>
      </c>
      <c r="I8" s="300">
        <v>27287</v>
      </c>
      <c r="J8" s="300">
        <v>6236</v>
      </c>
      <c r="K8" s="300">
        <v>33523</v>
      </c>
      <c r="L8" s="300">
        <v>2092531</v>
      </c>
      <c r="M8" s="300">
        <v>478449</v>
      </c>
      <c r="N8" s="300">
        <v>2570980</v>
      </c>
    </row>
    <row r="9" spans="1:14" x14ac:dyDescent="0.25">
      <c r="A9" s="492"/>
      <c r="B9" s="297" t="s">
        <v>2</v>
      </c>
      <c r="C9" s="298">
        <v>1</v>
      </c>
      <c r="D9" s="298">
        <v>1</v>
      </c>
      <c r="E9" s="298">
        <v>1</v>
      </c>
      <c r="F9" s="299">
        <v>0</v>
      </c>
      <c r="G9" s="299">
        <v>0</v>
      </c>
      <c r="H9" s="299">
        <v>0</v>
      </c>
      <c r="I9" s="300">
        <v>35257</v>
      </c>
      <c r="J9" s="300">
        <v>7208</v>
      </c>
      <c r="K9" s="300">
        <v>42465</v>
      </c>
      <c r="L9" s="300">
        <v>2857607</v>
      </c>
      <c r="M9" s="300">
        <v>560959</v>
      </c>
      <c r="N9" s="300">
        <v>3418566</v>
      </c>
    </row>
    <row r="10" spans="1:14" x14ac:dyDescent="0.25">
      <c r="A10" s="492" t="s">
        <v>347</v>
      </c>
      <c r="B10" s="297" t="s">
        <v>173</v>
      </c>
      <c r="C10" s="298">
        <v>0.40329663538876581</v>
      </c>
      <c r="D10" s="298">
        <v>0.22154379550167586</v>
      </c>
      <c r="E10" s="298">
        <v>0.37779643648253625</v>
      </c>
      <c r="F10" s="299">
        <v>7.1336367816004376E-3</v>
      </c>
      <c r="G10" s="299">
        <v>9.939026682333995E-3</v>
      </c>
      <c r="H10" s="299">
        <v>6.605342433913074E-3</v>
      </c>
      <c r="I10" s="300">
        <v>8911</v>
      </c>
      <c r="J10" s="300">
        <v>861</v>
      </c>
      <c r="K10" s="300">
        <v>9772</v>
      </c>
      <c r="L10" s="300">
        <v>835358</v>
      </c>
      <c r="M10" s="300">
        <v>74890</v>
      </c>
      <c r="N10" s="300">
        <v>910248</v>
      </c>
    </row>
    <row r="11" spans="1:14" x14ac:dyDescent="0.25">
      <c r="A11" s="492"/>
      <c r="B11" s="297" t="s">
        <v>174</v>
      </c>
      <c r="C11" s="298">
        <v>0.59670336461123419</v>
      </c>
      <c r="D11" s="298">
        <v>0.7784562044983242</v>
      </c>
      <c r="E11" s="298">
        <v>0.62220356351746375</v>
      </c>
      <c r="F11" s="299">
        <v>7.1336367816004376E-3</v>
      </c>
      <c r="G11" s="299">
        <v>9.939026682333995E-3</v>
      </c>
      <c r="H11" s="299">
        <v>6.605342433913074E-3</v>
      </c>
      <c r="I11" s="300">
        <v>16318</v>
      </c>
      <c r="J11" s="300">
        <v>3425</v>
      </c>
      <c r="K11" s="300">
        <v>19743</v>
      </c>
      <c r="L11" s="300">
        <v>1235966</v>
      </c>
      <c r="M11" s="300">
        <v>263147</v>
      </c>
      <c r="N11" s="300">
        <v>1499113</v>
      </c>
    </row>
    <row r="12" spans="1:14" x14ac:dyDescent="0.25">
      <c r="A12" s="492"/>
      <c r="B12" s="297" t="s">
        <v>2</v>
      </c>
      <c r="C12" s="298">
        <v>1</v>
      </c>
      <c r="D12" s="298">
        <v>1</v>
      </c>
      <c r="E12" s="298">
        <v>1</v>
      </c>
      <c r="F12" s="299">
        <v>0</v>
      </c>
      <c r="G12" s="299">
        <v>0</v>
      </c>
      <c r="H12" s="299">
        <v>0</v>
      </c>
      <c r="I12" s="300">
        <v>25229</v>
      </c>
      <c r="J12" s="300">
        <v>4286</v>
      </c>
      <c r="K12" s="300">
        <v>29515</v>
      </c>
      <c r="L12" s="300">
        <v>2071324</v>
      </c>
      <c r="M12" s="300">
        <v>338037</v>
      </c>
      <c r="N12" s="300">
        <v>2409361</v>
      </c>
    </row>
    <row r="13" spans="1:14" x14ac:dyDescent="0.25">
      <c r="A13" s="492" t="s">
        <v>348</v>
      </c>
      <c r="B13" s="297" t="s">
        <v>173</v>
      </c>
      <c r="C13" s="298">
        <v>0.17553648828213142</v>
      </c>
      <c r="D13" s="298">
        <v>0.12119636590186859</v>
      </c>
      <c r="E13" s="298">
        <v>0.167859537765879</v>
      </c>
      <c r="F13" s="299">
        <v>9.1646996757099725E-3</v>
      </c>
      <c r="G13" s="299">
        <v>8.6832147031697862E-3</v>
      </c>
      <c r="H13" s="299">
        <v>8.2007329868911873E-3</v>
      </c>
      <c r="I13" s="300">
        <v>2397</v>
      </c>
      <c r="J13" s="300">
        <v>289</v>
      </c>
      <c r="K13" s="300">
        <v>2686</v>
      </c>
      <c r="L13" s="300">
        <v>238051</v>
      </c>
      <c r="M13" s="300">
        <v>27040</v>
      </c>
      <c r="N13" s="300">
        <v>265091</v>
      </c>
    </row>
    <row r="14" spans="1:14" x14ac:dyDescent="0.25">
      <c r="A14" s="492"/>
      <c r="B14" s="297" t="s">
        <v>174</v>
      </c>
      <c r="C14" s="298">
        <v>0.82446351171786858</v>
      </c>
      <c r="D14" s="298">
        <v>0.87880363409813145</v>
      </c>
      <c r="E14" s="298">
        <v>0.83214046223412108</v>
      </c>
      <c r="F14" s="299">
        <v>9.1646996757099707E-3</v>
      </c>
      <c r="G14" s="299">
        <v>8.6832147031697862E-3</v>
      </c>
      <c r="H14" s="299">
        <v>8.2007329868911873E-3</v>
      </c>
      <c r="I14" s="300">
        <v>13757</v>
      </c>
      <c r="J14" s="300">
        <v>2447</v>
      </c>
      <c r="K14" s="300">
        <v>16204</v>
      </c>
      <c r="L14" s="300">
        <v>1118083</v>
      </c>
      <c r="M14" s="300">
        <v>196069</v>
      </c>
      <c r="N14" s="300">
        <v>1314152</v>
      </c>
    </row>
    <row r="15" spans="1:14" x14ac:dyDescent="0.25">
      <c r="A15" s="492"/>
      <c r="B15" s="297" t="s">
        <v>2</v>
      </c>
      <c r="C15" s="298">
        <v>1</v>
      </c>
      <c r="D15" s="298">
        <v>1</v>
      </c>
      <c r="E15" s="298">
        <v>1</v>
      </c>
      <c r="F15" s="299">
        <v>0</v>
      </c>
      <c r="G15" s="299">
        <v>0</v>
      </c>
      <c r="H15" s="299">
        <v>0</v>
      </c>
      <c r="I15" s="300">
        <v>16154</v>
      </c>
      <c r="J15" s="300">
        <v>2736</v>
      </c>
      <c r="K15" s="300">
        <v>18890</v>
      </c>
      <c r="L15" s="300">
        <v>1356134</v>
      </c>
      <c r="M15" s="300">
        <v>223109</v>
      </c>
      <c r="N15" s="300">
        <v>1579243</v>
      </c>
    </row>
    <row r="16" spans="1:14" x14ac:dyDescent="0.25">
      <c r="A16" s="492" t="s">
        <v>349</v>
      </c>
      <c r="B16" s="297" t="s">
        <v>173</v>
      </c>
      <c r="C16" s="298">
        <v>0.42070874055085417</v>
      </c>
      <c r="D16" s="298">
        <v>0.21962502190292624</v>
      </c>
      <c r="E16" s="298">
        <v>0.39204456045259833</v>
      </c>
      <c r="F16" s="299">
        <v>1.4406926758525569E-2</v>
      </c>
      <c r="G16" s="299">
        <v>2.0664736057322178E-2</v>
      </c>
      <c r="H16" s="299">
        <v>1.3127217958373181E-2</v>
      </c>
      <c r="I16" s="300">
        <v>1439</v>
      </c>
      <c r="J16" s="300">
        <v>150</v>
      </c>
      <c r="K16" s="300">
        <v>1589</v>
      </c>
      <c r="L16" s="300">
        <v>144423</v>
      </c>
      <c r="M16" s="300">
        <v>12534</v>
      </c>
      <c r="N16" s="300">
        <v>156957</v>
      </c>
    </row>
    <row r="17" spans="1:14" x14ac:dyDescent="0.25">
      <c r="A17" s="492"/>
      <c r="B17" s="297" t="s">
        <v>174</v>
      </c>
      <c r="C17" s="298">
        <v>0.57929125944914572</v>
      </c>
      <c r="D17" s="298">
        <v>0.78037497809707379</v>
      </c>
      <c r="E17" s="298">
        <v>0.60795543954740172</v>
      </c>
      <c r="F17" s="299">
        <v>1.4406926758525571E-2</v>
      </c>
      <c r="G17" s="299">
        <v>2.0664736057322178E-2</v>
      </c>
      <c r="H17" s="299">
        <v>1.3127217958373183E-2</v>
      </c>
      <c r="I17" s="300">
        <v>2259</v>
      </c>
      <c r="J17" s="300">
        <v>579</v>
      </c>
      <c r="K17" s="300">
        <v>2838</v>
      </c>
      <c r="L17" s="300">
        <v>198862</v>
      </c>
      <c r="M17" s="300">
        <v>44536</v>
      </c>
      <c r="N17" s="300">
        <v>243398</v>
      </c>
    </row>
    <row r="18" spans="1:14" x14ac:dyDescent="0.25">
      <c r="A18" s="492"/>
      <c r="B18" s="297" t="s">
        <v>2</v>
      </c>
      <c r="C18" s="298">
        <v>1</v>
      </c>
      <c r="D18" s="298">
        <v>1</v>
      </c>
      <c r="E18" s="298">
        <v>1</v>
      </c>
      <c r="F18" s="299">
        <v>0</v>
      </c>
      <c r="G18" s="299">
        <v>0</v>
      </c>
      <c r="H18" s="299">
        <v>0</v>
      </c>
      <c r="I18" s="300">
        <v>3698</v>
      </c>
      <c r="J18" s="300">
        <v>729</v>
      </c>
      <c r="K18" s="300">
        <v>4427</v>
      </c>
      <c r="L18" s="300">
        <v>343285</v>
      </c>
      <c r="M18" s="300">
        <v>57070</v>
      </c>
      <c r="N18" s="300">
        <v>400355</v>
      </c>
    </row>
    <row r="19" spans="1:14" x14ac:dyDescent="0.25">
      <c r="A19" s="492" t="s">
        <v>350</v>
      </c>
      <c r="B19" s="297" t="s">
        <v>173</v>
      </c>
      <c r="C19" s="298">
        <v>0.64526532350963128</v>
      </c>
      <c r="D19" s="298">
        <v>0.44807672015649225</v>
      </c>
      <c r="E19" s="298">
        <v>0.61679394143954092</v>
      </c>
      <c r="F19" s="299">
        <v>8.2736797291207004E-3</v>
      </c>
      <c r="G19" s="299">
        <v>1.4467876343776741E-2</v>
      </c>
      <c r="H19" s="299">
        <v>8.0276658331820388E-3</v>
      </c>
      <c r="I19" s="300">
        <v>9837</v>
      </c>
      <c r="J19" s="300">
        <v>1243</v>
      </c>
      <c r="K19" s="300">
        <v>11080</v>
      </c>
      <c r="L19" s="300">
        <v>942179</v>
      </c>
      <c r="M19" s="300">
        <v>110407</v>
      </c>
      <c r="N19" s="300">
        <v>1052586</v>
      </c>
    </row>
    <row r="20" spans="1:14" x14ac:dyDescent="0.25">
      <c r="A20" s="492"/>
      <c r="B20" s="297" t="s">
        <v>174</v>
      </c>
      <c r="C20" s="298">
        <v>0.35473467649036877</v>
      </c>
      <c r="D20" s="298">
        <v>0.55192327984350775</v>
      </c>
      <c r="E20" s="298">
        <v>0.38320605856045903</v>
      </c>
      <c r="F20" s="299">
        <v>8.2736797291207004E-3</v>
      </c>
      <c r="G20" s="299">
        <v>1.4467876343776741E-2</v>
      </c>
      <c r="H20" s="299">
        <v>8.0276658331820405E-3</v>
      </c>
      <c r="I20" s="300">
        <v>6614</v>
      </c>
      <c r="J20" s="300">
        <v>1697</v>
      </c>
      <c r="K20" s="300">
        <v>8311</v>
      </c>
      <c r="L20" s="300">
        <v>517963</v>
      </c>
      <c r="M20" s="300">
        <v>135995</v>
      </c>
      <c r="N20" s="300">
        <v>653958</v>
      </c>
    </row>
    <row r="21" spans="1:14" x14ac:dyDescent="0.25">
      <c r="A21" s="492"/>
      <c r="B21" s="297" t="s">
        <v>2</v>
      </c>
      <c r="C21" s="298">
        <v>1</v>
      </c>
      <c r="D21" s="298">
        <v>1</v>
      </c>
      <c r="E21" s="298">
        <v>1</v>
      </c>
      <c r="F21" s="299">
        <v>0</v>
      </c>
      <c r="G21" s="299">
        <v>0</v>
      </c>
      <c r="H21" s="299">
        <v>0</v>
      </c>
      <c r="I21" s="300">
        <v>16451</v>
      </c>
      <c r="J21" s="300">
        <v>2940</v>
      </c>
      <c r="K21" s="300">
        <v>19391</v>
      </c>
      <c r="L21" s="300">
        <v>1460142</v>
      </c>
      <c r="M21" s="300">
        <v>246402</v>
      </c>
      <c r="N21" s="300">
        <v>1706544</v>
      </c>
    </row>
    <row r="22" spans="1:14" x14ac:dyDescent="0.25">
      <c r="A22" s="492" t="s">
        <v>351</v>
      </c>
      <c r="B22" s="297" t="s">
        <v>173</v>
      </c>
      <c r="C22" s="298">
        <v>0.55462273791722705</v>
      </c>
      <c r="D22" s="298">
        <v>0.4171725725463068</v>
      </c>
      <c r="E22" s="298">
        <v>0.54469852500465021</v>
      </c>
      <c r="F22" s="299">
        <v>1.1040737033492848E-2</v>
      </c>
      <c r="G22" s="299">
        <v>2.3202350925863476E-2</v>
      </c>
      <c r="H22" s="299">
        <v>1.0578940282306007E-2</v>
      </c>
      <c r="I22" s="300">
        <v>6390</v>
      </c>
      <c r="J22" s="300">
        <v>392</v>
      </c>
      <c r="K22" s="300">
        <v>6782</v>
      </c>
      <c r="L22" s="300">
        <v>597540</v>
      </c>
      <c r="M22" s="300">
        <v>34977</v>
      </c>
      <c r="N22" s="300">
        <v>632517</v>
      </c>
    </row>
    <row r="23" spans="1:14" x14ac:dyDescent="0.25">
      <c r="A23" s="492"/>
      <c r="B23" s="297" t="s">
        <v>174</v>
      </c>
      <c r="C23" s="298">
        <v>0.4453772620827729</v>
      </c>
      <c r="D23" s="298">
        <v>0.5828274274536932</v>
      </c>
      <c r="E23" s="298">
        <v>0.45530147499534979</v>
      </c>
      <c r="F23" s="299">
        <v>1.1040737033492848E-2</v>
      </c>
      <c r="G23" s="299">
        <v>2.3202350925863476E-2</v>
      </c>
      <c r="H23" s="299">
        <v>1.0578940282306007E-2</v>
      </c>
      <c r="I23" s="300">
        <v>5992</v>
      </c>
      <c r="J23" s="300">
        <v>672</v>
      </c>
      <c r="K23" s="300">
        <v>6664</v>
      </c>
      <c r="L23" s="300">
        <v>479841</v>
      </c>
      <c r="M23" s="300">
        <v>48866</v>
      </c>
      <c r="N23" s="300">
        <v>528707</v>
      </c>
    </row>
    <row r="24" spans="1:14" x14ac:dyDescent="0.25">
      <c r="A24" s="492"/>
      <c r="B24" s="297" t="s">
        <v>2</v>
      </c>
      <c r="C24" s="298">
        <v>1</v>
      </c>
      <c r="D24" s="298">
        <v>1</v>
      </c>
      <c r="E24" s="298">
        <v>1</v>
      </c>
      <c r="F24" s="299">
        <v>0</v>
      </c>
      <c r="G24" s="299">
        <v>0</v>
      </c>
      <c r="H24" s="299">
        <v>0</v>
      </c>
      <c r="I24" s="300">
        <v>12382</v>
      </c>
      <c r="J24" s="300">
        <v>1064</v>
      </c>
      <c r="K24" s="300">
        <v>13446</v>
      </c>
      <c r="L24" s="300">
        <v>1077381</v>
      </c>
      <c r="M24" s="300">
        <v>83843</v>
      </c>
      <c r="N24" s="300">
        <v>1161224</v>
      </c>
    </row>
    <row r="25" spans="1:14" x14ac:dyDescent="0.25">
      <c r="A25" s="492" t="s">
        <v>352</v>
      </c>
      <c r="B25" s="297" t="s">
        <v>173</v>
      </c>
      <c r="C25" s="298">
        <v>0.41111234017800208</v>
      </c>
      <c r="D25" s="298">
        <v>0.23999551542829947</v>
      </c>
      <c r="E25" s="298">
        <v>0.38419578713162955</v>
      </c>
      <c r="F25" s="299">
        <v>7.3271572925322943E-3</v>
      </c>
      <c r="G25" s="299">
        <v>1.2576478810767679E-2</v>
      </c>
      <c r="H25" s="299">
        <v>6.8435561144277457E-3</v>
      </c>
      <c r="I25" s="300">
        <v>10298</v>
      </c>
      <c r="J25" s="300">
        <v>1142</v>
      </c>
      <c r="K25" s="300">
        <v>11440</v>
      </c>
      <c r="L25" s="300">
        <v>962592</v>
      </c>
      <c r="M25" s="300">
        <v>104891</v>
      </c>
      <c r="N25" s="300">
        <v>1067483</v>
      </c>
    </row>
    <row r="26" spans="1:14" x14ac:dyDescent="0.25">
      <c r="A26" s="492"/>
      <c r="B26" s="297" t="s">
        <v>174</v>
      </c>
      <c r="C26" s="298">
        <v>0.58888765982199787</v>
      </c>
      <c r="D26" s="298">
        <v>0.76000448457170056</v>
      </c>
      <c r="E26" s="298">
        <v>0.61580421286837039</v>
      </c>
      <c r="F26" s="299">
        <v>7.3271572925322943E-3</v>
      </c>
      <c r="G26" s="299">
        <v>1.2576478810767679E-2</v>
      </c>
      <c r="H26" s="299">
        <v>6.8435561144277457E-3</v>
      </c>
      <c r="I26" s="300">
        <v>17882</v>
      </c>
      <c r="J26" s="300">
        <v>4283</v>
      </c>
      <c r="K26" s="300">
        <v>22165</v>
      </c>
      <c r="L26" s="300">
        <v>1378841</v>
      </c>
      <c r="M26" s="300">
        <v>332163</v>
      </c>
      <c r="N26" s="300">
        <v>1711004</v>
      </c>
    </row>
    <row r="27" spans="1:14" x14ac:dyDescent="0.25">
      <c r="A27" s="492"/>
      <c r="B27" s="297" t="s">
        <v>2</v>
      </c>
      <c r="C27" s="298">
        <v>1</v>
      </c>
      <c r="D27" s="298">
        <v>1</v>
      </c>
      <c r="E27" s="298">
        <v>1</v>
      </c>
      <c r="F27" s="299">
        <v>0</v>
      </c>
      <c r="G27" s="299">
        <v>0</v>
      </c>
      <c r="H27" s="299">
        <v>0</v>
      </c>
      <c r="I27" s="300">
        <v>28180</v>
      </c>
      <c r="J27" s="300">
        <v>5425</v>
      </c>
      <c r="K27" s="300">
        <v>33605</v>
      </c>
      <c r="L27" s="300">
        <v>2341433</v>
      </c>
      <c r="M27" s="300">
        <v>437054</v>
      </c>
      <c r="N27" s="300">
        <v>2778487</v>
      </c>
    </row>
    <row r="28" spans="1:14" x14ac:dyDescent="0.25">
      <c r="A28" s="493" t="s">
        <v>353</v>
      </c>
      <c r="B28" s="297" t="s">
        <v>173</v>
      </c>
      <c r="C28" s="298">
        <v>0.60500008632745728</v>
      </c>
      <c r="D28" s="298">
        <v>0.43129288551823763</v>
      </c>
      <c r="E28" s="298">
        <v>0.58053694830775882</v>
      </c>
      <c r="F28" s="299">
        <v>6.8996227418331411E-3</v>
      </c>
      <c r="G28" s="299">
        <v>1.4493082689880104E-2</v>
      </c>
      <c r="H28" s="299">
        <v>6.705971585567779E-3</v>
      </c>
      <c r="I28" s="300">
        <v>7494</v>
      </c>
      <c r="J28" s="300">
        <v>893</v>
      </c>
      <c r="K28" s="300">
        <v>8387</v>
      </c>
      <c r="L28" s="300">
        <v>735861</v>
      </c>
      <c r="M28" s="300">
        <v>85986</v>
      </c>
      <c r="N28" s="300">
        <v>821847</v>
      </c>
    </row>
    <row r="29" spans="1:14" x14ac:dyDescent="0.25">
      <c r="A29" s="493"/>
      <c r="B29" s="297" t="s">
        <v>174</v>
      </c>
      <c r="C29" s="298">
        <v>0.39499991367254267</v>
      </c>
      <c r="D29" s="298">
        <v>0.56870711448176237</v>
      </c>
      <c r="E29" s="298">
        <v>0.41946305169224118</v>
      </c>
      <c r="F29" s="299">
        <v>6.8996227418331411E-3</v>
      </c>
      <c r="G29" s="299">
        <v>1.4493082689880104E-2</v>
      </c>
      <c r="H29" s="299">
        <v>6.705971585567779E-3</v>
      </c>
      <c r="I29" s="300">
        <v>6255</v>
      </c>
      <c r="J29" s="300">
        <v>1444</v>
      </c>
      <c r="K29" s="300">
        <v>7699</v>
      </c>
      <c r="L29" s="300">
        <v>480438</v>
      </c>
      <c r="M29" s="300">
        <v>113382</v>
      </c>
      <c r="N29" s="300">
        <v>593820</v>
      </c>
    </row>
    <row r="30" spans="1:14" x14ac:dyDescent="0.25">
      <c r="A30" s="493"/>
      <c r="B30" s="297" t="s">
        <v>2</v>
      </c>
      <c r="C30" s="298">
        <v>1</v>
      </c>
      <c r="D30" s="298">
        <v>1</v>
      </c>
      <c r="E30" s="298">
        <v>1</v>
      </c>
      <c r="F30" s="299">
        <v>0</v>
      </c>
      <c r="G30" s="299">
        <v>0</v>
      </c>
      <c r="H30" s="299">
        <v>0</v>
      </c>
      <c r="I30" s="300">
        <v>13749</v>
      </c>
      <c r="J30" s="300">
        <v>2337</v>
      </c>
      <c r="K30" s="300">
        <v>16086</v>
      </c>
      <c r="L30" s="300">
        <v>1216299</v>
      </c>
      <c r="M30" s="300">
        <v>199368</v>
      </c>
      <c r="N30" s="300">
        <v>1415667</v>
      </c>
    </row>
    <row r="31" spans="1:14" x14ac:dyDescent="0.25">
      <c r="A31" s="493" t="s">
        <v>354</v>
      </c>
      <c r="B31" s="297" t="s">
        <v>173</v>
      </c>
      <c r="C31" s="298">
        <v>0.3888474221420104</v>
      </c>
      <c r="D31" s="298">
        <v>0.23373311105028738</v>
      </c>
      <c r="E31" s="298">
        <v>0.36454949222503075</v>
      </c>
      <c r="F31" s="299">
        <v>8.9733770118860991E-3</v>
      </c>
      <c r="G31" s="299">
        <v>1.2786168936262533E-2</v>
      </c>
      <c r="H31" s="299">
        <v>8.1379068318520389E-3</v>
      </c>
      <c r="I31" s="300">
        <v>3446</v>
      </c>
      <c r="J31" s="300">
        <v>404</v>
      </c>
      <c r="K31" s="300">
        <v>3850</v>
      </c>
      <c r="L31" s="300">
        <v>336542</v>
      </c>
      <c r="M31" s="300">
        <v>37574</v>
      </c>
      <c r="N31" s="300">
        <v>374116</v>
      </c>
    </row>
    <row r="32" spans="1:14" x14ac:dyDescent="0.25">
      <c r="A32" s="493"/>
      <c r="B32" s="297" t="s">
        <v>174</v>
      </c>
      <c r="C32" s="298">
        <v>0.6111525778579896</v>
      </c>
      <c r="D32" s="298">
        <v>0.76626688894971262</v>
      </c>
      <c r="E32" s="298">
        <v>0.63545050777496925</v>
      </c>
      <c r="F32" s="299">
        <v>8.9733770118860991E-3</v>
      </c>
      <c r="G32" s="299">
        <v>1.2786168936262533E-2</v>
      </c>
      <c r="H32" s="299">
        <v>8.1379068318520389E-3</v>
      </c>
      <c r="I32" s="300">
        <v>6728</v>
      </c>
      <c r="J32" s="300">
        <v>1617</v>
      </c>
      <c r="K32" s="300">
        <v>8345</v>
      </c>
      <c r="L32" s="300">
        <v>528944</v>
      </c>
      <c r="M32" s="300">
        <v>123182</v>
      </c>
      <c r="N32" s="300">
        <v>652126</v>
      </c>
    </row>
    <row r="33" spans="1:14" x14ac:dyDescent="0.25">
      <c r="A33" s="493"/>
      <c r="B33" s="297" t="s">
        <v>2</v>
      </c>
      <c r="C33" s="298">
        <v>1</v>
      </c>
      <c r="D33" s="298">
        <v>1</v>
      </c>
      <c r="E33" s="298">
        <v>1</v>
      </c>
      <c r="F33" s="299">
        <v>0</v>
      </c>
      <c r="G33" s="299">
        <v>0</v>
      </c>
      <c r="H33" s="299">
        <v>0</v>
      </c>
      <c r="I33" s="300">
        <v>10174</v>
      </c>
      <c r="J33" s="300">
        <v>2021</v>
      </c>
      <c r="K33" s="300">
        <v>12195</v>
      </c>
      <c r="L33" s="300">
        <v>865486</v>
      </c>
      <c r="M33" s="300">
        <v>160756</v>
      </c>
      <c r="N33" s="300">
        <v>1026242</v>
      </c>
    </row>
    <row r="34" spans="1:14" x14ac:dyDescent="0.25">
      <c r="A34" s="122" t="s">
        <v>78</v>
      </c>
    </row>
  </sheetData>
  <mergeCells count="19">
    <mergeCell ref="L4:N4"/>
    <mergeCell ref="L5:N5"/>
    <mergeCell ref="B4:B6"/>
    <mergeCell ref="C4:E4"/>
    <mergeCell ref="F4:H4"/>
    <mergeCell ref="I4:K4"/>
    <mergeCell ref="C5:E5"/>
    <mergeCell ref="F5:H5"/>
    <mergeCell ref="I5:K5"/>
    <mergeCell ref="A4:A6"/>
    <mergeCell ref="A7:A9"/>
    <mergeCell ref="A10:A12"/>
    <mergeCell ref="A13:A15"/>
    <mergeCell ref="A16:A18"/>
    <mergeCell ref="A19:A21"/>
    <mergeCell ref="A22:A24"/>
    <mergeCell ref="A25:A27"/>
    <mergeCell ref="A28:A30"/>
    <mergeCell ref="A31:A33"/>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A875-6981-4C27-9791-8EC479B06024}">
  <dimension ref="A1:O11"/>
  <sheetViews>
    <sheetView workbookViewId="0">
      <selection activeCell="F26" sqref="F26"/>
    </sheetView>
  </sheetViews>
  <sheetFormatPr baseColWidth="10" defaultRowHeight="15" x14ac:dyDescent="0.25"/>
  <cols>
    <col min="1" max="1" width="11.42578125" style="48"/>
    <col min="2" max="2" width="20.42578125" style="48" customWidth="1"/>
    <col min="3" max="11" width="11.42578125" style="48"/>
    <col min="12" max="14" width="12.7109375" style="48" customWidth="1"/>
    <col min="15" max="15" width="11.42578125" style="48"/>
  </cols>
  <sheetData>
    <row r="1" spans="2:14" x14ac:dyDescent="0.25">
      <c r="B1" s="47" t="s">
        <v>355</v>
      </c>
    </row>
    <row r="2" spans="2:14" x14ac:dyDescent="0.25">
      <c r="B2" s="48" t="s">
        <v>317</v>
      </c>
    </row>
    <row r="4" spans="2:14" ht="15.75" customHeight="1" x14ac:dyDescent="0.25">
      <c r="B4" s="597" t="s">
        <v>356</v>
      </c>
      <c r="C4" s="596" t="s">
        <v>0</v>
      </c>
      <c r="D4" s="596"/>
      <c r="E4" s="596"/>
      <c r="F4" s="596" t="s">
        <v>1</v>
      </c>
      <c r="G4" s="596"/>
      <c r="H4" s="596"/>
      <c r="I4" s="506" t="s">
        <v>11</v>
      </c>
      <c r="J4" s="506"/>
      <c r="K4" s="506"/>
      <c r="L4" s="506" t="s">
        <v>13</v>
      </c>
      <c r="M4" s="506"/>
      <c r="N4" s="506"/>
    </row>
    <row r="5" spans="2:14" ht="15" customHeight="1" x14ac:dyDescent="0.25">
      <c r="B5" s="597"/>
      <c r="C5" s="596" t="s">
        <v>3</v>
      </c>
      <c r="D5" s="596"/>
      <c r="E5" s="596"/>
      <c r="F5" s="596" t="s">
        <v>3</v>
      </c>
      <c r="G5" s="596"/>
      <c r="H5" s="596"/>
      <c r="I5" s="596" t="s">
        <v>3</v>
      </c>
      <c r="J5" s="596"/>
      <c r="K5" s="596"/>
      <c r="L5" s="596" t="s">
        <v>3</v>
      </c>
      <c r="M5" s="596"/>
      <c r="N5" s="596"/>
    </row>
    <row r="6" spans="2:14" x14ac:dyDescent="0.25">
      <c r="B6" s="597"/>
      <c r="C6" s="301" t="s">
        <v>5</v>
      </c>
      <c r="D6" s="301" t="s">
        <v>6</v>
      </c>
      <c r="E6" s="301" t="s">
        <v>2</v>
      </c>
      <c r="F6" s="301" t="s">
        <v>5</v>
      </c>
      <c r="G6" s="301" t="s">
        <v>6</v>
      </c>
      <c r="H6" s="301" t="s">
        <v>2</v>
      </c>
      <c r="I6" s="301" t="s">
        <v>5</v>
      </c>
      <c r="J6" s="301" t="s">
        <v>6</v>
      </c>
      <c r="K6" s="301" t="s">
        <v>2</v>
      </c>
      <c r="L6" s="301" t="s">
        <v>5</v>
      </c>
      <c r="M6" s="301" t="s">
        <v>6</v>
      </c>
      <c r="N6" s="301" t="s">
        <v>2</v>
      </c>
    </row>
    <row r="7" spans="2:14" x14ac:dyDescent="0.25">
      <c r="B7" s="302" t="s">
        <v>6</v>
      </c>
      <c r="C7" s="303">
        <v>0.78938956467406773</v>
      </c>
      <c r="D7" s="303">
        <v>0.84267862085474687</v>
      </c>
      <c r="E7" s="303">
        <v>0.79873978768290455</v>
      </c>
      <c r="F7" s="304">
        <v>5.1237522710373771E-3</v>
      </c>
      <c r="G7" s="304">
        <v>6.8580892516647181E-3</v>
      </c>
      <c r="H7" s="304">
        <v>4.7189016422409767E-3</v>
      </c>
      <c r="I7" s="305">
        <v>24249</v>
      </c>
      <c r="J7" s="305">
        <v>5516</v>
      </c>
      <c r="K7" s="305">
        <v>29765</v>
      </c>
      <c r="L7" s="305">
        <v>1983511</v>
      </c>
      <c r="M7" s="305">
        <v>450587</v>
      </c>
      <c r="N7" s="305">
        <v>2434098</v>
      </c>
    </row>
    <row r="8" spans="2:14" x14ac:dyDescent="0.25">
      <c r="B8" s="302" t="s">
        <v>5</v>
      </c>
      <c r="C8" s="303">
        <v>0.14016790602993176</v>
      </c>
      <c r="D8" s="303">
        <v>8.748139171286011E-2</v>
      </c>
      <c r="E8" s="303">
        <v>0.13092340643225439</v>
      </c>
      <c r="F8" s="304">
        <v>4.5134596969475848E-3</v>
      </c>
      <c r="G8" s="304">
        <v>4.7176131405905148E-3</v>
      </c>
      <c r="H8" s="304">
        <v>4.0016304894103958E-3</v>
      </c>
      <c r="I8" s="305">
        <v>3641</v>
      </c>
      <c r="J8" s="305">
        <v>524</v>
      </c>
      <c r="K8" s="305">
        <v>4165</v>
      </c>
      <c r="L8" s="305">
        <v>352202</v>
      </c>
      <c r="M8" s="305">
        <v>46777</v>
      </c>
      <c r="N8" s="305">
        <v>398979</v>
      </c>
    </row>
    <row r="9" spans="2:14" x14ac:dyDescent="0.25">
      <c r="B9" s="302" t="s">
        <v>175</v>
      </c>
      <c r="C9" s="303">
        <v>7.0442529296000547E-2</v>
      </c>
      <c r="D9" s="303">
        <v>6.9839987432393003E-2</v>
      </c>
      <c r="E9" s="303">
        <v>7.0336805884841064E-2</v>
      </c>
      <c r="F9" s="304">
        <v>2.8648125953274011E-3</v>
      </c>
      <c r="G9" s="304">
        <v>4.955308896695894E-3</v>
      </c>
      <c r="H9" s="304">
        <v>2.8259472985898782E-3</v>
      </c>
      <c r="I9" s="305">
        <v>2477</v>
      </c>
      <c r="J9" s="305">
        <v>531</v>
      </c>
      <c r="K9" s="305">
        <v>3008</v>
      </c>
      <c r="L9" s="305">
        <v>177002</v>
      </c>
      <c r="M9" s="305">
        <v>37344</v>
      </c>
      <c r="N9" s="305">
        <v>214346</v>
      </c>
    </row>
    <row r="10" spans="2:14" x14ac:dyDescent="0.25">
      <c r="B10" s="302" t="s">
        <v>2</v>
      </c>
      <c r="C10" s="303">
        <v>1</v>
      </c>
      <c r="D10" s="303">
        <v>1</v>
      </c>
      <c r="E10" s="303">
        <v>1</v>
      </c>
      <c r="F10" s="304">
        <v>0</v>
      </c>
      <c r="G10" s="304">
        <v>0</v>
      </c>
      <c r="H10" s="304">
        <v>0</v>
      </c>
      <c r="I10" s="305">
        <v>30367</v>
      </c>
      <c r="J10" s="305">
        <v>6571</v>
      </c>
      <c r="K10" s="305">
        <v>36938</v>
      </c>
      <c r="L10" s="305">
        <v>2512715</v>
      </c>
      <c r="M10" s="305">
        <v>534708</v>
      </c>
      <c r="N10" s="305">
        <v>3047423</v>
      </c>
    </row>
    <row r="11" spans="2:14" x14ac:dyDescent="0.25">
      <c r="B11"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E190-0C2E-438B-9E1A-053F8E534493}">
  <dimension ref="B1:O11"/>
  <sheetViews>
    <sheetView workbookViewId="0">
      <selection activeCell="F26" sqref="F26"/>
    </sheetView>
  </sheetViews>
  <sheetFormatPr baseColWidth="10" defaultRowHeight="15" x14ac:dyDescent="0.25"/>
  <cols>
    <col min="2" max="2" width="25" style="48" customWidth="1"/>
    <col min="3" max="15" width="11.42578125" style="48"/>
  </cols>
  <sheetData>
    <row r="1" spans="2:14" x14ac:dyDescent="0.25">
      <c r="B1" s="47" t="s">
        <v>357</v>
      </c>
    </row>
    <row r="2" spans="2:14" x14ac:dyDescent="0.25">
      <c r="B2" s="48" t="s">
        <v>317</v>
      </c>
    </row>
    <row r="4" spans="2:14" ht="15.75" customHeight="1" x14ac:dyDescent="0.25">
      <c r="B4" s="599" t="s">
        <v>41</v>
      </c>
      <c r="C4" s="598" t="s">
        <v>0</v>
      </c>
      <c r="D4" s="598"/>
      <c r="E4" s="598"/>
      <c r="F4" s="598" t="s">
        <v>1</v>
      </c>
      <c r="G4" s="598"/>
      <c r="H4" s="598"/>
      <c r="I4" s="506" t="s">
        <v>11</v>
      </c>
      <c r="J4" s="506"/>
      <c r="K4" s="506"/>
      <c r="L4" s="506" t="s">
        <v>13</v>
      </c>
      <c r="M4" s="506"/>
      <c r="N4" s="506"/>
    </row>
    <row r="5" spans="2:14" ht="15" customHeight="1" x14ac:dyDescent="0.25">
      <c r="B5" s="599"/>
      <c r="C5" s="598" t="s">
        <v>3</v>
      </c>
      <c r="D5" s="598"/>
      <c r="E5" s="598"/>
      <c r="F5" s="598" t="s">
        <v>3</v>
      </c>
      <c r="G5" s="598"/>
      <c r="H5" s="598"/>
      <c r="I5" s="598" t="s">
        <v>3</v>
      </c>
      <c r="J5" s="598"/>
      <c r="K5" s="598"/>
      <c r="L5" s="598" t="s">
        <v>3</v>
      </c>
      <c r="M5" s="598"/>
      <c r="N5" s="598"/>
    </row>
    <row r="6" spans="2:14" x14ac:dyDescent="0.25">
      <c r="B6" s="599"/>
      <c r="C6" s="306" t="s">
        <v>5</v>
      </c>
      <c r="D6" s="306" t="s">
        <v>6</v>
      </c>
      <c r="E6" s="306" t="s">
        <v>2</v>
      </c>
      <c r="F6" s="306" t="s">
        <v>5</v>
      </c>
      <c r="G6" s="306" t="s">
        <v>6</v>
      </c>
      <c r="H6" s="306" t="s">
        <v>2</v>
      </c>
      <c r="I6" s="306" t="s">
        <v>5</v>
      </c>
      <c r="J6" s="306" t="s">
        <v>6</v>
      </c>
      <c r="K6" s="306" t="s">
        <v>2</v>
      </c>
      <c r="L6" s="306" t="s">
        <v>5</v>
      </c>
      <c r="M6" s="306" t="s">
        <v>6</v>
      </c>
      <c r="N6" s="306" t="s">
        <v>2</v>
      </c>
    </row>
    <row r="7" spans="2:14" x14ac:dyDescent="0.25">
      <c r="B7" s="307" t="s">
        <v>359</v>
      </c>
      <c r="C7" s="308">
        <v>1.944756581803787E-2</v>
      </c>
      <c r="D7" s="308">
        <v>0.12360321680695288</v>
      </c>
      <c r="E7" s="308">
        <v>2.7912183078833353E-2</v>
      </c>
      <c r="F7" s="309">
        <v>5.3542411963070568E-4</v>
      </c>
      <c r="G7" s="309">
        <v>4.9948912215855021E-3</v>
      </c>
      <c r="H7" s="309">
        <v>7.0188993429629737E-4</v>
      </c>
      <c r="I7" s="310">
        <v>3509</v>
      </c>
      <c r="J7" s="310">
        <v>1896</v>
      </c>
      <c r="K7" s="310">
        <v>5405</v>
      </c>
      <c r="L7" s="310">
        <v>295358</v>
      </c>
      <c r="M7" s="310">
        <v>166054</v>
      </c>
      <c r="N7" s="310">
        <v>461412</v>
      </c>
    </row>
    <row r="8" spans="2:14" x14ac:dyDescent="0.25">
      <c r="B8" s="307" t="s">
        <v>176</v>
      </c>
      <c r="C8" s="308">
        <v>0.31702413618866476</v>
      </c>
      <c r="D8" s="308">
        <v>0.58108786075191821</v>
      </c>
      <c r="E8" s="308">
        <v>0.3384843098774255</v>
      </c>
      <c r="F8" s="309">
        <v>2.4977244702807681E-3</v>
      </c>
      <c r="G8" s="309">
        <v>5.7970129525706047E-3</v>
      </c>
      <c r="H8" s="309">
        <v>2.5403456201967254E-3</v>
      </c>
      <c r="I8" s="310">
        <v>59111</v>
      </c>
      <c r="J8" s="310">
        <v>9865</v>
      </c>
      <c r="K8" s="310">
        <v>68976</v>
      </c>
      <c r="L8" s="310">
        <v>4814773</v>
      </c>
      <c r="M8" s="310">
        <v>780659</v>
      </c>
      <c r="N8" s="310">
        <v>5595432</v>
      </c>
    </row>
    <row r="9" spans="2:14" x14ac:dyDescent="0.25">
      <c r="B9" s="307" t="s">
        <v>358</v>
      </c>
      <c r="C9" s="308">
        <v>0.66352829799329738</v>
      </c>
      <c r="D9" s="308">
        <v>0.29530892244112894</v>
      </c>
      <c r="E9" s="308">
        <v>0.63360350704374113</v>
      </c>
      <c r="F9" s="309">
        <v>2.6255327135420036E-3</v>
      </c>
      <c r="G9" s="309">
        <v>5.4049302906294316E-3</v>
      </c>
      <c r="H9" s="309">
        <v>2.7365195978654826E-3</v>
      </c>
      <c r="I9" s="310">
        <v>121260</v>
      </c>
      <c r="J9" s="310">
        <v>5132</v>
      </c>
      <c r="K9" s="310">
        <v>126392</v>
      </c>
      <c r="L9" s="310">
        <v>10077271</v>
      </c>
      <c r="M9" s="310">
        <v>396731</v>
      </c>
      <c r="N9" s="310">
        <v>10474002</v>
      </c>
    </row>
    <row r="10" spans="2:14" x14ac:dyDescent="0.25">
      <c r="B10" s="307" t="s">
        <v>2</v>
      </c>
      <c r="C10" s="308">
        <v>1</v>
      </c>
      <c r="D10" s="308">
        <v>1</v>
      </c>
      <c r="E10" s="308">
        <v>1</v>
      </c>
      <c r="F10" s="309">
        <v>0</v>
      </c>
      <c r="G10" s="309">
        <v>0</v>
      </c>
      <c r="H10" s="309">
        <v>0</v>
      </c>
      <c r="I10" s="310">
        <v>183880</v>
      </c>
      <c r="J10" s="310">
        <v>16893</v>
      </c>
      <c r="K10" s="310">
        <v>200773</v>
      </c>
      <c r="L10" s="310">
        <v>15187401.999999991</v>
      </c>
      <c r="M10" s="310">
        <v>1343444</v>
      </c>
      <c r="N10" s="310">
        <v>16530846</v>
      </c>
    </row>
    <row r="11" spans="2:14" x14ac:dyDescent="0.25">
      <c r="B11"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3D1E-2563-47E7-BCEB-C2D90CDB7F3A}">
  <dimension ref="A1:O13"/>
  <sheetViews>
    <sheetView workbookViewId="0">
      <selection activeCell="F26" sqref="F26"/>
    </sheetView>
  </sheetViews>
  <sheetFormatPr baseColWidth="10" defaultRowHeight="15" x14ac:dyDescent="0.25"/>
  <cols>
    <col min="1" max="1" width="11.42578125" style="48"/>
    <col min="2" max="2" width="22.42578125" style="48" customWidth="1"/>
    <col min="3" max="14" width="14.140625" style="48" customWidth="1"/>
    <col min="15" max="15" width="11.42578125" style="48"/>
  </cols>
  <sheetData>
    <row r="1" spans="2:14" x14ac:dyDescent="0.25">
      <c r="B1" s="47" t="s">
        <v>361</v>
      </c>
    </row>
    <row r="2" spans="2:14" x14ac:dyDescent="0.25">
      <c r="B2" s="48" t="s">
        <v>362</v>
      </c>
    </row>
    <row r="4" spans="2:14" ht="15.75" customHeight="1" x14ac:dyDescent="0.25">
      <c r="B4" s="601" t="s">
        <v>363</v>
      </c>
      <c r="C4" s="600" t="s">
        <v>0</v>
      </c>
      <c r="D4" s="600"/>
      <c r="E4" s="600"/>
      <c r="F4" s="600" t="s">
        <v>1</v>
      </c>
      <c r="G4" s="600"/>
      <c r="H4" s="600"/>
      <c r="I4" s="506" t="s">
        <v>11</v>
      </c>
      <c r="J4" s="506"/>
      <c r="K4" s="506"/>
      <c r="L4" s="506" t="s">
        <v>13</v>
      </c>
      <c r="M4" s="506"/>
      <c r="N4" s="506"/>
    </row>
    <row r="5" spans="2:14" ht="28.5" customHeight="1" x14ac:dyDescent="0.25">
      <c r="B5" s="601"/>
      <c r="C5" s="600" t="s">
        <v>367</v>
      </c>
      <c r="D5" s="600"/>
      <c r="E5" s="600"/>
      <c r="F5" s="600" t="s">
        <v>367</v>
      </c>
      <c r="G5" s="600"/>
      <c r="H5" s="600"/>
      <c r="I5" s="600" t="s">
        <v>367</v>
      </c>
      <c r="J5" s="600"/>
      <c r="K5" s="600"/>
      <c r="L5" s="600" t="s">
        <v>367</v>
      </c>
      <c r="M5" s="600"/>
      <c r="N5" s="600"/>
    </row>
    <row r="6" spans="2:14" ht="36" x14ac:dyDescent="0.25">
      <c r="B6" s="601"/>
      <c r="C6" s="315" t="s">
        <v>218</v>
      </c>
      <c r="D6" s="315" t="s">
        <v>219</v>
      </c>
      <c r="E6" s="315" t="s">
        <v>2</v>
      </c>
      <c r="F6" s="315" t="s">
        <v>218</v>
      </c>
      <c r="G6" s="315" t="s">
        <v>219</v>
      </c>
      <c r="H6" s="315" t="s">
        <v>2</v>
      </c>
      <c r="I6" s="315" t="s">
        <v>218</v>
      </c>
      <c r="J6" s="315" t="s">
        <v>219</v>
      </c>
      <c r="K6" s="315" t="s">
        <v>2</v>
      </c>
      <c r="L6" s="315" t="s">
        <v>218</v>
      </c>
      <c r="M6" s="315" t="s">
        <v>219</v>
      </c>
      <c r="N6" s="315" t="s">
        <v>2</v>
      </c>
    </row>
    <row r="7" spans="2:14" x14ac:dyDescent="0.25">
      <c r="B7" s="311" t="s">
        <v>177</v>
      </c>
      <c r="C7" s="312">
        <v>0.58190876989517193</v>
      </c>
      <c r="D7" s="312">
        <v>0.69593882930231488</v>
      </c>
      <c r="E7" s="312">
        <v>0.60414874238894312</v>
      </c>
      <c r="F7" s="313">
        <v>5.3739395541715614E-3</v>
      </c>
      <c r="G7" s="313">
        <v>6.2432194822931112E-3</v>
      </c>
      <c r="H7" s="313">
        <v>4.6673629944995135E-3</v>
      </c>
      <c r="I7" s="314">
        <v>34282</v>
      </c>
      <c r="J7" s="314">
        <v>9939</v>
      </c>
      <c r="K7" s="314">
        <v>44221</v>
      </c>
      <c r="L7" s="314">
        <v>2713479</v>
      </c>
      <c r="M7" s="314">
        <v>786287</v>
      </c>
      <c r="N7" s="314">
        <v>3499766</v>
      </c>
    </row>
    <row r="8" spans="2:14" x14ac:dyDescent="0.25">
      <c r="B8" s="311" t="s">
        <v>178</v>
      </c>
      <c r="C8" s="312">
        <v>0.24062966297281657</v>
      </c>
      <c r="D8" s="312">
        <v>0.1311746452095994</v>
      </c>
      <c r="E8" s="312">
        <v>0.21928198853490696</v>
      </c>
      <c r="F8" s="313">
        <v>5.5262625492483444E-3</v>
      </c>
      <c r="G8" s="313">
        <v>5.8452088396024338E-3</v>
      </c>
      <c r="H8" s="313">
        <v>4.7505585586793478E-3</v>
      </c>
      <c r="I8" s="314">
        <v>11584</v>
      </c>
      <c r="J8" s="314">
        <v>1622</v>
      </c>
      <c r="K8" s="314">
        <v>13206</v>
      </c>
      <c r="L8" s="314">
        <v>1122072</v>
      </c>
      <c r="M8" s="314">
        <v>148204</v>
      </c>
      <c r="N8" s="314">
        <v>1270276</v>
      </c>
    </row>
    <row r="9" spans="2:14" x14ac:dyDescent="0.25">
      <c r="B9" s="311" t="s">
        <v>179</v>
      </c>
      <c r="C9" s="312">
        <v>0.15135728295503431</v>
      </c>
      <c r="D9" s="312">
        <v>0.14265344452488976</v>
      </c>
      <c r="E9" s="312">
        <v>0.14965972067818331</v>
      </c>
      <c r="F9" s="313">
        <v>3.0222300168570404E-3</v>
      </c>
      <c r="G9" s="313">
        <v>4.1566934364622729E-3</v>
      </c>
      <c r="H9" s="313">
        <v>2.7359866449542859E-3</v>
      </c>
      <c r="I9" s="314">
        <v>9222</v>
      </c>
      <c r="J9" s="314">
        <v>2096</v>
      </c>
      <c r="K9" s="314">
        <v>11318</v>
      </c>
      <c r="L9" s="314">
        <v>705789</v>
      </c>
      <c r="M9" s="314">
        <v>161173</v>
      </c>
      <c r="N9" s="314">
        <v>866962</v>
      </c>
    </row>
    <row r="10" spans="2:14" x14ac:dyDescent="0.25">
      <c r="B10" s="311" t="s">
        <v>180</v>
      </c>
      <c r="C10" s="312">
        <v>1.9561807617563209E-2</v>
      </c>
      <c r="D10" s="312">
        <v>2.2492038568907316E-2</v>
      </c>
      <c r="E10" s="312">
        <v>2.0133308291132156E-2</v>
      </c>
      <c r="F10" s="313">
        <v>1.0278730723172027E-3</v>
      </c>
      <c r="G10" s="313">
        <v>1.9048306277957925E-3</v>
      </c>
      <c r="H10" s="313">
        <v>9.6728820046256133E-4</v>
      </c>
      <c r="I10" s="314">
        <v>1230</v>
      </c>
      <c r="J10" s="314">
        <v>316</v>
      </c>
      <c r="K10" s="314">
        <v>1546</v>
      </c>
      <c r="L10" s="314">
        <v>91218</v>
      </c>
      <c r="M10" s="314">
        <v>25412</v>
      </c>
      <c r="N10" s="314">
        <v>116630</v>
      </c>
    </row>
    <row r="11" spans="2:14" x14ac:dyDescent="0.25">
      <c r="B11" s="311" t="s">
        <v>181</v>
      </c>
      <c r="C11" s="312">
        <v>6.542476559413913E-3</v>
      </c>
      <c r="D11" s="312">
        <v>7.7410423942886582E-3</v>
      </c>
      <c r="E11" s="312">
        <v>6.7762401068344495E-3</v>
      </c>
      <c r="F11" s="313">
        <v>4.9394012161612288E-4</v>
      </c>
      <c r="G11" s="313">
        <v>9.1802437164045846E-4</v>
      </c>
      <c r="H11" s="313">
        <v>4.6003391271677693E-4</v>
      </c>
      <c r="I11" s="314">
        <v>518</v>
      </c>
      <c r="J11" s="314">
        <v>117</v>
      </c>
      <c r="K11" s="314">
        <v>635</v>
      </c>
      <c r="L11" s="314">
        <v>30508</v>
      </c>
      <c r="M11" s="314">
        <v>8746</v>
      </c>
      <c r="N11" s="314">
        <v>39254</v>
      </c>
    </row>
    <row r="12" spans="2:14" x14ac:dyDescent="0.25">
      <c r="B12" s="311" t="s">
        <v>2</v>
      </c>
      <c r="C12" s="312">
        <v>1</v>
      </c>
      <c r="D12" s="312">
        <v>1</v>
      </c>
      <c r="E12" s="312">
        <v>1</v>
      </c>
      <c r="F12" s="313">
        <v>0</v>
      </c>
      <c r="G12" s="313">
        <v>0</v>
      </c>
      <c r="H12" s="313">
        <v>0</v>
      </c>
      <c r="I12" s="314">
        <v>56836</v>
      </c>
      <c r="J12" s="314">
        <v>14090</v>
      </c>
      <c r="K12" s="314">
        <v>70926</v>
      </c>
      <c r="L12" s="314">
        <v>4663066</v>
      </c>
      <c r="M12" s="314">
        <v>1129822</v>
      </c>
      <c r="N12" s="314">
        <v>5792888</v>
      </c>
    </row>
    <row r="13" spans="2:14" x14ac:dyDescent="0.25">
      <c r="B13"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2DE5-B169-4061-804C-743D5D244E49}">
  <dimension ref="A1:AI25"/>
  <sheetViews>
    <sheetView topLeftCell="H1" workbookViewId="0">
      <selection activeCell="F26" sqref="F26"/>
    </sheetView>
  </sheetViews>
  <sheetFormatPr baseColWidth="10" defaultRowHeight="15" x14ac:dyDescent="0.25"/>
  <cols>
    <col min="1" max="1" width="20.140625" style="53" customWidth="1"/>
    <col min="2" max="7" width="11.42578125" style="53"/>
    <col min="8" max="19" width="11.42578125" style="53" customWidth="1"/>
    <col min="20" max="20" width="13.7109375" style="53" customWidth="1"/>
    <col min="21" max="21" width="13.7109375" style="48" customWidth="1"/>
    <col min="22" max="25" width="13.7109375" customWidth="1"/>
  </cols>
  <sheetData>
    <row r="1" spans="1:35" x14ac:dyDescent="0.25">
      <c r="A1" s="67" t="s">
        <v>364</v>
      </c>
    </row>
    <row r="2" spans="1:35" x14ac:dyDescent="0.25">
      <c r="A2" s="53" t="s">
        <v>362</v>
      </c>
    </row>
    <row r="4" spans="1:35" x14ac:dyDescent="0.25">
      <c r="A4" s="606" t="s">
        <v>365</v>
      </c>
      <c r="B4" s="602" t="s">
        <v>0</v>
      </c>
      <c r="C4" s="602"/>
      <c r="D4" s="602"/>
      <c r="E4" s="602"/>
      <c r="F4" s="602"/>
      <c r="G4" s="602"/>
      <c r="H4" s="602" t="s">
        <v>1</v>
      </c>
      <c r="I4" s="602"/>
      <c r="J4" s="602"/>
      <c r="K4" s="602"/>
      <c r="L4" s="602"/>
      <c r="M4" s="602"/>
      <c r="N4" s="602" t="s">
        <v>18</v>
      </c>
      <c r="O4" s="602"/>
      <c r="P4" s="602"/>
      <c r="Q4" s="602"/>
      <c r="R4" s="602"/>
      <c r="S4" s="602"/>
      <c r="T4" s="602" t="s">
        <v>13</v>
      </c>
      <c r="U4" s="602"/>
      <c r="V4" s="602"/>
      <c r="W4" s="602"/>
      <c r="X4" s="602"/>
      <c r="Y4" s="602"/>
    </row>
    <row r="5" spans="1:35" ht="15" customHeight="1" x14ac:dyDescent="0.25">
      <c r="A5" s="606"/>
      <c r="B5" s="602" t="s">
        <v>367</v>
      </c>
      <c r="C5" s="602"/>
      <c r="D5" s="602"/>
      <c r="E5" s="602"/>
      <c r="F5" s="602"/>
      <c r="G5" s="602"/>
      <c r="H5" s="602" t="s">
        <v>367</v>
      </c>
      <c r="I5" s="602"/>
      <c r="J5" s="602"/>
      <c r="K5" s="602"/>
      <c r="L5" s="602"/>
      <c r="M5" s="602"/>
      <c r="N5" s="602" t="s">
        <v>367</v>
      </c>
      <c r="O5" s="602"/>
      <c r="P5" s="602"/>
      <c r="Q5" s="602"/>
      <c r="R5" s="602"/>
      <c r="S5" s="602"/>
      <c r="T5" s="602" t="s">
        <v>367</v>
      </c>
      <c r="U5" s="602"/>
      <c r="V5" s="602"/>
      <c r="W5" s="602"/>
      <c r="X5" s="602"/>
      <c r="Y5" s="602"/>
      <c r="AB5" s="184"/>
      <c r="AC5" s="184"/>
      <c r="AD5" s="184"/>
      <c r="AG5" s="184"/>
      <c r="AH5" s="184"/>
      <c r="AI5" s="184"/>
    </row>
    <row r="6" spans="1:35" ht="36" customHeight="1" x14ac:dyDescent="0.25">
      <c r="A6" s="606"/>
      <c r="B6" s="604" t="s">
        <v>218</v>
      </c>
      <c r="C6" s="605"/>
      <c r="D6" s="604" t="s">
        <v>219</v>
      </c>
      <c r="E6" s="605"/>
      <c r="F6" s="604" t="s">
        <v>2</v>
      </c>
      <c r="G6" s="605"/>
      <c r="H6" s="604" t="s">
        <v>218</v>
      </c>
      <c r="I6" s="605"/>
      <c r="J6" s="604" t="s">
        <v>219</v>
      </c>
      <c r="K6" s="605"/>
      <c r="L6" s="604" t="s">
        <v>2</v>
      </c>
      <c r="M6" s="605"/>
      <c r="N6" s="604" t="s">
        <v>218</v>
      </c>
      <c r="O6" s="605"/>
      <c r="P6" s="604" t="s">
        <v>219</v>
      </c>
      <c r="Q6" s="605"/>
      <c r="R6" s="604" t="s">
        <v>2</v>
      </c>
      <c r="S6" s="605"/>
      <c r="T6" s="603" t="s">
        <v>218</v>
      </c>
      <c r="U6" s="603"/>
      <c r="V6" s="603" t="s">
        <v>219</v>
      </c>
      <c r="W6" s="603"/>
      <c r="X6" s="603" t="s">
        <v>2</v>
      </c>
      <c r="Y6" s="603"/>
    </row>
    <row r="7" spans="1:35" x14ac:dyDescent="0.25">
      <c r="A7" s="606"/>
      <c r="B7" s="316" t="s">
        <v>112</v>
      </c>
      <c r="C7" s="316" t="s">
        <v>113</v>
      </c>
      <c r="D7" s="316" t="s">
        <v>112</v>
      </c>
      <c r="E7" s="316" t="s">
        <v>113</v>
      </c>
      <c r="F7" s="316" t="s">
        <v>112</v>
      </c>
      <c r="G7" s="316" t="s">
        <v>113</v>
      </c>
      <c r="H7" s="316" t="s">
        <v>112</v>
      </c>
      <c r="I7" s="316" t="s">
        <v>113</v>
      </c>
      <c r="J7" s="316" t="s">
        <v>112</v>
      </c>
      <c r="K7" s="316" t="s">
        <v>113</v>
      </c>
      <c r="L7" s="316" t="s">
        <v>112</v>
      </c>
      <c r="M7" s="316" t="s">
        <v>113</v>
      </c>
      <c r="N7" s="316" t="s">
        <v>112</v>
      </c>
      <c r="O7" s="316" t="s">
        <v>113</v>
      </c>
      <c r="P7" s="316" t="s">
        <v>112</v>
      </c>
      <c r="Q7" s="316" t="s">
        <v>113</v>
      </c>
      <c r="R7" s="316" t="s">
        <v>112</v>
      </c>
      <c r="S7" s="316" t="s">
        <v>113</v>
      </c>
      <c r="T7" s="467" t="s">
        <v>112</v>
      </c>
      <c r="U7" s="467" t="s">
        <v>113</v>
      </c>
      <c r="V7" s="467" t="s">
        <v>112</v>
      </c>
      <c r="W7" s="467" t="s">
        <v>113</v>
      </c>
      <c r="X7" s="467" t="s">
        <v>112</v>
      </c>
      <c r="Y7" s="467" t="s">
        <v>113</v>
      </c>
      <c r="AB7" s="476"/>
      <c r="AC7" s="476"/>
      <c r="AD7" s="476"/>
      <c r="AE7" s="476"/>
      <c r="AF7" s="476"/>
      <c r="AG7" s="476"/>
      <c r="AH7" s="476"/>
      <c r="AI7" s="476"/>
    </row>
    <row r="8" spans="1:35" x14ac:dyDescent="0.25">
      <c r="A8" s="311" t="s">
        <v>177</v>
      </c>
      <c r="B8" s="318">
        <v>0.56965406940563912</v>
      </c>
      <c r="C8" s="318">
        <v>0.6679353602619712</v>
      </c>
      <c r="D8" s="318">
        <v>0.69053401035150985</v>
      </c>
      <c r="E8" s="318">
        <v>0.730863724622558</v>
      </c>
      <c r="F8" s="318">
        <v>0.59302740138607712</v>
      </c>
      <c r="G8" s="318">
        <v>0.68093694224754797</v>
      </c>
      <c r="H8" s="319">
        <v>5.9565920991722886E-3</v>
      </c>
      <c r="I8" s="319">
        <v>7.2310468594045992E-3</v>
      </c>
      <c r="J8" s="319">
        <v>6.9434215290982678E-3</v>
      </c>
      <c r="K8" s="319">
        <v>1.1775186539738308E-2</v>
      </c>
      <c r="L8" s="319">
        <v>5.1858880163839329E-3</v>
      </c>
      <c r="M8" s="319">
        <v>6.4298203174312941E-3</v>
      </c>
      <c r="N8" s="317">
        <v>27223</v>
      </c>
      <c r="O8" s="317">
        <v>7059</v>
      </c>
      <c r="P8" s="317">
        <v>7976</v>
      </c>
      <c r="Q8" s="317">
        <v>1963</v>
      </c>
      <c r="R8" s="317">
        <v>35199</v>
      </c>
      <c r="S8" s="317">
        <v>9022</v>
      </c>
      <c r="T8" s="450">
        <v>2325116</v>
      </c>
      <c r="U8" s="450">
        <v>388363</v>
      </c>
      <c r="V8" s="450">
        <v>675624</v>
      </c>
      <c r="W8" s="450">
        <v>110663</v>
      </c>
      <c r="X8" s="450">
        <v>3000740</v>
      </c>
      <c r="Y8" s="450">
        <v>499026</v>
      </c>
    </row>
    <row r="9" spans="1:35" x14ac:dyDescent="0.25">
      <c r="A9" s="311" t="s">
        <v>178</v>
      </c>
      <c r="B9" s="318">
        <v>0.26789874040456407</v>
      </c>
      <c r="C9" s="318">
        <v>4.9203870404067158E-2</v>
      </c>
      <c r="D9" s="318">
        <v>0.14751105878120374</v>
      </c>
      <c r="E9" s="318">
        <v>2.5611898503440901E-2</v>
      </c>
      <c r="F9" s="318">
        <v>0.24462059163215438</v>
      </c>
      <c r="G9" s="318">
        <v>4.4329550850649248E-2</v>
      </c>
      <c r="H9" s="319">
        <v>6.0639294672925285E-3</v>
      </c>
      <c r="I9" s="319">
        <v>2.9355825333009121E-3</v>
      </c>
      <c r="J9" s="319">
        <v>6.6202978926412871E-3</v>
      </c>
      <c r="K9" s="319">
        <v>3.4182364917604681E-3</v>
      </c>
      <c r="L9" s="319">
        <v>5.2437710581319571E-3</v>
      </c>
      <c r="M9" s="319">
        <v>2.4468411562538813E-3</v>
      </c>
      <c r="N9" s="317">
        <v>11058</v>
      </c>
      <c r="O9" s="317">
        <v>526</v>
      </c>
      <c r="P9" s="317">
        <v>1547</v>
      </c>
      <c r="Q9" s="317">
        <v>75</v>
      </c>
      <c r="R9" s="317">
        <v>12605</v>
      </c>
      <c r="S9" s="317">
        <v>601</v>
      </c>
      <c r="T9" s="450">
        <v>1093463</v>
      </c>
      <c r="U9" s="450">
        <v>28609</v>
      </c>
      <c r="V9" s="450">
        <v>144326</v>
      </c>
      <c r="W9" s="450">
        <v>3878</v>
      </c>
      <c r="X9" s="450">
        <v>1237789</v>
      </c>
      <c r="Y9" s="450">
        <v>32487</v>
      </c>
      <c r="AB9" s="184"/>
      <c r="AC9" s="184"/>
      <c r="AD9" s="184"/>
      <c r="AG9" s="184"/>
      <c r="AH9" s="184"/>
      <c r="AI9" s="184"/>
    </row>
    <row r="10" spans="1:35" x14ac:dyDescent="0.25">
      <c r="A10" s="311" t="s">
        <v>179</v>
      </c>
      <c r="B10" s="318">
        <v>0.13893181838227295</v>
      </c>
      <c r="C10" s="318">
        <v>0.2385826175791744</v>
      </c>
      <c r="D10" s="318">
        <v>0.13517571401705628</v>
      </c>
      <c r="E10" s="318">
        <v>0.19097309363731227</v>
      </c>
      <c r="F10" s="318">
        <v>0.13820553845861966</v>
      </c>
      <c r="G10" s="318">
        <v>0.2287460496798808</v>
      </c>
      <c r="H10" s="319">
        <v>3.2897274598313914E-3</v>
      </c>
      <c r="I10" s="319">
        <v>6.8202126962287855E-3</v>
      </c>
      <c r="J10" s="319">
        <v>4.5283625789038452E-3</v>
      </c>
      <c r="K10" s="319">
        <v>1.0116063998943648E-2</v>
      </c>
      <c r="L10" s="319">
        <v>2.9921481182479544E-3</v>
      </c>
      <c r="M10" s="319">
        <v>6.1546594427948527E-3</v>
      </c>
      <c r="N10" s="317">
        <v>6573</v>
      </c>
      <c r="O10" s="317">
        <v>2649</v>
      </c>
      <c r="P10" s="317">
        <v>1553</v>
      </c>
      <c r="Q10" s="317">
        <v>543</v>
      </c>
      <c r="R10" s="317">
        <v>8126</v>
      </c>
      <c r="S10" s="317">
        <v>3192</v>
      </c>
      <c r="T10" s="450">
        <v>567068</v>
      </c>
      <c r="U10" s="450">
        <v>138721</v>
      </c>
      <c r="V10" s="450">
        <v>132257</v>
      </c>
      <c r="W10" s="450">
        <v>28916</v>
      </c>
      <c r="X10" s="450">
        <v>699325</v>
      </c>
      <c r="Y10" s="450">
        <v>167637</v>
      </c>
    </row>
    <row r="11" spans="1:35" x14ac:dyDescent="0.25">
      <c r="A11" s="311" t="s">
        <v>180</v>
      </c>
      <c r="B11" s="318">
        <v>1.8361055931603761E-2</v>
      </c>
      <c r="C11" s="318">
        <v>2.7990946584158585E-2</v>
      </c>
      <c r="D11" s="318">
        <v>2.0157235018519883E-2</v>
      </c>
      <c r="E11" s="318">
        <v>3.7579087799014622E-2</v>
      </c>
      <c r="F11" s="318">
        <v>1.8708364920723884E-2</v>
      </c>
      <c r="G11" s="318">
        <v>2.9971945222227681E-2</v>
      </c>
      <c r="H11" s="319">
        <v>1.122952310593658E-3</v>
      </c>
      <c r="I11" s="319">
        <v>2.4181254468183325E-3</v>
      </c>
      <c r="J11" s="319">
        <v>2.0300897103626907E-3</v>
      </c>
      <c r="K11" s="319">
        <v>5.536382627369882E-3</v>
      </c>
      <c r="L11" s="319">
        <v>1.0504984306537902E-3</v>
      </c>
      <c r="M11" s="319">
        <v>2.4338233438839655E-3</v>
      </c>
      <c r="N11" s="317">
        <v>914</v>
      </c>
      <c r="O11" s="317">
        <v>316</v>
      </c>
      <c r="P11" s="317">
        <v>218</v>
      </c>
      <c r="Q11" s="317">
        <v>98</v>
      </c>
      <c r="R11" s="317">
        <v>1132</v>
      </c>
      <c r="S11" s="317">
        <v>414</v>
      </c>
      <c r="T11" s="450">
        <v>74943</v>
      </c>
      <c r="U11" s="450">
        <v>16275</v>
      </c>
      <c r="V11" s="450">
        <v>19722</v>
      </c>
      <c r="W11" s="450">
        <v>5690</v>
      </c>
      <c r="X11" s="450">
        <v>94665</v>
      </c>
      <c r="Y11" s="450">
        <v>21965</v>
      </c>
      <c r="AB11" s="476"/>
      <c r="AC11" s="476"/>
      <c r="AD11" s="476"/>
      <c r="AE11" s="476"/>
      <c r="AF11" s="476"/>
      <c r="AG11" s="476"/>
      <c r="AH11" s="476"/>
      <c r="AI11" s="476"/>
    </row>
    <row r="12" spans="1:35" x14ac:dyDescent="0.25">
      <c r="A12" s="311" t="s">
        <v>181</v>
      </c>
      <c r="B12" s="318">
        <v>5.1543158759200982E-3</v>
      </c>
      <c r="C12" s="318">
        <v>1.6287205170628684E-2</v>
      </c>
      <c r="D12" s="318">
        <v>6.6219818317102882E-3</v>
      </c>
      <c r="E12" s="318">
        <v>1.4972195437674191E-2</v>
      </c>
      <c r="F12" s="318">
        <v>5.4381036024249629E-3</v>
      </c>
      <c r="G12" s="318">
        <v>1.6015511999694344E-2</v>
      </c>
      <c r="H12" s="319">
        <v>4.7412480853260738E-4</v>
      </c>
      <c r="I12" s="319">
        <v>2.1317123791486938E-3</v>
      </c>
      <c r="J12" s="319">
        <v>9.4753964457329953E-4</v>
      </c>
      <c r="K12" s="319">
        <v>3.048649332485694E-3</v>
      </c>
      <c r="L12" s="319">
        <v>4.3657189547753925E-4</v>
      </c>
      <c r="M12" s="319">
        <v>2.0087245596698434E-3</v>
      </c>
      <c r="N12" s="317">
        <v>304</v>
      </c>
      <c r="O12" s="317">
        <v>214</v>
      </c>
      <c r="P12" s="317">
        <v>77</v>
      </c>
      <c r="Q12" s="317">
        <v>40</v>
      </c>
      <c r="R12" s="317">
        <v>381</v>
      </c>
      <c r="S12" s="317">
        <v>254</v>
      </c>
      <c r="T12" s="450">
        <v>21038</v>
      </c>
      <c r="U12" s="450">
        <v>9470</v>
      </c>
      <c r="V12" s="450">
        <v>6479</v>
      </c>
      <c r="W12" s="450">
        <v>2267</v>
      </c>
      <c r="X12" s="450">
        <v>27517</v>
      </c>
      <c r="Y12" s="450">
        <v>11737</v>
      </c>
    </row>
    <row r="13" spans="1:35" x14ac:dyDescent="0.25">
      <c r="A13" s="311" t="s">
        <v>2</v>
      </c>
      <c r="B13" s="318">
        <v>1</v>
      </c>
      <c r="C13" s="318">
        <v>1</v>
      </c>
      <c r="D13" s="318">
        <v>1</v>
      </c>
      <c r="E13" s="318">
        <v>1</v>
      </c>
      <c r="F13" s="318">
        <v>1</v>
      </c>
      <c r="G13" s="318">
        <v>1</v>
      </c>
      <c r="H13" s="319">
        <v>0</v>
      </c>
      <c r="I13" s="319">
        <v>0</v>
      </c>
      <c r="J13" s="319">
        <v>0</v>
      </c>
      <c r="K13" s="319">
        <v>0</v>
      </c>
      <c r="L13" s="319">
        <v>0</v>
      </c>
      <c r="M13" s="319">
        <v>0</v>
      </c>
      <c r="N13" s="317">
        <v>46072</v>
      </c>
      <c r="O13" s="317">
        <v>10764</v>
      </c>
      <c r="P13" s="317">
        <v>11371</v>
      </c>
      <c r="Q13" s="317">
        <v>2719</v>
      </c>
      <c r="R13" s="317">
        <v>57443</v>
      </c>
      <c r="S13" s="317">
        <v>13483</v>
      </c>
      <c r="T13" s="450">
        <v>4081628</v>
      </c>
      <c r="U13" s="450">
        <v>581438</v>
      </c>
      <c r="V13" s="450">
        <v>978408</v>
      </c>
      <c r="W13" s="450">
        <v>151414</v>
      </c>
      <c r="X13" s="450">
        <v>5060036</v>
      </c>
      <c r="Y13" s="450">
        <v>732852</v>
      </c>
      <c r="AB13" s="184"/>
      <c r="AC13" s="184"/>
      <c r="AD13" s="184"/>
      <c r="AG13" s="184"/>
      <c r="AH13" s="184"/>
      <c r="AI13" s="184"/>
    </row>
    <row r="14" spans="1:35" x14ac:dyDescent="0.25">
      <c r="A14" s="122" t="s">
        <v>78</v>
      </c>
    </row>
    <row r="15" spans="1:35" x14ac:dyDescent="0.25">
      <c r="AB15" s="476"/>
      <c r="AC15" s="476"/>
      <c r="AD15" s="476"/>
      <c r="AE15" s="476"/>
      <c r="AF15" s="476"/>
      <c r="AG15" s="476"/>
      <c r="AH15" s="476"/>
      <c r="AI15" s="476"/>
    </row>
    <row r="17" spans="28:35" x14ac:dyDescent="0.25">
      <c r="AB17" s="184"/>
      <c r="AC17" s="184"/>
      <c r="AD17" s="184"/>
      <c r="AG17" s="184"/>
      <c r="AH17" s="184"/>
      <c r="AI17" s="184"/>
    </row>
    <row r="19" spans="28:35" x14ac:dyDescent="0.25">
      <c r="AB19" s="476"/>
      <c r="AC19" s="476"/>
      <c r="AD19" s="476"/>
      <c r="AE19" s="476"/>
      <c r="AF19" s="476"/>
      <c r="AG19" s="476"/>
      <c r="AH19" s="476"/>
      <c r="AI19" s="476"/>
    </row>
    <row r="21" spans="28:35" x14ac:dyDescent="0.25">
      <c r="AB21" s="184"/>
      <c r="AC21" s="184"/>
      <c r="AD21" s="184"/>
      <c r="AG21" s="184"/>
      <c r="AH21" s="184"/>
      <c r="AI21" s="184"/>
    </row>
    <row r="23" spans="28:35" x14ac:dyDescent="0.25">
      <c r="AB23" s="476"/>
      <c r="AC23" s="476"/>
      <c r="AD23" s="476"/>
      <c r="AE23" s="476"/>
      <c r="AF23" s="476"/>
      <c r="AG23" s="476"/>
      <c r="AH23" s="476"/>
      <c r="AI23" s="476"/>
    </row>
    <row r="25" spans="28:35" x14ac:dyDescent="0.25">
      <c r="AB25" s="184"/>
      <c r="AC25" s="184"/>
      <c r="AD25" s="184"/>
      <c r="AG25" s="184"/>
      <c r="AH25" s="184"/>
      <c r="AI25" s="184"/>
    </row>
  </sheetData>
  <mergeCells count="21">
    <mergeCell ref="R6:S6"/>
    <mergeCell ref="A4:A7"/>
    <mergeCell ref="B4:G4"/>
    <mergeCell ref="H4:M4"/>
    <mergeCell ref="N4:S4"/>
    <mergeCell ref="B5:G5"/>
    <mergeCell ref="H5:M5"/>
    <mergeCell ref="N5:S5"/>
    <mergeCell ref="B6:C6"/>
    <mergeCell ref="D6:E6"/>
    <mergeCell ref="F6:G6"/>
    <mergeCell ref="H6:I6"/>
    <mergeCell ref="J6:K6"/>
    <mergeCell ref="L6:M6"/>
    <mergeCell ref="N6:O6"/>
    <mergeCell ref="P6:Q6"/>
    <mergeCell ref="T4:Y4"/>
    <mergeCell ref="T5:Y5"/>
    <mergeCell ref="T6:U6"/>
    <mergeCell ref="V6:W6"/>
    <mergeCell ref="X6:Y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8343-02CE-47BC-BD47-A56885A1A176}">
  <dimension ref="A1:O12"/>
  <sheetViews>
    <sheetView workbookViewId="0">
      <selection activeCell="F26" sqref="F26"/>
    </sheetView>
  </sheetViews>
  <sheetFormatPr baseColWidth="10" defaultRowHeight="15" x14ac:dyDescent="0.25"/>
  <cols>
    <col min="1" max="1" width="6.28515625" style="48" customWidth="1"/>
    <col min="2" max="2" width="25" style="48" customWidth="1"/>
    <col min="3" max="14" width="14.85546875" style="48" customWidth="1"/>
    <col min="15" max="15" width="11.42578125" style="48"/>
  </cols>
  <sheetData>
    <row r="1" spans="2:14" x14ac:dyDescent="0.25">
      <c r="B1" s="47" t="s">
        <v>366</v>
      </c>
    </row>
    <row r="2" spans="2:14" x14ac:dyDescent="0.25">
      <c r="B2" s="48" t="s">
        <v>362</v>
      </c>
    </row>
    <row r="4" spans="2:14" ht="15.75" customHeight="1" x14ac:dyDescent="0.25">
      <c r="B4" s="608" t="s">
        <v>182</v>
      </c>
      <c r="C4" s="609" t="s">
        <v>0</v>
      </c>
      <c r="D4" s="609"/>
      <c r="E4" s="609"/>
      <c r="F4" s="609" t="s">
        <v>1</v>
      </c>
      <c r="G4" s="609"/>
      <c r="H4" s="609"/>
      <c r="I4" s="506" t="s">
        <v>11</v>
      </c>
      <c r="J4" s="506"/>
      <c r="K4" s="506"/>
      <c r="L4" s="506" t="s">
        <v>13</v>
      </c>
      <c r="M4" s="506"/>
      <c r="N4" s="506"/>
    </row>
    <row r="5" spans="2:14" ht="33.75" customHeight="1" x14ac:dyDescent="0.25">
      <c r="B5" s="608"/>
      <c r="C5" s="607" t="s">
        <v>367</v>
      </c>
      <c r="D5" s="607"/>
      <c r="E5" s="607"/>
      <c r="F5" s="607" t="s">
        <v>367</v>
      </c>
      <c r="G5" s="607"/>
      <c r="H5" s="607"/>
      <c r="I5" s="607" t="s">
        <v>367</v>
      </c>
      <c r="J5" s="607"/>
      <c r="K5" s="607"/>
      <c r="L5" s="607" t="s">
        <v>367</v>
      </c>
      <c r="M5" s="607"/>
      <c r="N5" s="607"/>
    </row>
    <row r="6" spans="2:14" ht="36.75" x14ac:dyDescent="0.25">
      <c r="B6" s="608"/>
      <c r="C6" s="325" t="s">
        <v>218</v>
      </c>
      <c r="D6" s="320" t="s">
        <v>219</v>
      </c>
      <c r="E6" s="325" t="s">
        <v>2</v>
      </c>
      <c r="F6" s="325" t="s">
        <v>218</v>
      </c>
      <c r="G6" s="320" t="s">
        <v>219</v>
      </c>
      <c r="H6" s="325" t="s">
        <v>2</v>
      </c>
      <c r="I6" s="325" t="s">
        <v>218</v>
      </c>
      <c r="J6" s="320" t="s">
        <v>219</v>
      </c>
      <c r="K6" s="325" t="s">
        <v>2</v>
      </c>
      <c r="L6" s="325" t="s">
        <v>218</v>
      </c>
      <c r="M6" s="320" t="s">
        <v>219</v>
      </c>
      <c r="N6" s="325" t="s">
        <v>2</v>
      </c>
    </row>
    <row r="7" spans="2:14" x14ac:dyDescent="0.25">
      <c r="B7" s="321" t="s">
        <v>183</v>
      </c>
      <c r="C7" s="322">
        <v>0.87014423557376186</v>
      </c>
      <c r="D7" s="322">
        <v>0.8456960476960087</v>
      </c>
      <c r="E7" s="322">
        <v>0.86537595755346897</v>
      </c>
      <c r="F7" s="323">
        <v>2.7210378513753304E-3</v>
      </c>
      <c r="G7" s="323">
        <v>4.5655600611645177E-3</v>
      </c>
      <c r="H7" s="323">
        <v>2.5502509054587622E-3</v>
      </c>
      <c r="I7" s="324">
        <v>47494</v>
      </c>
      <c r="J7" s="324">
        <v>11541</v>
      </c>
      <c r="K7" s="324">
        <v>59035</v>
      </c>
      <c r="L7" s="324">
        <v>4057540</v>
      </c>
      <c r="M7" s="324">
        <v>955486</v>
      </c>
      <c r="N7" s="324">
        <v>5013026</v>
      </c>
    </row>
    <row r="8" spans="2:14" x14ac:dyDescent="0.25">
      <c r="B8" s="321" t="s">
        <v>184</v>
      </c>
      <c r="C8" s="322">
        <v>0.11976626537132436</v>
      </c>
      <c r="D8" s="322">
        <v>0.14236313330772457</v>
      </c>
      <c r="E8" s="322">
        <v>0.12417346926092825</v>
      </c>
      <c r="F8" s="323">
        <v>2.5321488108537935E-3</v>
      </c>
      <c r="G8" s="323">
        <v>4.4057451830592405E-3</v>
      </c>
      <c r="H8" s="323">
        <v>2.3946806578634141E-3</v>
      </c>
      <c r="I8" s="324">
        <v>8674</v>
      </c>
      <c r="J8" s="324">
        <v>2372</v>
      </c>
      <c r="K8" s="324">
        <v>11046</v>
      </c>
      <c r="L8" s="324">
        <v>558478</v>
      </c>
      <c r="M8" s="324">
        <v>160845</v>
      </c>
      <c r="N8" s="324">
        <v>719323</v>
      </c>
    </row>
    <row r="9" spans="2:14" x14ac:dyDescent="0.25">
      <c r="B9" s="321" t="s">
        <v>185</v>
      </c>
      <c r="C9" s="322">
        <v>8.2911114704359752E-3</v>
      </c>
      <c r="D9" s="322">
        <v>8.6942898969926234E-3</v>
      </c>
      <c r="E9" s="322">
        <v>8.3697457986413679E-3</v>
      </c>
      <c r="F9" s="323">
        <v>7.8001471928015279E-4</v>
      </c>
      <c r="G9" s="323">
        <v>1.0046999598447885E-3</v>
      </c>
      <c r="H9" s="323">
        <v>6.8194302856098383E-4</v>
      </c>
      <c r="I9" s="324">
        <v>545</v>
      </c>
      <c r="J9" s="324">
        <v>127</v>
      </c>
      <c r="K9" s="324">
        <v>672</v>
      </c>
      <c r="L9" s="324">
        <v>38662</v>
      </c>
      <c r="M9" s="324">
        <v>9823</v>
      </c>
      <c r="N9" s="324">
        <v>48485</v>
      </c>
    </row>
    <row r="10" spans="2:14" x14ac:dyDescent="0.25">
      <c r="B10" s="321" t="s">
        <v>186</v>
      </c>
      <c r="C10" s="322">
        <v>1.7983875844776807E-3</v>
      </c>
      <c r="D10" s="322">
        <v>3.2465290992740449E-3</v>
      </c>
      <c r="E10" s="322">
        <v>2.0808273869613913E-3</v>
      </c>
      <c r="F10" s="323">
        <v>1.9780171775072138E-4</v>
      </c>
      <c r="G10" s="323">
        <v>5.8331036193559735E-4</v>
      </c>
      <c r="H10" s="323">
        <v>2.0110785424051373E-4</v>
      </c>
      <c r="I10" s="324">
        <v>123</v>
      </c>
      <c r="J10" s="324">
        <v>50</v>
      </c>
      <c r="K10" s="324">
        <v>173</v>
      </c>
      <c r="L10" s="324">
        <v>8386</v>
      </c>
      <c r="M10" s="324">
        <v>3668</v>
      </c>
      <c r="N10" s="324">
        <v>12054</v>
      </c>
    </row>
    <row r="11" spans="2:14" x14ac:dyDescent="0.25">
      <c r="B11" s="321" t="s">
        <v>2</v>
      </c>
      <c r="C11" s="322">
        <v>1</v>
      </c>
      <c r="D11" s="322">
        <v>1</v>
      </c>
      <c r="E11" s="322">
        <v>1</v>
      </c>
      <c r="F11" s="323">
        <v>0</v>
      </c>
      <c r="G11" s="323">
        <v>0</v>
      </c>
      <c r="H11" s="323">
        <v>0</v>
      </c>
      <c r="I11" s="324">
        <v>56836</v>
      </c>
      <c r="J11" s="324">
        <v>14090</v>
      </c>
      <c r="K11" s="324">
        <v>70926</v>
      </c>
      <c r="L11" s="324">
        <v>4663066</v>
      </c>
      <c r="M11" s="324">
        <v>1129822</v>
      </c>
      <c r="N11" s="324">
        <v>5792888</v>
      </c>
    </row>
    <row r="12" spans="2:14" x14ac:dyDescent="0.25">
      <c r="B12"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60F2B-5127-4853-923D-F4E2267FB786}">
  <dimension ref="B1:P10"/>
  <sheetViews>
    <sheetView workbookViewId="0">
      <selection activeCell="F26" sqref="F26"/>
    </sheetView>
  </sheetViews>
  <sheetFormatPr baseColWidth="10" defaultRowHeight="15" x14ac:dyDescent="0.25"/>
  <cols>
    <col min="2" max="2" width="19" style="48" customWidth="1"/>
    <col min="3" max="14" width="13.42578125" style="48" customWidth="1"/>
    <col min="15" max="16" width="11.42578125" style="48"/>
  </cols>
  <sheetData>
    <row r="1" spans="2:14" x14ac:dyDescent="0.25">
      <c r="B1" s="47" t="s">
        <v>368</v>
      </c>
    </row>
    <row r="2" spans="2:14" x14ac:dyDescent="0.25">
      <c r="B2" s="48" t="s">
        <v>362</v>
      </c>
    </row>
    <row r="4" spans="2:14" ht="15.75" customHeight="1" x14ac:dyDescent="0.25">
      <c r="B4" s="611" t="s">
        <v>187</v>
      </c>
      <c r="C4" s="610" t="s">
        <v>0</v>
      </c>
      <c r="D4" s="610"/>
      <c r="E4" s="610"/>
      <c r="F4" s="610" t="s">
        <v>1</v>
      </c>
      <c r="G4" s="610"/>
      <c r="H4" s="610"/>
      <c r="I4" s="506" t="s">
        <v>11</v>
      </c>
      <c r="J4" s="506"/>
      <c r="K4" s="506"/>
      <c r="L4" s="506" t="s">
        <v>13</v>
      </c>
      <c r="M4" s="506"/>
      <c r="N4" s="506"/>
    </row>
    <row r="5" spans="2:14" ht="27" customHeight="1" x14ac:dyDescent="0.25">
      <c r="B5" s="611"/>
      <c r="C5" s="610" t="s">
        <v>367</v>
      </c>
      <c r="D5" s="610"/>
      <c r="E5" s="610"/>
      <c r="F5" s="610" t="s">
        <v>367</v>
      </c>
      <c r="G5" s="610"/>
      <c r="H5" s="610"/>
      <c r="I5" s="610" t="s">
        <v>367</v>
      </c>
      <c r="J5" s="610"/>
      <c r="K5" s="610"/>
      <c r="L5" s="610" t="s">
        <v>367</v>
      </c>
      <c r="M5" s="610"/>
      <c r="N5" s="610"/>
    </row>
    <row r="6" spans="2:14" ht="36" x14ac:dyDescent="0.25">
      <c r="B6" s="611"/>
      <c r="C6" s="330" t="s">
        <v>218</v>
      </c>
      <c r="D6" s="330" t="s">
        <v>219</v>
      </c>
      <c r="E6" s="330" t="s">
        <v>2</v>
      </c>
      <c r="F6" s="330" t="s">
        <v>218</v>
      </c>
      <c r="G6" s="330" t="s">
        <v>219</v>
      </c>
      <c r="H6" s="330" t="s">
        <v>2</v>
      </c>
      <c r="I6" s="330" t="s">
        <v>218</v>
      </c>
      <c r="J6" s="330" t="s">
        <v>219</v>
      </c>
      <c r="K6" s="330" t="s">
        <v>2</v>
      </c>
      <c r="L6" s="330" t="s">
        <v>218</v>
      </c>
      <c r="M6" s="330" t="s">
        <v>219</v>
      </c>
      <c r="N6" s="330" t="s">
        <v>2</v>
      </c>
    </row>
    <row r="7" spans="2:14" x14ac:dyDescent="0.25">
      <c r="B7" s="326" t="s">
        <v>188</v>
      </c>
      <c r="C7" s="327">
        <v>0.93373263818340801</v>
      </c>
      <c r="D7" s="327">
        <v>0.93845722110819618</v>
      </c>
      <c r="E7" s="327">
        <v>0.93465352772977728</v>
      </c>
      <c r="F7" s="328">
        <v>1.9771917553053227E-3</v>
      </c>
      <c r="G7" s="328">
        <v>2.9226798897678281E-3</v>
      </c>
      <c r="H7" s="328">
        <v>1.7482721207534677E-3</v>
      </c>
      <c r="I7" s="329">
        <v>53262</v>
      </c>
      <c r="J7" s="329">
        <v>13271</v>
      </c>
      <c r="K7" s="329">
        <v>66533</v>
      </c>
      <c r="L7" s="329">
        <v>4342868</v>
      </c>
      <c r="M7" s="329">
        <v>1056746</v>
      </c>
      <c r="N7" s="329">
        <v>5399614</v>
      </c>
    </row>
    <row r="8" spans="2:14" x14ac:dyDescent="0.25">
      <c r="B8" s="326" t="s">
        <v>189</v>
      </c>
      <c r="C8" s="327">
        <v>6.6267361816591958E-2</v>
      </c>
      <c r="D8" s="327">
        <v>6.1542778891803707E-2</v>
      </c>
      <c r="E8" s="327">
        <v>6.5346472270222805E-2</v>
      </c>
      <c r="F8" s="328">
        <v>1.9771917553053223E-3</v>
      </c>
      <c r="G8" s="328">
        <v>2.9226798897678281E-3</v>
      </c>
      <c r="H8" s="328">
        <v>1.7482721207534675E-3</v>
      </c>
      <c r="I8" s="329">
        <v>3430</v>
      </c>
      <c r="J8" s="329">
        <v>780</v>
      </c>
      <c r="K8" s="329">
        <v>4210</v>
      </c>
      <c r="L8" s="329">
        <v>308215</v>
      </c>
      <c r="M8" s="329">
        <v>69300</v>
      </c>
      <c r="N8" s="329">
        <v>377515</v>
      </c>
    </row>
    <row r="9" spans="2:14" x14ac:dyDescent="0.25">
      <c r="B9" s="326" t="s">
        <v>2</v>
      </c>
      <c r="C9" s="327">
        <v>1</v>
      </c>
      <c r="D9" s="327">
        <v>1</v>
      </c>
      <c r="E9" s="327">
        <v>1</v>
      </c>
      <c r="F9" s="328">
        <v>0</v>
      </c>
      <c r="G9" s="328">
        <v>0</v>
      </c>
      <c r="H9" s="328">
        <v>0</v>
      </c>
      <c r="I9" s="329">
        <v>56692</v>
      </c>
      <c r="J9" s="329">
        <v>14051</v>
      </c>
      <c r="K9" s="329">
        <v>70743</v>
      </c>
      <c r="L9" s="329">
        <v>4651083</v>
      </c>
      <c r="M9" s="329">
        <v>1126046</v>
      </c>
      <c r="N9" s="329">
        <v>5777129</v>
      </c>
    </row>
    <row r="10" spans="2:14" x14ac:dyDescent="0.25">
      <c r="B10"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D4F6-4BE2-415E-8270-34FA11EBD1BE}">
  <dimension ref="A1:Q34"/>
  <sheetViews>
    <sheetView workbookViewId="0">
      <selection activeCell="F26" sqref="F26"/>
    </sheetView>
  </sheetViews>
  <sheetFormatPr baseColWidth="10" defaultRowHeight="15" x14ac:dyDescent="0.25"/>
  <cols>
    <col min="1" max="1" width="18.42578125" style="48" customWidth="1"/>
    <col min="2" max="2" width="21" style="48" customWidth="1"/>
    <col min="3" max="11" width="11.42578125" style="48"/>
    <col min="12" max="14" width="14" style="48" customWidth="1"/>
    <col min="15" max="16" width="11.42578125" style="48"/>
    <col min="17" max="17" width="11.42578125" style="25"/>
  </cols>
  <sheetData>
    <row r="1" spans="1:14" x14ac:dyDescent="0.25">
      <c r="A1" s="47" t="s">
        <v>369</v>
      </c>
    </row>
    <row r="2" spans="1:14" x14ac:dyDescent="0.25">
      <c r="A2" s="48" t="s">
        <v>362</v>
      </c>
    </row>
    <row r="4" spans="1:14" ht="15.75" customHeight="1" x14ac:dyDescent="0.25">
      <c r="A4" s="492" t="s">
        <v>370</v>
      </c>
      <c r="B4" s="613" t="s">
        <v>380</v>
      </c>
      <c r="C4" s="612" t="s">
        <v>0</v>
      </c>
      <c r="D4" s="612"/>
      <c r="E4" s="612"/>
      <c r="F4" s="612" t="s">
        <v>1</v>
      </c>
      <c r="G4" s="612"/>
      <c r="H4" s="612"/>
      <c r="I4" s="506" t="s">
        <v>11</v>
      </c>
      <c r="J4" s="506"/>
      <c r="K4" s="506"/>
      <c r="L4" s="506" t="s">
        <v>13</v>
      </c>
      <c r="M4" s="506"/>
      <c r="N4" s="506"/>
    </row>
    <row r="5" spans="1:14" ht="29.25" customHeight="1" x14ac:dyDescent="0.25">
      <c r="A5" s="492"/>
      <c r="B5" s="613"/>
      <c r="C5" s="612" t="s">
        <v>367</v>
      </c>
      <c r="D5" s="612"/>
      <c r="E5" s="612"/>
      <c r="F5" s="612" t="s">
        <v>367</v>
      </c>
      <c r="G5" s="612"/>
      <c r="H5" s="612"/>
      <c r="I5" s="612" t="s">
        <v>367</v>
      </c>
      <c r="J5" s="612"/>
      <c r="K5" s="612"/>
      <c r="L5" s="612" t="s">
        <v>367</v>
      </c>
      <c r="M5" s="612"/>
      <c r="N5" s="612"/>
    </row>
    <row r="6" spans="1:14" ht="60" x14ac:dyDescent="0.25">
      <c r="A6" s="492"/>
      <c r="B6" s="613"/>
      <c r="C6" s="331" t="s">
        <v>218</v>
      </c>
      <c r="D6" s="331" t="s">
        <v>219</v>
      </c>
      <c r="E6" s="331" t="s">
        <v>2</v>
      </c>
      <c r="F6" s="331" t="s">
        <v>218</v>
      </c>
      <c r="G6" s="331" t="s">
        <v>219</v>
      </c>
      <c r="H6" s="331" t="s">
        <v>2</v>
      </c>
      <c r="I6" s="331" t="s">
        <v>218</v>
      </c>
      <c r="J6" s="331" t="s">
        <v>219</v>
      </c>
      <c r="K6" s="331" t="s">
        <v>2</v>
      </c>
      <c r="L6" s="331" t="s">
        <v>218</v>
      </c>
      <c r="M6" s="331" t="s">
        <v>219</v>
      </c>
      <c r="N6" s="331" t="s">
        <v>2</v>
      </c>
    </row>
    <row r="7" spans="1:14" x14ac:dyDescent="0.25">
      <c r="A7" s="493" t="s">
        <v>371</v>
      </c>
      <c r="B7" s="332" t="s">
        <v>190</v>
      </c>
      <c r="C7" s="333">
        <v>0.27336441859554134</v>
      </c>
      <c r="D7" s="333">
        <v>0.29939273774806174</v>
      </c>
      <c r="E7" s="333">
        <v>0.27843723974876561</v>
      </c>
      <c r="F7" s="334">
        <v>5.6320329746758005E-3</v>
      </c>
      <c r="G7" s="334">
        <v>7.3784480673892679E-3</v>
      </c>
      <c r="H7" s="334">
        <v>5.4326215020056969E-3</v>
      </c>
      <c r="I7" s="335">
        <v>20115</v>
      </c>
      <c r="J7" s="335">
        <v>5299</v>
      </c>
      <c r="K7" s="335">
        <v>25414</v>
      </c>
      <c r="L7" s="335">
        <v>1270091</v>
      </c>
      <c r="M7" s="335">
        <v>336733</v>
      </c>
      <c r="N7" s="335">
        <v>1606824</v>
      </c>
    </row>
    <row r="8" spans="1:14" x14ac:dyDescent="0.25">
      <c r="A8" s="493"/>
      <c r="B8" s="332" t="s">
        <v>191</v>
      </c>
      <c r="C8" s="333">
        <v>0.72663558140445861</v>
      </c>
      <c r="D8" s="333">
        <v>0.70060726225193837</v>
      </c>
      <c r="E8" s="333">
        <v>0.72156276025123434</v>
      </c>
      <c r="F8" s="334">
        <v>5.6320329746758005E-3</v>
      </c>
      <c r="G8" s="334">
        <v>7.3784480673892679E-3</v>
      </c>
      <c r="H8" s="334">
        <v>5.4326215020056969E-3</v>
      </c>
      <c r="I8" s="335">
        <v>36440</v>
      </c>
      <c r="J8" s="335">
        <v>8714</v>
      </c>
      <c r="K8" s="335">
        <v>45154</v>
      </c>
      <c r="L8" s="335">
        <v>3376055</v>
      </c>
      <c r="M8" s="335">
        <v>787987</v>
      </c>
      <c r="N8" s="335">
        <v>4164042</v>
      </c>
    </row>
    <row r="9" spans="1:14" x14ac:dyDescent="0.25">
      <c r="A9" s="493"/>
      <c r="B9" s="332" t="s">
        <v>2</v>
      </c>
      <c r="C9" s="333">
        <v>1</v>
      </c>
      <c r="D9" s="333">
        <v>1</v>
      </c>
      <c r="E9" s="333">
        <v>1</v>
      </c>
      <c r="F9" s="334">
        <v>0</v>
      </c>
      <c r="G9" s="334">
        <v>0</v>
      </c>
      <c r="H9" s="334">
        <v>0</v>
      </c>
      <c r="I9" s="335">
        <v>56555</v>
      </c>
      <c r="J9" s="335">
        <v>14013</v>
      </c>
      <c r="K9" s="335">
        <v>70568</v>
      </c>
      <c r="L9" s="335">
        <v>4646146</v>
      </c>
      <c r="M9" s="335">
        <v>1124720</v>
      </c>
      <c r="N9" s="335">
        <v>5770866</v>
      </c>
    </row>
    <row r="10" spans="1:14" x14ac:dyDescent="0.25">
      <c r="A10" s="492" t="s">
        <v>372</v>
      </c>
      <c r="B10" s="332" t="s">
        <v>192</v>
      </c>
      <c r="C10" s="333">
        <v>0.13407774401002392</v>
      </c>
      <c r="D10" s="333">
        <v>0.13913039590458945</v>
      </c>
      <c r="E10" s="333">
        <v>0.13506502356154043</v>
      </c>
      <c r="F10" s="334">
        <v>3.7299106656753069E-3</v>
      </c>
      <c r="G10" s="334">
        <v>4.6866496272286026E-3</v>
      </c>
      <c r="H10" s="334">
        <v>3.4382823699829579E-3</v>
      </c>
      <c r="I10" s="335">
        <v>9382</v>
      </c>
      <c r="J10" s="335">
        <v>2408</v>
      </c>
      <c r="K10" s="335">
        <v>11790</v>
      </c>
      <c r="L10" s="335">
        <v>617426</v>
      </c>
      <c r="M10" s="335">
        <v>155593</v>
      </c>
      <c r="N10" s="335">
        <v>773019</v>
      </c>
    </row>
    <row r="11" spans="1:14" x14ac:dyDescent="0.25">
      <c r="A11" s="492"/>
      <c r="B11" s="332" t="s">
        <v>193</v>
      </c>
      <c r="C11" s="333">
        <v>0.86592225598997596</v>
      </c>
      <c r="D11" s="333">
        <v>0.86086960409541069</v>
      </c>
      <c r="E11" s="333">
        <v>0.86493497643845951</v>
      </c>
      <c r="F11" s="334">
        <v>3.729910665675306E-3</v>
      </c>
      <c r="G11" s="334">
        <v>4.6866496272286017E-3</v>
      </c>
      <c r="H11" s="334">
        <v>3.4382823699829579E-3</v>
      </c>
      <c r="I11" s="335">
        <v>46829</v>
      </c>
      <c r="J11" s="335">
        <v>11545</v>
      </c>
      <c r="K11" s="335">
        <v>58374</v>
      </c>
      <c r="L11" s="335">
        <v>3987559</v>
      </c>
      <c r="M11" s="335">
        <v>962732</v>
      </c>
      <c r="N11" s="335">
        <v>4950291</v>
      </c>
    </row>
    <row r="12" spans="1:14" x14ac:dyDescent="0.25">
      <c r="A12" s="492"/>
      <c r="B12" s="332" t="s">
        <v>2</v>
      </c>
      <c r="C12" s="333">
        <v>1</v>
      </c>
      <c r="D12" s="333">
        <v>1</v>
      </c>
      <c r="E12" s="333">
        <v>1</v>
      </c>
      <c r="F12" s="334">
        <v>0</v>
      </c>
      <c r="G12" s="334">
        <v>0</v>
      </c>
      <c r="H12" s="334">
        <v>0</v>
      </c>
      <c r="I12" s="335">
        <v>56211</v>
      </c>
      <c r="J12" s="335">
        <v>13953</v>
      </c>
      <c r="K12" s="335">
        <v>70164</v>
      </c>
      <c r="L12" s="335">
        <v>4604985</v>
      </c>
      <c r="M12" s="335">
        <v>1118325</v>
      </c>
      <c r="N12" s="335">
        <v>5723310</v>
      </c>
    </row>
    <row r="13" spans="1:14" x14ac:dyDescent="0.25">
      <c r="A13" s="492" t="s">
        <v>373</v>
      </c>
      <c r="B13" s="332" t="s">
        <v>194</v>
      </c>
      <c r="C13" s="333">
        <v>0.1199550179427521</v>
      </c>
      <c r="D13" s="333">
        <v>0.14173760218709225</v>
      </c>
      <c r="E13" s="333">
        <v>0.12420075982422901</v>
      </c>
      <c r="F13" s="334">
        <v>3.3094701853919849E-3</v>
      </c>
      <c r="G13" s="334">
        <v>4.5654942526587991E-3</v>
      </c>
      <c r="H13" s="334">
        <v>3.1963432973795823E-3</v>
      </c>
      <c r="I13" s="335">
        <v>9274</v>
      </c>
      <c r="J13" s="335">
        <v>2596</v>
      </c>
      <c r="K13" s="335">
        <v>11870</v>
      </c>
      <c r="L13" s="335">
        <v>558200</v>
      </c>
      <c r="M13" s="335">
        <v>159683</v>
      </c>
      <c r="N13" s="335">
        <v>717883</v>
      </c>
    </row>
    <row r="14" spans="1:14" x14ac:dyDescent="0.25">
      <c r="A14" s="492"/>
      <c r="B14" s="332" t="s">
        <v>195</v>
      </c>
      <c r="C14" s="333">
        <v>0.8800449820572479</v>
      </c>
      <c r="D14" s="333">
        <v>0.8582623978129077</v>
      </c>
      <c r="E14" s="333">
        <v>0.87579924017577104</v>
      </c>
      <c r="F14" s="334">
        <v>3.3094701853919849E-3</v>
      </c>
      <c r="G14" s="334">
        <v>4.5654942526587991E-3</v>
      </c>
      <c r="H14" s="334">
        <v>3.1963432973795823E-3</v>
      </c>
      <c r="I14" s="335">
        <v>47403</v>
      </c>
      <c r="J14" s="335">
        <v>11448</v>
      </c>
      <c r="K14" s="335">
        <v>58851</v>
      </c>
      <c r="L14" s="335">
        <v>4095211</v>
      </c>
      <c r="M14" s="335">
        <v>966927</v>
      </c>
      <c r="N14" s="335">
        <v>5062138</v>
      </c>
    </row>
    <row r="15" spans="1:14" x14ac:dyDescent="0.25">
      <c r="A15" s="492"/>
      <c r="B15" s="332" t="s">
        <v>2</v>
      </c>
      <c r="C15" s="333">
        <v>1</v>
      </c>
      <c r="D15" s="333">
        <v>1</v>
      </c>
      <c r="E15" s="333">
        <v>1</v>
      </c>
      <c r="F15" s="334">
        <v>0</v>
      </c>
      <c r="G15" s="334">
        <v>0</v>
      </c>
      <c r="H15" s="334">
        <v>0</v>
      </c>
      <c r="I15" s="335">
        <v>56677</v>
      </c>
      <c r="J15" s="335">
        <v>14044</v>
      </c>
      <c r="K15" s="335">
        <v>70721</v>
      </c>
      <c r="L15" s="335">
        <v>4653411</v>
      </c>
      <c r="M15" s="335">
        <v>1126610</v>
      </c>
      <c r="N15" s="335">
        <v>5780021</v>
      </c>
    </row>
    <row r="16" spans="1:14" x14ac:dyDescent="0.25">
      <c r="A16" s="492" t="s">
        <v>374</v>
      </c>
      <c r="B16" s="332" t="s">
        <v>196</v>
      </c>
      <c r="C16" s="333">
        <v>0.12674073548922896</v>
      </c>
      <c r="D16" s="333">
        <v>0.14234595705504521</v>
      </c>
      <c r="E16" s="333">
        <v>0.12977919995557621</v>
      </c>
      <c r="F16" s="334">
        <v>3.4562986092983665E-3</v>
      </c>
      <c r="G16" s="334">
        <v>4.6060757447366806E-3</v>
      </c>
      <c r="H16" s="334">
        <v>3.2697410059058327E-3</v>
      </c>
      <c r="I16" s="335">
        <v>9310</v>
      </c>
      <c r="J16" s="335">
        <v>2516</v>
      </c>
      <c r="K16" s="335">
        <v>11826</v>
      </c>
      <c r="L16" s="335">
        <v>588158</v>
      </c>
      <c r="M16" s="335">
        <v>159718</v>
      </c>
      <c r="N16" s="335">
        <v>747876</v>
      </c>
    </row>
    <row r="17" spans="1:14" x14ac:dyDescent="0.25">
      <c r="A17" s="492"/>
      <c r="B17" s="332" t="s">
        <v>197</v>
      </c>
      <c r="C17" s="333">
        <v>0.87325926451077107</v>
      </c>
      <c r="D17" s="333">
        <v>0.85765404294495473</v>
      </c>
      <c r="E17" s="333">
        <v>0.87022080004442381</v>
      </c>
      <c r="F17" s="334">
        <v>3.4562986092983665E-3</v>
      </c>
      <c r="G17" s="334">
        <v>4.6060757447366815E-3</v>
      </c>
      <c r="H17" s="334">
        <v>3.2697410059058327E-3</v>
      </c>
      <c r="I17" s="335">
        <v>47231</v>
      </c>
      <c r="J17" s="335">
        <v>11473</v>
      </c>
      <c r="K17" s="335">
        <v>58704</v>
      </c>
      <c r="L17" s="335">
        <v>4052481</v>
      </c>
      <c r="M17" s="335">
        <v>962323</v>
      </c>
      <c r="N17" s="335">
        <v>5014804</v>
      </c>
    </row>
    <row r="18" spans="1:14" x14ac:dyDescent="0.25">
      <c r="A18" s="492"/>
      <c r="B18" s="332" t="s">
        <v>2</v>
      </c>
      <c r="C18" s="333">
        <v>1</v>
      </c>
      <c r="D18" s="333">
        <v>1</v>
      </c>
      <c r="E18" s="333">
        <v>1</v>
      </c>
      <c r="F18" s="334">
        <v>0</v>
      </c>
      <c r="G18" s="334">
        <v>0</v>
      </c>
      <c r="H18" s="334">
        <v>0</v>
      </c>
      <c r="I18" s="335">
        <v>56541</v>
      </c>
      <c r="J18" s="335">
        <v>13989</v>
      </c>
      <c r="K18" s="335">
        <v>70530</v>
      </c>
      <c r="L18" s="335">
        <v>4640639</v>
      </c>
      <c r="M18" s="335">
        <v>1122041</v>
      </c>
      <c r="N18" s="335">
        <v>5762680</v>
      </c>
    </row>
    <row r="19" spans="1:14" x14ac:dyDescent="0.25">
      <c r="A19" s="492" t="s">
        <v>375</v>
      </c>
      <c r="B19" s="332" t="s">
        <v>381</v>
      </c>
      <c r="C19" s="333">
        <v>0.12747180549794943</v>
      </c>
      <c r="D19" s="333">
        <v>0.14888525115211473</v>
      </c>
      <c r="E19" s="333">
        <v>0.13164146763485277</v>
      </c>
      <c r="F19" s="334">
        <v>3.7013350713585862E-3</v>
      </c>
      <c r="G19" s="334">
        <v>4.7144373664900615E-3</v>
      </c>
      <c r="H19" s="334">
        <v>3.4720063501962072E-3</v>
      </c>
      <c r="I19" s="335">
        <v>9750</v>
      </c>
      <c r="J19" s="335">
        <v>2675</v>
      </c>
      <c r="K19" s="335">
        <v>12425</v>
      </c>
      <c r="L19" s="335">
        <v>592543</v>
      </c>
      <c r="M19" s="335">
        <v>167350</v>
      </c>
      <c r="N19" s="335">
        <v>759893</v>
      </c>
    </row>
    <row r="20" spans="1:14" x14ac:dyDescent="0.25">
      <c r="A20" s="492"/>
      <c r="B20" s="332" t="s">
        <v>382</v>
      </c>
      <c r="C20" s="333">
        <v>0.87252819450205055</v>
      </c>
      <c r="D20" s="333">
        <v>0.85111474884788541</v>
      </c>
      <c r="E20" s="333">
        <v>0.86835853236514726</v>
      </c>
      <c r="F20" s="334">
        <v>3.7013350713585857E-3</v>
      </c>
      <c r="G20" s="334">
        <v>4.7144373664900615E-3</v>
      </c>
      <c r="H20" s="334">
        <v>3.4720063501962072E-3</v>
      </c>
      <c r="I20" s="335">
        <v>46854</v>
      </c>
      <c r="J20" s="335">
        <v>11324</v>
      </c>
      <c r="K20" s="335">
        <v>58178</v>
      </c>
      <c r="L20" s="335">
        <v>4055881</v>
      </c>
      <c r="M20" s="335">
        <v>956670</v>
      </c>
      <c r="N20" s="335">
        <v>5012551</v>
      </c>
    </row>
    <row r="21" spans="1:14" x14ac:dyDescent="0.25">
      <c r="A21" s="492"/>
      <c r="B21" s="332" t="s">
        <v>2</v>
      </c>
      <c r="C21" s="333">
        <v>1</v>
      </c>
      <c r="D21" s="333">
        <v>1</v>
      </c>
      <c r="E21" s="333">
        <v>1</v>
      </c>
      <c r="F21" s="334">
        <v>0</v>
      </c>
      <c r="G21" s="334">
        <v>0</v>
      </c>
      <c r="H21" s="334">
        <v>0</v>
      </c>
      <c r="I21" s="335">
        <v>56604</v>
      </c>
      <c r="J21" s="335">
        <v>13999</v>
      </c>
      <c r="K21" s="335">
        <v>70603</v>
      </c>
      <c r="L21" s="335">
        <v>4648424</v>
      </c>
      <c r="M21" s="335">
        <v>1124020</v>
      </c>
      <c r="N21" s="335">
        <v>5772444</v>
      </c>
    </row>
    <row r="22" spans="1:14" x14ac:dyDescent="0.25">
      <c r="A22" s="492" t="s">
        <v>376</v>
      </c>
      <c r="B22" s="332" t="s">
        <v>198</v>
      </c>
      <c r="C22" s="333">
        <v>8.7830599863944092E-2</v>
      </c>
      <c r="D22" s="333">
        <v>0.1005365926367566</v>
      </c>
      <c r="E22" s="333">
        <v>9.0307201786893027E-2</v>
      </c>
      <c r="F22" s="334">
        <v>2.8685376304423481E-3</v>
      </c>
      <c r="G22" s="334">
        <v>3.8698940646422573E-3</v>
      </c>
      <c r="H22" s="334">
        <v>2.7211747627063922E-3</v>
      </c>
      <c r="I22" s="335">
        <v>7216</v>
      </c>
      <c r="J22" s="335">
        <v>1984</v>
      </c>
      <c r="K22" s="335">
        <v>9200</v>
      </c>
      <c r="L22" s="335">
        <v>408890</v>
      </c>
      <c r="M22" s="335">
        <v>113316</v>
      </c>
      <c r="N22" s="335">
        <v>522206</v>
      </c>
    </row>
    <row r="23" spans="1:14" x14ac:dyDescent="0.25">
      <c r="A23" s="492"/>
      <c r="B23" s="332" t="s">
        <v>199</v>
      </c>
      <c r="C23" s="333">
        <v>0.91216940013605596</v>
      </c>
      <c r="D23" s="333">
        <v>0.89946340736324326</v>
      </c>
      <c r="E23" s="333">
        <v>0.90969279821310711</v>
      </c>
      <c r="F23" s="334">
        <v>2.8685376304423481E-3</v>
      </c>
      <c r="G23" s="334">
        <v>3.8698940646422582E-3</v>
      </c>
      <c r="H23" s="334">
        <v>2.7211747627063922E-3</v>
      </c>
      <c r="I23" s="335">
        <v>49479</v>
      </c>
      <c r="J23" s="335">
        <v>12062</v>
      </c>
      <c r="K23" s="335">
        <v>61541</v>
      </c>
      <c r="L23" s="335">
        <v>4246549</v>
      </c>
      <c r="M23" s="335">
        <v>1013796</v>
      </c>
      <c r="N23" s="335">
        <v>5260345</v>
      </c>
    </row>
    <row r="24" spans="1:14" x14ac:dyDescent="0.25">
      <c r="A24" s="492"/>
      <c r="B24" s="332" t="s">
        <v>2</v>
      </c>
      <c r="C24" s="333">
        <v>1</v>
      </c>
      <c r="D24" s="333">
        <v>1</v>
      </c>
      <c r="E24" s="333">
        <v>1</v>
      </c>
      <c r="F24" s="334">
        <v>0</v>
      </c>
      <c r="G24" s="334">
        <v>0</v>
      </c>
      <c r="H24" s="334">
        <v>0</v>
      </c>
      <c r="I24" s="335">
        <v>56695</v>
      </c>
      <c r="J24" s="335">
        <v>14046</v>
      </c>
      <c r="K24" s="335">
        <v>70741</v>
      </c>
      <c r="L24" s="335">
        <v>4655439</v>
      </c>
      <c r="M24" s="335">
        <v>1127112</v>
      </c>
      <c r="N24" s="335">
        <v>5782551</v>
      </c>
    </row>
    <row r="25" spans="1:14" x14ac:dyDescent="0.25">
      <c r="A25" s="492" t="s">
        <v>377</v>
      </c>
      <c r="B25" s="332" t="s">
        <v>200</v>
      </c>
      <c r="C25" s="333">
        <v>0.15019488286901336</v>
      </c>
      <c r="D25" s="333">
        <v>0.1628106148775309</v>
      </c>
      <c r="E25" s="333">
        <v>0.15265540049636114</v>
      </c>
      <c r="F25" s="334">
        <v>4.2183660553483607E-3</v>
      </c>
      <c r="G25" s="334">
        <v>5.1378552644580026E-3</v>
      </c>
      <c r="H25" s="334">
        <v>4.0019668691304933E-3</v>
      </c>
      <c r="I25" s="335">
        <v>10924</v>
      </c>
      <c r="J25" s="335">
        <v>2897</v>
      </c>
      <c r="K25" s="335">
        <v>13821</v>
      </c>
      <c r="L25" s="335">
        <v>697747</v>
      </c>
      <c r="M25" s="335">
        <v>183258</v>
      </c>
      <c r="N25" s="335">
        <v>881005</v>
      </c>
    </row>
    <row r="26" spans="1:14" x14ac:dyDescent="0.25">
      <c r="A26" s="492"/>
      <c r="B26" s="332" t="s">
        <v>201</v>
      </c>
      <c r="C26" s="333">
        <v>0.84980511713098661</v>
      </c>
      <c r="D26" s="333">
        <v>0.8371893851224691</v>
      </c>
      <c r="E26" s="333">
        <v>0.84734459950363883</v>
      </c>
      <c r="F26" s="334">
        <v>4.2183660553483607E-3</v>
      </c>
      <c r="G26" s="334">
        <v>5.1378552644580026E-3</v>
      </c>
      <c r="H26" s="334">
        <v>4.0019668691304924E-3</v>
      </c>
      <c r="I26" s="335">
        <v>45685</v>
      </c>
      <c r="J26" s="335">
        <v>11135</v>
      </c>
      <c r="K26" s="335">
        <v>56820</v>
      </c>
      <c r="L26" s="335">
        <v>3947864</v>
      </c>
      <c r="M26" s="335">
        <v>942332</v>
      </c>
      <c r="N26" s="335">
        <v>4890196</v>
      </c>
    </row>
    <row r="27" spans="1:14" x14ac:dyDescent="0.25">
      <c r="A27" s="492"/>
      <c r="B27" s="332" t="s">
        <v>2</v>
      </c>
      <c r="C27" s="333">
        <v>1</v>
      </c>
      <c r="D27" s="333">
        <v>1</v>
      </c>
      <c r="E27" s="333">
        <v>1</v>
      </c>
      <c r="F27" s="334">
        <v>0</v>
      </c>
      <c r="G27" s="334">
        <v>0</v>
      </c>
      <c r="H27" s="334">
        <v>0</v>
      </c>
      <c r="I27" s="335">
        <v>56609</v>
      </c>
      <c r="J27" s="335">
        <v>14032</v>
      </c>
      <c r="K27" s="335">
        <v>70641</v>
      </c>
      <c r="L27" s="335">
        <v>4645611</v>
      </c>
      <c r="M27" s="335">
        <v>1125590</v>
      </c>
      <c r="N27" s="335">
        <v>5771201</v>
      </c>
    </row>
    <row r="28" spans="1:14" x14ac:dyDescent="0.25">
      <c r="A28" s="492" t="s">
        <v>378</v>
      </c>
      <c r="B28" s="332" t="s">
        <v>202</v>
      </c>
      <c r="C28" s="333">
        <v>8.1909284186157227E-2</v>
      </c>
      <c r="D28" s="333">
        <v>8.6111525589921772E-2</v>
      </c>
      <c r="E28" s="333">
        <v>8.2728378337437736E-2</v>
      </c>
      <c r="F28" s="334">
        <v>2.8317886070008385E-3</v>
      </c>
      <c r="G28" s="334">
        <v>3.5371189974182449E-3</v>
      </c>
      <c r="H28" s="334">
        <v>2.7090270958096633E-3</v>
      </c>
      <c r="I28" s="335">
        <v>6522</v>
      </c>
      <c r="J28" s="335">
        <v>1705</v>
      </c>
      <c r="K28" s="335">
        <v>8227</v>
      </c>
      <c r="L28" s="335">
        <v>380912</v>
      </c>
      <c r="M28" s="335">
        <v>96954</v>
      </c>
      <c r="N28" s="335">
        <v>477866</v>
      </c>
    </row>
    <row r="29" spans="1:14" x14ac:dyDescent="0.25">
      <c r="A29" s="492"/>
      <c r="B29" s="332" t="s">
        <v>203</v>
      </c>
      <c r="C29" s="333">
        <v>0.91809071581384272</v>
      </c>
      <c r="D29" s="333">
        <v>0.91388847441007826</v>
      </c>
      <c r="E29" s="333">
        <v>0.91727162166256226</v>
      </c>
      <c r="F29" s="334">
        <v>2.8317886070008385E-3</v>
      </c>
      <c r="G29" s="334">
        <v>3.5371189974182436E-3</v>
      </c>
      <c r="H29" s="334">
        <v>2.7090270958096633E-3</v>
      </c>
      <c r="I29" s="335">
        <v>50111</v>
      </c>
      <c r="J29" s="335">
        <v>12336</v>
      </c>
      <c r="K29" s="335">
        <v>62447</v>
      </c>
      <c r="L29" s="335">
        <v>4269501</v>
      </c>
      <c r="M29" s="335">
        <v>1028958</v>
      </c>
      <c r="N29" s="335">
        <v>5298459</v>
      </c>
    </row>
    <row r="30" spans="1:14" x14ac:dyDescent="0.25">
      <c r="A30" s="492"/>
      <c r="B30" s="332" t="s">
        <v>2</v>
      </c>
      <c r="C30" s="333">
        <v>1</v>
      </c>
      <c r="D30" s="333">
        <v>1</v>
      </c>
      <c r="E30" s="333">
        <v>1</v>
      </c>
      <c r="F30" s="334">
        <v>0</v>
      </c>
      <c r="G30" s="334">
        <v>0</v>
      </c>
      <c r="H30" s="334">
        <v>0</v>
      </c>
      <c r="I30" s="335">
        <v>56633</v>
      </c>
      <c r="J30" s="335">
        <v>14041</v>
      </c>
      <c r="K30" s="335">
        <v>70674</v>
      </c>
      <c r="L30" s="335">
        <v>4650413</v>
      </c>
      <c r="M30" s="335">
        <v>1125912</v>
      </c>
      <c r="N30" s="335">
        <v>5776325</v>
      </c>
    </row>
    <row r="31" spans="1:14" ht="15.75" customHeight="1" x14ac:dyDescent="0.25">
      <c r="A31" s="492" t="s">
        <v>379</v>
      </c>
      <c r="B31" s="332" t="s">
        <v>204</v>
      </c>
      <c r="C31" s="333">
        <v>5.6854986125962265E-2</v>
      </c>
      <c r="D31" s="333">
        <v>6.2105029717022975E-2</v>
      </c>
      <c r="E31" s="333">
        <v>5.7878437935670143E-2</v>
      </c>
      <c r="F31" s="334">
        <v>2.1688543809734286E-3</v>
      </c>
      <c r="G31" s="334">
        <v>2.7896096147209592E-3</v>
      </c>
      <c r="H31" s="334">
        <v>2.0125981591431331E-3</v>
      </c>
      <c r="I31" s="335">
        <v>4850</v>
      </c>
      <c r="J31" s="335">
        <v>1258</v>
      </c>
      <c r="K31" s="335">
        <v>6108</v>
      </c>
      <c r="L31" s="335">
        <v>264686</v>
      </c>
      <c r="M31" s="335">
        <v>70011</v>
      </c>
      <c r="N31" s="335">
        <v>334697</v>
      </c>
    </row>
    <row r="32" spans="1:14" x14ac:dyDescent="0.25">
      <c r="A32" s="492"/>
      <c r="B32" s="332" t="s">
        <v>205</v>
      </c>
      <c r="C32" s="333">
        <v>0.94314501387403771</v>
      </c>
      <c r="D32" s="333">
        <v>0.93789497028297708</v>
      </c>
      <c r="E32" s="333">
        <v>0.94212156206432984</v>
      </c>
      <c r="F32" s="334">
        <v>2.1688543809734286E-3</v>
      </c>
      <c r="G32" s="334">
        <v>2.7896096147209592E-3</v>
      </c>
      <c r="H32" s="334">
        <v>2.0125981591431331E-3</v>
      </c>
      <c r="I32" s="335">
        <v>51843</v>
      </c>
      <c r="J32" s="335">
        <v>12795</v>
      </c>
      <c r="K32" s="335">
        <v>64638</v>
      </c>
      <c r="L32" s="335">
        <v>4390772</v>
      </c>
      <c r="M32" s="335">
        <v>1057289</v>
      </c>
      <c r="N32" s="335">
        <v>5448061</v>
      </c>
    </row>
    <row r="33" spans="1:14" x14ac:dyDescent="0.25">
      <c r="A33" s="492"/>
      <c r="B33" s="332" t="s">
        <v>2</v>
      </c>
      <c r="C33" s="333">
        <v>1</v>
      </c>
      <c r="D33" s="333">
        <v>1</v>
      </c>
      <c r="E33" s="333">
        <v>1</v>
      </c>
      <c r="F33" s="334">
        <v>0</v>
      </c>
      <c r="G33" s="334">
        <v>0</v>
      </c>
      <c r="H33" s="334">
        <v>0</v>
      </c>
      <c r="I33" s="335">
        <v>56693</v>
      </c>
      <c r="J33" s="335">
        <v>14053</v>
      </c>
      <c r="K33" s="335">
        <v>70746</v>
      </c>
      <c r="L33" s="335">
        <v>4655458</v>
      </c>
      <c r="M33" s="335">
        <v>1127300</v>
      </c>
      <c r="N33" s="335">
        <v>5782758</v>
      </c>
    </row>
    <row r="34" spans="1:14" x14ac:dyDescent="0.25">
      <c r="A34" s="122" t="s">
        <v>78</v>
      </c>
    </row>
  </sheetData>
  <mergeCells count="19">
    <mergeCell ref="L4:N4"/>
    <mergeCell ref="L5:N5"/>
    <mergeCell ref="B4:B6"/>
    <mergeCell ref="C4:E4"/>
    <mergeCell ref="F4:H4"/>
    <mergeCell ref="I4:K4"/>
    <mergeCell ref="C5:E5"/>
    <mergeCell ref="F5:H5"/>
    <mergeCell ref="I5:K5"/>
    <mergeCell ref="A4:A6"/>
    <mergeCell ref="A7:A9"/>
    <mergeCell ref="A10:A12"/>
    <mergeCell ref="A13:A15"/>
    <mergeCell ref="A16:A18"/>
    <mergeCell ref="A19:A21"/>
    <mergeCell ref="A22:A24"/>
    <mergeCell ref="A25:A27"/>
    <mergeCell ref="A28:A30"/>
    <mergeCell ref="A31:A3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34D5-E965-4DDE-B8DC-584D13B30292}">
  <dimension ref="A1:S35"/>
  <sheetViews>
    <sheetView workbookViewId="0">
      <selection activeCell="F26" sqref="F26"/>
    </sheetView>
  </sheetViews>
  <sheetFormatPr baseColWidth="10" defaultRowHeight="15" x14ac:dyDescent="0.25"/>
  <cols>
    <col min="1" max="1" width="23.7109375" style="48" customWidth="1"/>
    <col min="2" max="2" width="19.5703125" style="48" customWidth="1"/>
    <col min="3" max="14" width="13.140625" style="48" customWidth="1"/>
    <col min="15" max="16" width="11.42578125" style="48"/>
    <col min="17" max="19" width="11.42578125" style="25"/>
  </cols>
  <sheetData>
    <row r="1" spans="1:14" x14ac:dyDescent="0.25">
      <c r="A1" s="47" t="s">
        <v>383</v>
      </c>
    </row>
    <row r="2" spans="1:14" x14ac:dyDescent="0.25">
      <c r="A2" s="48" t="s">
        <v>362</v>
      </c>
    </row>
    <row r="4" spans="1:14" ht="15.75" customHeight="1" x14ac:dyDescent="0.25">
      <c r="A4" s="493" t="s">
        <v>384</v>
      </c>
      <c r="B4" s="615" t="s">
        <v>250</v>
      </c>
      <c r="C4" s="614" t="s">
        <v>0</v>
      </c>
      <c r="D4" s="614"/>
      <c r="E4" s="614"/>
      <c r="F4" s="614" t="s">
        <v>1</v>
      </c>
      <c r="G4" s="614"/>
      <c r="H4" s="614"/>
      <c r="I4" s="506" t="s">
        <v>11</v>
      </c>
      <c r="J4" s="506"/>
      <c r="K4" s="506"/>
      <c r="L4" s="506" t="s">
        <v>13</v>
      </c>
      <c r="M4" s="506"/>
      <c r="N4" s="506"/>
    </row>
    <row r="5" spans="1:14" ht="28.5" customHeight="1" x14ac:dyDescent="0.25">
      <c r="A5" s="493"/>
      <c r="B5" s="615"/>
      <c r="C5" s="614" t="s">
        <v>367</v>
      </c>
      <c r="D5" s="614"/>
      <c r="E5" s="614"/>
      <c r="F5" s="614" t="s">
        <v>367</v>
      </c>
      <c r="G5" s="614"/>
      <c r="H5" s="614"/>
      <c r="I5" s="614" t="s">
        <v>367</v>
      </c>
      <c r="J5" s="614"/>
      <c r="K5" s="614"/>
      <c r="L5" s="614" t="s">
        <v>367</v>
      </c>
      <c r="M5" s="614"/>
      <c r="N5" s="614"/>
    </row>
    <row r="6" spans="1:14" ht="36" x14ac:dyDescent="0.25">
      <c r="A6" s="493"/>
      <c r="B6" s="615"/>
      <c r="C6" s="336" t="s">
        <v>218</v>
      </c>
      <c r="D6" s="336" t="s">
        <v>219</v>
      </c>
      <c r="E6" s="336" t="s">
        <v>2</v>
      </c>
      <c r="F6" s="336" t="s">
        <v>218</v>
      </c>
      <c r="G6" s="336" t="s">
        <v>219</v>
      </c>
      <c r="H6" s="336" t="s">
        <v>2</v>
      </c>
      <c r="I6" s="336" t="s">
        <v>218</v>
      </c>
      <c r="J6" s="336" t="s">
        <v>219</v>
      </c>
      <c r="K6" s="336" t="s">
        <v>2</v>
      </c>
      <c r="L6" s="336" t="s">
        <v>218</v>
      </c>
      <c r="M6" s="336" t="s">
        <v>219</v>
      </c>
      <c r="N6" s="336" t="s">
        <v>2</v>
      </c>
    </row>
    <row r="7" spans="1:14" x14ac:dyDescent="0.25">
      <c r="A7" s="493" t="s">
        <v>42</v>
      </c>
      <c r="B7" s="337" t="s">
        <v>5</v>
      </c>
      <c r="C7" s="338">
        <v>0.78040906991237091</v>
      </c>
      <c r="D7" s="338">
        <v>0.7616385589942487</v>
      </c>
      <c r="E7" s="338">
        <v>0.77674814358572097</v>
      </c>
      <c r="F7" s="339">
        <v>5.9010871726834623E-3</v>
      </c>
      <c r="G7" s="339">
        <v>6.9630910480982218E-3</v>
      </c>
      <c r="H7" s="339">
        <v>5.1666702479680696E-3</v>
      </c>
      <c r="I7" s="340">
        <v>46823</v>
      </c>
      <c r="J7" s="340">
        <v>11301</v>
      </c>
      <c r="K7" s="340">
        <v>58124</v>
      </c>
      <c r="L7" s="340">
        <v>3639099</v>
      </c>
      <c r="M7" s="340">
        <v>860516</v>
      </c>
      <c r="N7" s="340">
        <v>4499615</v>
      </c>
    </row>
    <row r="8" spans="1:14" x14ac:dyDescent="0.25">
      <c r="A8" s="493"/>
      <c r="B8" s="337" t="s">
        <v>6</v>
      </c>
      <c r="C8" s="338">
        <v>0.21888388455149468</v>
      </c>
      <c r="D8" s="338">
        <v>0.23769938981538685</v>
      </c>
      <c r="E8" s="338">
        <v>0.22255358639766556</v>
      </c>
      <c r="F8" s="339">
        <v>5.8909269753544338E-3</v>
      </c>
      <c r="G8" s="339">
        <v>6.9726791882365772E-3</v>
      </c>
      <c r="H8" s="339">
        <v>5.1528216415038493E-3</v>
      </c>
      <c r="I8" s="340">
        <v>9973</v>
      </c>
      <c r="J8" s="340">
        <v>2781</v>
      </c>
      <c r="K8" s="340">
        <v>12754</v>
      </c>
      <c r="L8" s="340">
        <v>1020670</v>
      </c>
      <c r="M8" s="340">
        <v>268558</v>
      </c>
      <c r="N8" s="340">
        <v>1289228</v>
      </c>
    </row>
    <row r="9" spans="1:14" x14ac:dyDescent="0.25">
      <c r="A9" s="493"/>
      <c r="B9" s="337" t="s">
        <v>139</v>
      </c>
      <c r="C9" s="338">
        <v>7.0704553613438028E-4</v>
      </c>
      <c r="D9" s="338">
        <v>6.6205119036449986E-4</v>
      </c>
      <c r="E9" s="338">
        <v>6.9827001661347499E-4</v>
      </c>
      <c r="F9" s="339">
        <v>1.368466915432113E-4</v>
      </c>
      <c r="G9" s="339">
        <v>3.6654774189116851E-4</v>
      </c>
      <c r="H9" s="339">
        <v>1.3065442907507835E-4</v>
      </c>
      <c r="I9" s="340">
        <v>40</v>
      </c>
      <c r="J9" s="340">
        <v>8</v>
      </c>
      <c r="K9" s="340">
        <v>48</v>
      </c>
      <c r="L9" s="340">
        <v>3297</v>
      </c>
      <c r="M9" s="340">
        <v>748</v>
      </c>
      <c r="N9" s="340">
        <v>4045</v>
      </c>
    </row>
    <row r="10" spans="1:14" x14ac:dyDescent="0.25">
      <c r="A10" s="493"/>
      <c r="B10" s="337" t="s">
        <v>2</v>
      </c>
      <c r="C10" s="338">
        <v>1</v>
      </c>
      <c r="D10" s="338">
        <v>1</v>
      </c>
      <c r="E10" s="338">
        <v>1</v>
      </c>
      <c r="F10" s="339">
        <v>0</v>
      </c>
      <c r="G10" s="339">
        <v>0</v>
      </c>
      <c r="H10" s="339">
        <v>0</v>
      </c>
      <c r="I10" s="340">
        <v>56836</v>
      </c>
      <c r="J10" s="340">
        <v>14090</v>
      </c>
      <c r="K10" s="340">
        <v>70926</v>
      </c>
      <c r="L10" s="340">
        <v>4663066</v>
      </c>
      <c r="M10" s="340">
        <v>1129822</v>
      </c>
      <c r="N10" s="340">
        <v>5792888</v>
      </c>
    </row>
    <row r="11" spans="1:14" x14ac:dyDescent="0.25">
      <c r="A11" s="493" t="s">
        <v>48</v>
      </c>
      <c r="B11" s="337" t="s">
        <v>5</v>
      </c>
      <c r="C11" s="338">
        <v>0.82858338269284626</v>
      </c>
      <c r="D11" s="338">
        <v>0.80788655204094095</v>
      </c>
      <c r="E11" s="338">
        <v>0.82454675457215809</v>
      </c>
      <c r="F11" s="339">
        <v>4.1679628377348952E-3</v>
      </c>
      <c r="G11" s="339">
        <v>5.3781281481170371E-3</v>
      </c>
      <c r="H11" s="339">
        <v>3.7997763753170131E-3</v>
      </c>
      <c r="I11" s="340">
        <v>48234</v>
      </c>
      <c r="J11" s="340">
        <v>11690</v>
      </c>
      <c r="K11" s="340">
        <v>59924</v>
      </c>
      <c r="L11" s="340">
        <v>3863739</v>
      </c>
      <c r="M11" s="340">
        <v>912768</v>
      </c>
      <c r="N11" s="340">
        <v>4776507</v>
      </c>
    </row>
    <row r="12" spans="1:14" x14ac:dyDescent="0.25">
      <c r="A12" s="493"/>
      <c r="B12" s="337" t="s">
        <v>6</v>
      </c>
      <c r="C12" s="338">
        <v>0.17073123134006682</v>
      </c>
      <c r="D12" s="338">
        <v>0.19160009275797429</v>
      </c>
      <c r="E12" s="338">
        <v>0.17480141166202418</v>
      </c>
      <c r="F12" s="339">
        <v>4.1601282453637709E-3</v>
      </c>
      <c r="G12" s="339">
        <v>5.3648543282946819E-3</v>
      </c>
      <c r="H12" s="339">
        <v>3.7891536824063775E-3</v>
      </c>
      <c r="I12" s="340">
        <v>8569</v>
      </c>
      <c r="J12" s="340">
        <v>2395</v>
      </c>
      <c r="K12" s="340">
        <v>10964</v>
      </c>
      <c r="L12" s="340">
        <v>796131</v>
      </c>
      <c r="M12" s="340">
        <v>216474</v>
      </c>
      <c r="N12" s="340">
        <v>1012605</v>
      </c>
    </row>
    <row r="13" spans="1:14" x14ac:dyDescent="0.25">
      <c r="A13" s="493"/>
      <c r="B13" s="337" t="s">
        <v>139</v>
      </c>
      <c r="C13" s="338">
        <v>6.8538596708689087E-4</v>
      </c>
      <c r="D13" s="338">
        <v>5.1335520108477259E-4</v>
      </c>
      <c r="E13" s="338">
        <v>6.5183376581767164E-4</v>
      </c>
      <c r="F13" s="339">
        <v>1.4002876419351077E-4</v>
      </c>
      <c r="G13" s="339">
        <v>3.5634537583115764E-4</v>
      </c>
      <c r="H13" s="339">
        <v>1.3204070896394711E-4</v>
      </c>
      <c r="I13" s="340">
        <v>33</v>
      </c>
      <c r="J13" s="340">
        <v>5</v>
      </c>
      <c r="K13" s="340">
        <v>38</v>
      </c>
      <c r="L13" s="340">
        <v>3196</v>
      </c>
      <c r="M13" s="340">
        <v>580</v>
      </c>
      <c r="N13" s="340">
        <v>3776</v>
      </c>
    </row>
    <row r="14" spans="1:14" x14ac:dyDescent="0.25">
      <c r="A14" s="493"/>
      <c r="B14" s="337" t="s">
        <v>2</v>
      </c>
      <c r="C14" s="338">
        <v>1</v>
      </c>
      <c r="D14" s="338">
        <v>1</v>
      </c>
      <c r="E14" s="338">
        <v>1</v>
      </c>
      <c r="F14" s="339">
        <v>0</v>
      </c>
      <c r="G14" s="339">
        <v>0</v>
      </c>
      <c r="H14" s="339">
        <v>0</v>
      </c>
      <c r="I14" s="340">
        <v>56836</v>
      </c>
      <c r="J14" s="340">
        <v>14090</v>
      </c>
      <c r="K14" s="340">
        <v>70926</v>
      </c>
      <c r="L14" s="340">
        <v>4663066</v>
      </c>
      <c r="M14" s="340">
        <v>1129822</v>
      </c>
      <c r="N14" s="340">
        <v>5792888</v>
      </c>
    </row>
    <row r="15" spans="1:14" x14ac:dyDescent="0.25">
      <c r="A15" s="493" t="s">
        <v>47</v>
      </c>
      <c r="B15" s="337" t="s">
        <v>5</v>
      </c>
      <c r="C15" s="338">
        <v>0.95188916476841645</v>
      </c>
      <c r="D15" s="338">
        <v>0.94247146895705702</v>
      </c>
      <c r="E15" s="338">
        <v>0.95005237456688274</v>
      </c>
      <c r="F15" s="339">
        <v>1.8278816318906125E-3</v>
      </c>
      <c r="G15" s="339">
        <v>2.9993065910168255E-3</v>
      </c>
      <c r="H15" s="339">
        <v>1.7692125101313311E-3</v>
      </c>
      <c r="I15" s="340">
        <v>53758</v>
      </c>
      <c r="J15" s="340">
        <v>13220</v>
      </c>
      <c r="K15" s="340">
        <v>66978</v>
      </c>
      <c r="L15" s="340">
        <v>4438722</v>
      </c>
      <c r="M15" s="340">
        <v>1064825</v>
      </c>
      <c r="N15" s="340">
        <v>5503547</v>
      </c>
    </row>
    <row r="16" spans="1:14" x14ac:dyDescent="0.25">
      <c r="A16" s="493"/>
      <c r="B16" s="337" t="s">
        <v>6</v>
      </c>
      <c r="C16" s="338">
        <v>4.6277063202622488E-2</v>
      </c>
      <c r="D16" s="338">
        <v>5.6777970335150141E-2</v>
      </c>
      <c r="E16" s="338">
        <v>4.8325118662746448E-2</v>
      </c>
      <c r="F16" s="339">
        <v>1.8038863871521751E-3</v>
      </c>
      <c r="G16" s="339">
        <v>2.9923518838955504E-3</v>
      </c>
      <c r="H16" s="339">
        <v>1.7492253921925253E-3</v>
      </c>
      <c r="I16" s="340">
        <v>2970</v>
      </c>
      <c r="J16" s="340">
        <v>857</v>
      </c>
      <c r="K16" s="340">
        <v>3827</v>
      </c>
      <c r="L16" s="340">
        <v>215793</v>
      </c>
      <c r="M16" s="340">
        <v>64149</v>
      </c>
      <c r="N16" s="340">
        <v>279942</v>
      </c>
    </row>
    <row r="17" spans="1:14" x14ac:dyDescent="0.25">
      <c r="A17" s="493"/>
      <c r="B17" s="337" t="s">
        <v>139</v>
      </c>
      <c r="C17" s="338">
        <v>1.8337720289612028E-3</v>
      </c>
      <c r="D17" s="338">
        <v>7.5056070779290897E-4</v>
      </c>
      <c r="E17" s="338">
        <v>1.622506770370841E-3</v>
      </c>
      <c r="F17" s="339">
        <v>2.710158701436886E-4</v>
      </c>
      <c r="G17" s="339">
        <v>2.5832792005048131E-4</v>
      </c>
      <c r="H17" s="339">
        <v>2.3304652945689601E-4</v>
      </c>
      <c r="I17" s="340">
        <v>108</v>
      </c>
      <c r="J17" s="340">
        <v>13</v>
      </c>
      <c r="K17" s="340">
        <v>121</v>
      </c>
      <c r="L17" s="340">
        <v>8551</v>
      </c>
      <c r="M17" s="340">
        <v>848</v>
      </c>
      <c r="N17" s="340">
        <v>9399</v>
      </c>
    </row>
    <row r="18" spans="1:14" x14ac:dyDescent="0.25">
      <c r="A18" s="493"/>
      <c r="B18" s="337" t="s">
        <v>2</v>
      </c>
      <c r="C18" s="338">
        <v>1</v>
      </c>
      <c r="D18" s="338">
        <v>1</v>
      </c>
      <c r="E18" s="338">
        <v>1</v>
      </c>
      <c r="F18" s="339">
        <v>0</v>
      </c>
      <c r="G18" s="339">
        <v>0</v>
      </c>
      <c r="H18" s="339">
        <v>0</v>
      </c>
      <c r="I18" s="340">
        <v>56836</v>
      </c>
      <c r="J18" s="340">
        <v>14090</v>
      </c>
      <c r="K18" s="340">
        <v>70926</v>
      </c>
      <c r="L18" s="340">
        <v>4663066</v>
      </c>
      <c r="M18" s="340">
        <v>1129822</v>
      </c>
      <c r="N18" s="340">
        <v>5792888</v>
      </c>
    </row>
    <row r="19" spans="1:14" x14ac:dyDescent="0.25">
      <c r="A19" s="493" t="s">
        <v>46</v>
      </c>
      <c r="B19" s="337" t="s">
        <v>5</v>
      </c>
      <c r="C19" s="338">
        <v>0.96309166544072089</v>
      </c>
      <c r="D19" s="338">
        <v>0.95784822741989439</v>
      </c>
      <c r="E19" s="338">
        <v>0.96206900599493717</v>
      </c>
      <c r="F19" s="339">
        <v>1.5664740645591935E-3</v>
      </c>
      <c r="G19" s="339">
        <v>2.3493607736280136E-3</v>
      </c>
      <c r="H19" s="339">
        <v>1.4350401479030488E-3</v>
      </c>
      <c r="I19" s="340">
        <v>54370</v>
      </c>
      <c r="J19" s="340">
        <v>13385</v>
      </c>
      <c r="K19" s="340">
        <v>67755</v>
      </c>
      <c r="L19" s="340">
        <v>4490960</v>
      </c>
      <c r="M19" s="340">
        <v>1082198</v>
      </c>
      <c r="N19" s="340">
        <v>5573158</v>
      </c>
    </row>
    <row r="20" spans="1:14" x14ac:dyDescent="0.25">
      <c r="A20" s="493"/>
      <c r="B20" s="337" t="s">
        <v>6</v>
      </c>
      <c r="C20" s="338">
        <v>3.6062110208176339E-2</v>
      </c>
      <c r="D20" s="338">
        <v>4.176498598894339E-2</v>
      </c>
      <c r="E20" s="338">
        <v>3.7174376580386158E-2</v>
      </c>
      <c r="F20" s="339">
        <v>1.5537397608286912E-3</v>
      </c>
      <c r="G20" s="339">
        <v>2.3459185322106217E-3</v>
      </c>
      <c r="H20" s="339">
        <v>1.4239411546860018E-3</v>
      </c>
      <c r="I20" s="340">
        <v>2417</v>
      </c>
      <c r="J20" s="340">
        <v>693</v>
      </c>
      <c r="K20" s="340">
        <v>3110</v>
      </c>
      <c r="L20" s="340">
        <v>168160</v>
      </c>
      <c r="M20" s="340">
        <v>47187</v>
      </c>
      <c r="N20" s="340">
        <v>215347</v>
      </c>
    </row>
    <row r="21" spans="1:14" x14ac:dyDescent="0.25">
      <c r="A21" s="493"/>
      <c r="B21" s="337" t="s">
        <v>139</v>
      </c>
      <c r="C21" s="338">
        <v>8.4622435110290111E-4</v>
      </c>
      <c r="D21" s="338">
        <v>3.8678659116214774E-4</v>
      </c>
      <c r="E21" s="338">
        <v>7.5661742467660346E-4</v>
      </c>
      <c r="F21" s="339">
        <v>1.7536583823066237E-4</v>
      </c>
      <c r="G21" s="339">
        <v>1.2491221549866348E-4</v>
      </c>
      <c r="H21" s="339">
        <v>1.4350329665695845E-4</v>
      </c>
      <c r="I21" s="340">
        <v>49</v>
      </c>
      <c r="J21" s="340">
        <v>12</v>
      </c>
      <c r="K21" s="340">
        <v>61</v>
      </c>
      <c r="L21" s="340">
        <v>3946</v>
      </c>
      <c r="M21" s="340">
        <v>437</v>
      </c>
      <c r="N21" s="340">
        <v>4383</v>
      </c>
    </row>
    <row r="22" spans="1:14" x14ac:dyDescent="0.25">
      <c r="A22" s="493"/>
      <c r="B22" s="337" t="s">
        <v>2</v>
      </c>
      <c r="C22" s="338">
        <v>1</v>
      </c>
      <c r="D22" s="338">
        <v>1</v>
      </c>
      <c r="E22" s="338">
        <v>1</v>
      </c>
      <c r="F22" s="339">
        <v>0</v>
      </c>
      <c r="G22" s="339">
        <v>0</v>
      </c>
      <c r="H22" s="339">
        <v>0</v>
      </c>
      <c r="I22" s="340">
        <v>56836</v>
      </c>
      <c r="J22" s="340">
        <v>14090</v>
      </c>
      <c r="K22" s="340">
        <v>70926</v>
      </c>
      <c r="L22" s="340">
        <v>4663066</v>
      </c>
      <c r="M22" s="340">
        <v>1129822</v>
      </c>
      <c r="N22" s="340">
        <v>5792888</v>
      </c>
    </row>
    <row r="23" spans="1:14" x14ac:dyDescent="0.25">
      <c r="A23" s="493" t="s">
        <v>45</v>
      </c>
      <c r="B23" s="337" t="s">
        <v>5</v>
      </c>
      <c r="C23" s="338">
        <v>0.88803268064402263</v>
      </c>
      <c r="D23" s="338">
        <v>0.8966757595444238</v>
      </c>
      <c r="E23" s="338">
        <v>0.8897183926221256</v>
      </c>
      <c r="F23" s="339">
        <v>4.4838066038342204E-3</v>
      </c>
      <c r="G23" s="339">
        <v>4.9141884482317971E-3</v>
      </c>
      <c r="H23" s="339">
        <v>4.0825562583928108E-3</v>
      </c>
      <c r="I23" s="340">
        <v>52392</v>
      </c>
      <c r="J23" s="340">
        <v>12974</v>
      </c>
      <c r="K23" s="340">
        <v>65366</v>
      </c>
      <c r="L23" s="340">
        <v>4140955</v>
      </c>
      <c r="M23" s="340">
        <v>1013084</v>
      </c>
      <c r="N23" s="340">
        <v>5154039</v>
      </c>
    </row>
    <row r="24" spans="1:14" x14ac:dyDescent="0.25">
      <c r="A24" s="493"/>
      <c r="B24" s="337" t="s">
        <v>6</v>
      </c>
      <c r="C24" s="338">
        <v>0.11095317973196175</v>
      </c>
      <c r="D24" s="338">
        <v>0.10268343154939451</v>
      </c>
      <c r="E24" s="338">
        <v>0.10934028070282042</v>
      </c>
      <c r="F24" s="339">
        <v>4.4861500430998904E-3</v>
      </c>
      <c r="G24" s="339">
        <v>4.9134729291213626E-3</v>
      </c>
      <c r="H24" s="339">
        <v>4.0847814654368896E-3</v>
      </c>
      <c r="I24" s="340">
        <v>4386</v>
      </c>
      <c r="J24" s="340">
        <v>1101</v>
      </c>
      <c r="K24" s="340">
        <v>5487</v>
      </c>
      <c r="L24" s="340">
        <v>517382</v>
      </c>
      <c r="M24" s="340">
        <v>116014</v>
      </c>
      <c r="N24" s="340">
        <v>633396</v>
      </c>
    </row>
    <row r="25" spans="1:14" x14ac:dyDescent="0.25">
      <c r="A25" s="493"/>
      <c r="B25" s="337" t="s">
        <v>139</v>
      </c>
      <c r="C25" s="338">
        <v>1.0141396240156155E-3</v>
      </c>
      <c r="D25" s="338">
        <v>6.4080890618168176E-4</v>
      </c>
      <c r="E25" s="338">
        <v>9.4132667505396274E-4</v>
      </c>
      <c r="F25" s="339">
        <v>1.8909053566735354E-4</v>
      </c>
      <c r="G25" s="339">
        <v>2.0802731993181022E-4</v>
      </c>
      <c r="H25" s="339">
        <v>1.5744380246645928E-4</v>
      </c>
      <c r="I25" s="340">
        <v>58</v>
      </c>
      <c r="J25" s="340">
        <v>15</v>
      </c>
      <c r="K25" s="340">
        <v>73</v>
      </c>
      <c r="L25" s="340">
        <v>4729</v>
      </c>
      <c r="M25" s="340">
        <v>724</v>
      </c>
      <c r="N25" s="340">
        <v>5453</v>
      </c>
    </row>
    <row r="26" spans="1:14" x14ac:dyDescent="0.25">
      <c r="A26" s="493"/>
      <c r="B26" s="337" t="s">
        <v>2</v>
      </c>
      <c r="C26" s="338">
        <v>1</v>
      </c>
      <c r="D26" s="338">
        <v>1</v>
      </c>
      <c r="E26" s="338">
        <v>1</v>
      </c>
      <c r="F26" s="339">
        <v>0</v>
      </c>
      <c r="G26" s="339">
        <v>0</v>
      </c>
      <c r="H26" s="339">
        <v>0</v>
      </c>
      <c r="I26" s="340">
        <v>56836</v>
      </c>
      <c r="J26" s="340">
        <v>14090</v>
      </c>
      <c r="K26" s="340">
        <v>70926</v>
      </c>
      <c r="L26" s="340">
        <v>4663066</v>
      </c>
      <c r="M26" s="340">
        <v>1129822</v>
      </c>
      <c r="N26" s="340">
        <v>5792888</v>
      </c>
    </row>
    <row r="27" spans="1:14" x14ac:dyDescent="0.25">
      <c r="A27" s="493" t="s">
        <v>44</v>
      </c>
      <c r="B27" s="337" t="s">
        <v>5</v>
      </c>
      <c r="C27" s="338">
        <v>0.79424181429128393</v>
      </c>
      <c r="D27" s="338">
        <v>0.76605783919944914</v>
      </c>
      <c r="E27" s="338">
        <v>0.78874492308499666</v>
      </c>
      <c r="F27" s="339">
        <v>5.1713706020726667E-3</v>
      </c>
      <c r="G27" s="339">
        <v>6.1224730403386593E-3</v>
      </c>
      <c r="H27" s="339">
        <v>4.8775359262427263E-3</v>
      </c>
      <c r="I27" s="340">
        <v>47247</v>
      </c>
      <c r="J27" s="340">
        <v>11374</v>
      </c>
      <c r="K27" s="340">
        <v>58621</v>
      </c>
      <c r="L27" s="340">
        <v>3703602</v>
      </c>
      <c r="M27" s="340">
        <v>865509</v>
      </c>
      <c r="N27" s="340">
        <v>4569111</v>
      </c>
    </row>
    <row r="28" spans="1:14" x14ac:dyDescent="0.25">
      <c r="A28" s="493"/>
      <c r="B28" s="337" t="s">
        <v>6</v>
      </c>
      <c r="C28" s="338">
        <v>0.20489823648217714</v>
      </c>
      <c r="D28" s="338">
        <v>0.23356245497078301</v>
      </c>
      <c r="E28" s="338">
        <v>0.21048879246413879</v>
      </c>
      <c r="F28" s="339">
        <v>5.1694081638778699E-3</v>
      </c>
      <c r="G28" s="339">
        <v>6.1272214942342303E-3</v>
      </c>
      <c r="H28" s="339">
        <v>4.8772620603772174E-3</v>
      </c>
      <c r="I28" s="340">
        <v>9545</v>
      </c>
      <c r="J28" s="340">
        <v>2708</v>
      </c>
      <c r="K28" s="340">
        <v>12253</v>
      </c>
      <c r="L28" s="340">
        <v>955454</v>
      </c>
      <c r="M28" s="340">
        <v>263884</v>
      </c>
      <c r="N28" s="340">
        <v>1219338</v>
      </c>
    </row>
    <row r="29" spans="1:14" x14ac:dyDescent="0.25">
      <c r="A29" s="493"/>
      <c r="B29" s="337" t="s">
        <v>139</v>
      </c>
      <c r="C29" s="338">
        <v>8.5994922653893381E-4</v>
      </c>
      <c r="D29" s="338">
        <v>3.7970582976787495E-4</v>
      </c>
      <c r="E29" s="338">
        <v>7.6628445086457744E-4</v>
      </c>
      <c r="F29" s="339">
        <v>1.8310932868977756E-4</v>
      </c>
      <c r="G29" s="339">
        <v>1.6134687316182256E-4</v>
      </c>
      <c r="H29" s="339">
        <v>1.5107836614987227E-4</v>
      </c>
      <c r="I29" s="340">
        <v>44</v>
      </c>
      <c r="J29" s="340">
        <v>8</v>
      </c>
      <c r="K29" s="340">
        <v>52</v>
      </c>
      <c r="L29" s="340">
        <v>4010</v>
      </c>
      <c r="M29" s="340">
        <v>429</v>
      </c>
      <c r="N29" s="340">
        <v>4439</v>
      </c>
    </row>
    <row r="30" spans="1:14" x14ac:dyDescent="0.25">
      <c r="A30" s="493"/>
      <c r="B30" s="337" t="s">
        <v>2</v>
      </c>
      <c r="C30" s="338">
        <v>1</v>
      </c>
      <c r="D30" s="338">
        <v>1</v>
      </c>
      <c r="E30" s="338">
        <v>1</v>
      </c>
      <c r="F30" s="339">
        <v>0</v>
      </c>
      <c r="G30" s="339">
        <v>0</v>
      </c>
      <c r="H30" s="339">
        <v>0</v>
      </c>
      <c r="I30" s="340">
        <v>56836</v>
      </c>
      <c r="J30" s="340">
        <v>14090</v>
      </c>
      <c r="K30" s="340">
        <v>70926</v>
      </c>
      <c r="L30" s="340">
        <v>4663066</v>
      </c>
      <c r="M30" s="340">
        <v>1129822</v>
      </c>
      <c r="N30" s="340">
        <v>5792888</v>
      </c>
    </row>
    <row r="31" spans="1:14" x14ac:dyDescent="0.25">
      <c r="A31" s="493" t="s">
        <v>43</v>
      </c>
      <c r="B31" s="337" t="s">
        <v>5</v>
      </c>
      <c r="C31" s="338">
        <v>0.78531506952721652</v>
      </c>
      <c r="D31" s="338">
        <v>0.74165576524443677</v>
      </c>
      <c r="E31" s="338">
        <v>0.77679993122601365</v>
      </c>
      <c r="F31" s="339">
        <v>4.6256379620923209E-3</v>
      </c>
      <c r="G31" s="339">
        <v>6.1224690446273176E-3</v>
      </c>
      <c r="H31" s="339">
        <v>4.4074433132049191E-3</v>
      </c>
      <c r="I31" s="340">
        <v>45187</v>
      </c>
      <c r="J31" s="340">
        <v>10699</v>
      </c>
      <c r="K31" s="340">
        <v>55886</v>
      </c>
      <c r="L31" s="340">
        <v>3661976</v>
      </c>
      <c r="M31" s="340">
        <v>837939</v>
      </c>
      <c r="N31" s="340">
        <v>4499915</v>
      </c>
    </row>
    <row r="32" spans="1:14" x14ac:dyDescent="0.25">
      <c r="A32" s="493"/>
      <c r="B32" s="337" t="s">
        <v>6</v>
      </c>
      <c r="C32" s="338">
        <v>0.21311064437003466</v>
      </c>
      <c r="D32" s="338">
        <v>0.25699800499547715</v>
      </c>
      <c r="E32" s="338">
        <v>0.22167026187973943</v>
      </c>
      <c r="F32" s="339">
        <v>4.6308849474259155E-3</v>
      </c>
      <c r="G32" s="339">
        <v>6.1368614077425311E-3</v>
      </c>
      <c r="H32" s="339">
        <v>4.4155275132323471E-3</v>
      </c>
      <c r="I32" s="340">
        <v>11569</v>
      </c>
      <c r="J32" s="340">
        <v>3373</v>
      </c>
      <c r="K32" s="340">
        <v>14942</v>
      </c>
      <c r="L32" s="340">
        <v>993749</v>
      </c>
      <c r="M32" s="340">
        <v>290362</v>
      </c>
      <c r="N32" s="340">
        <v>1284111</v>
      </c>
    </row>
    <row r="33" spans="1:14" x14ac:dyDescent="0.25">
      <c r="A33" s="493"/>
      <c r="B33" s="337" t="s">
        <v>139</v>
      </c>
      <c r="C33" s="338">
        <v>1.5742861027487065E-3</v>
      </c>
      <c r="D33" s="338">
        <v>1.3462297600861019E-3</v>
      </c>
      <c r="E33" s="338">
        <v>1.5298068942468765E-3</v>
      </c>
      <c r="F33" s="339">
        <v>2.3700632640779557E-4</v>
      </c>
      <c r="G33" s="339">
        <v>3.88765982371729E-4</v>
      </c>
      <c r="H33" s="339">
        <v>2.051643692744465E-4</v>
      </c>
      <c r="I33" s="340">
        <v>80</v>
      </c>
      <c r="J33" s="340">
        <v>18</v>
      </c>
      <c r="K33" s="340">
        <v>98</v>
      </c>
      <c r="L33" s="340">
        <v>7341</v>
      </c>
      <c r="M33" s="340">
        <v>1521</v>
      </c>
      <c r="N33" s="340">
        <v>8862</v>
      </c>
    </row>
    <row r="34" spans="1:14" x14ac:dyDescent="0.25">
      <c r="A34" s="493"/>
      <c r="B34" s="337" t="s">
        <v>2</v>
      </c>
      <c r="C34" s="338">
        <v>1</v>
      </c>
      <c r="D34" s="338">
        <v>1</v>
      </c>
      <c r="E34" s="338">
        <v>1</v>
      </c>
      <c r="F34" s="339">
        <v>0</v>
      </c>
      <c r="G34" s="339">
        <v>0</v>
      </c>
      <c r="H34" s="339">
        <v>0</v>
      </c>
      <c r="I34" s="340">
        <v>56836</v>
      </c>
      <c r="J34" s="340">
        <v>14090</v>
      </c>
      <c r="K34" s="340">
        <v>70926</v>
      </c>
      <c r="L34" s="340">
        <v>4663066</v>
      </c>
      <c r="M34" s="340">
        <v>1129822</v>
      </c>
      <c r="N34" s="340">
        <v>5792888</v>
      </c>
    </row>
    <row r="35" spans="1:14" x14ac:dyDescent="0.25">
      <c r="A35" s="122" t="s">
        <v>78</v>
      </c>
    </row>
  </sheetData>
  <mergeCells count="17">
    <mergeCell ref="L4:N4"/>
    <mergeCell ref="L5:N5"/>
    <mergeCell ref="B4:B6"/>
    <mergeCell ref="C4:E4"/>
    <mergeCell ref="F4:H4"/>
    <mergeCell ref="I4:K4"/>
    <mergeCell ref="C5:E5"/>
    <mergeCell ref="F5:H5"/>
    <mergeCell ref="I5:K5"/>
    <mergeCell ref="A23:A26"/>
    <mergeCell ref="A27:A30"/>
    <mergeCell ref="A31:A34"/>
    <mergeCell ref="A4:A6"/>
    <mergeCell ref="A7:A10"/>
    <mergeCell ref="A11:A14"/>
    <mergeCell ref="A15:A18"/>
    <mergeCell ref="A19:A2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6C5F4-C39B-47D6-B237-27D2481A4474}">
  <dimension ref="A1:P27"/>
  <sheetViews>
    <sheetView workbookViewId="0">
      <selection activeCell="F26" sqref="F26"/>
    </sheetView>
  </sheetViews>
  <sheetFormatPr baseColWidth="10" defaultRowHeight="15" x14ac:dyDescent="0.25"/>
  <cols>
    <col min="1" max="1" width="30.7109375" style="48" customWidth="1"/>
    <col min="2" max="2" width="13.42578125" style="48" customWidth="1"/>
    <col min="3" max="11" width="11.42578125" style="48"/>
    <col min="12" max="14" width="14" style="48" customWidth="1"/>
    <col min="15" max="16" width="11.42578125" style="48"/>
  </cols>
  <sheetData>
    <row r="1" spans="1:14" x14ac:dyDescent="0.25">
      <c r="A1" s="47" t="s">
        <v>385</v>
      </c>
    </row>
    <row r="2" spans="1:14" x14ac:dyDescent="0.25">
      <c r="A2" s="48" t="s">
        <v>362</v>
      </c>
    </row>
    <row r="4" spans="1:14" ht="15.75" customHeight="1" x14ac:dyDescent="0.25">
      <c r="A4" s="493" t="s">
        <v>386</v>
      </c>
      <c r="B4" s="617" t="s">
        <v>250</v>
      </c>
      <c r="C4" s="616" t="s">
        <v>0</v>
      </c>
      <c r="D4" s="616"/>
      <c r="E4" s="616"/>
      <c r="F4" s="616" t="s">
        <v>1</v>
      </c>
      <c r="G4" s="616"/>
      <c r="H4" s="616"/>
      <c r="I4" s="506" t="s">
        <v>11</v>
      </c>
      <c r="J4" s="506"/>
      <c r="K4" s="506"/>
      <c r="L4" s="506" t="s">
        <v>13</v>
      </c>
      <c r="M4" s="506"/>
      <c r="N4" s="506"/>
    </row>
    <row r="5" spans="1:14" ht="29.25" customHeight="1" x14ac:dyDescent="0.25">
      <c r="A5" s="493"/>
      <c r="B5" s="617"/>
      <c r="C5" s="616" t="s">
        <v>367</v>
      </c>
      <c r="D5" s="616"/>
      <c r="E5" s="616"/>
      <c r="F5" s="616" t="s">
        <v>367</v>
      </c>
      <c r="G5" s="616"/>
      <c r="H5" s="616"/>
      <c r="I5" s="616" t="s">
        <v>367</v>
      </c>
      <c r="J5" s="616"/>
      <c r="K5" s="616"/>
      <c r="L5" s="616" t="s">
        <v>367</v>
      </c>
      <c r="M5" s="616"/>
      <c r="N5" s="616"/>
    </row>
    <row r="6" spans="1:14" ht="60" x14ac:dyDescent="0.25">
      <c r="A6" s="493"/>
      <c r="B6" s="617"/>
      <c r="C6" s="341" t="s">
        <v>218</v>
      </c>
      <c r="D6" s="341" t="s">
        <v>219</v>
      </c>
      <c r="E6" s="341" t="s">
        <v>2</v>
      </c>
      <c r="F6" s="341" t="s">
        <v>218</v>
      </c>
      <c r="G6" s="341" t="s">
        <v>219</v>
      </c>
      <c r="H6" s="341" t="s">
        <v>2</v>
      </c>
      <c r="I6" s="341" t="s">
        <v>218</v>
      </c>
      <c r="J6" s="341" t="s">
        <v>219</v>
      </c>
      <c r="K6" s="341" t="s">
        <v>2</v>
      </c>
      <c r="L6" s="341" t="s">
        <v>218</v>
      </c>
      <c r="M6" s="341" t="s">
        <v>219</v>
      </c>
      <c r="N6" s="341" t="s">
        <v>2</v>
      </c>
    </row>
    <row r="7" spans="1:14" x14ac:dyDescent="0.25">
      <c r="A7" s="493" t="s">
        <v>49</v>
      </c>
      <c r="B7" s="342" t="s">
        <v>5</v>
      </c>
      <c r="C7" s="343">
        <v>0.83585842447865843</v>
      </c>
      <c r="D7" s="343">
        <v>0.82639654742074409</v>
      </c>
      <c r="E7" s="343">
        <v>0.83401301734126387</v>
      </c>
      <c r="F7" s="344">
        <v>4.6477204078477869E-3</v>
      </c>
      <c r="G7" s="344">
        <v>6.088540338578796E-3</v>
      </c>
      <c r="H7" s="344">
        <v>4.1999468477738992E-3</v>
      </c>
      <c r="I7" s="345">
        <v>50150</v>
      </c>
      <c r="J7" s="345">
        <v>12278</v>
      </c>
      <c r="K7" s="345">
        <v>62428</v>
      </c>
      <c r="L7" s="345">
        <v>3897663</v>
      </c>
      <c r="M7" s="345">
        <v>933681</v>
      </c>
      <c r="N7" s="345">
        <v>4831344</v>
      </c>
    </row>
    <row r="8" spans="1:14" x14ac:dyDescent="0.25">
      <c r="A8" s="493"/>
      <c r="B8" s="342" t="s">
        <v>6</v>
      </c>
      <c r="C8" s="343">
        <v>0.16367793207301806</v>
      </c>
      <c r="D8" s="343">
        <v>0.17299008162347695</v>
      </c>
      <c r="E8" s="343">
        <v>0.16549413694861703</v>
      </c>
      <c r="F8" s="344">
        <v>4.6537089307254649E-3</v>
      </c>
      <c r="G8" s="344">
        <v>6.0868381759533845E-3</v>
      </c>
      <c r="H8" s="344">
        <v>4.2048919501106374E-3</v>
      </c>
      <c r="I8" s="345">
        <v>6658</v>
      </c>
      <c r="J8" s="345">
        <v>1801</v>
      </c>
      <c r="K8" s="345">
        <v>8459</v>
      </c>
      <c r="L8" s="345">
        <v>763241</v>
      </c>
      <c r="M8" s="345">
        <v>195448</v>
      </c>
      <c r="N8" s="345">
        <v>958689</v>
      </c>
    </row>
    <row r="9" spans="1:14" x14ac:dyDescent="0.25">
      <c r="A9" s="493"/>
      <c r="B9" s="342" t="s">
        <v>139</v>
      </c>
      <c r="C9" s="343">
        <v>4.6364344832348502E-4</v>
      </c>
      <c r="D9" s="343">
        <v>6.133709557788749E-4</v>
      </c>
      <c r="E9" s="343">
        <v>4.9284571011902869E-4</v>
      </c>
      <c r="F9" s="344">
        <v>1.2196215459561854E-4</v>
      </c>
      <c r="G9" s="344">
        <v>2.3801777435951426E-4</v>
      </c>
      <c r="H9" s="344">
        <v>1.0854241401707295E-4</v>
      </c>
      <c r="I9" s="345">
        <v>28</v>
      </c>
      <c r="J9" s="345">
        <v>11</v>
      </c>
      <c r="K9" s="345">
        <v>39</v>
      </c>
      <c r="L9" s="345">
        <v>2162</v>
      </c>
      <c r="M9" s="345">
        <v>693</v>
      </c>
      <c r="N9" s="345">
        <v>2855</v>
      </c>
    </row>
    <row r="10" spans="1:14" x14ac:dyDescent="0.25">
      <c r="A10" s="493"/>
      <c r="B10" s="342" t="s">
        <v>2</v>
      </c>
      <c r="C10" s="343">
        <v>1</v>
      </c>
      <c r="D10" s="343">
        <v>1</v>
      </c>
      <c r="E10" s="343">
        <v>1</v>
      </c>
      <c r="F10" s="344">
        <v>0</v>
      </c>
      <c r="G10" s="344">
        <v>0</v>
      </c>
      <c r="H10" s="344">
        <v>0</v>
      </c>
      <c r="I10" s="345">
        <v>56836</v>
      </c>
      <c r="J10" s="345">
        <v>14090</v>
      </c>
      <c r="K10" s="345">
        <v>70926</v>
      </c>
      <c r="L10" s="345">
        <v>4663066</v>
      </c>
      <c r="M10" s="345">
        <v>1129822</v>
      </c>
      <c r="N10" s="345">
        <v>5792888</v>
      </c>
    </row>
    <row r="11" spans="1:14" x14ac:dyDescent="0.25">
      <c r="A11" s="493" t="s">
        <v>51</v>
      </c>
      <c r="B11" s="342" t="s">
        <v>5</v>
      </c>
      <c r="C11" s="343">
        <v>0.68088034782265572</v>
      </c>
      <c r="D11" s="343">
        <v>0.62817240237842775</v>
      </c>
      <c r="E11" s="343">
        <v>0.67060039828147888</v>
      </c>
      <c r="F11" s="344">
        <v>5.6065481129246612E-3</v>
      </c>
      <c r="G11" s="344">
        <v>7.668427135370642E-3</v>
      </c>
      <c r="H11" s="344">
        <v>5.3872278620765313E-3</v>
      </c>
      <c r="I11" s="345">
        <v>42283</v>
      </c>
      <c r="J11" s="345">
        <v>9945</v>
      </c>
      <c r="K11" s="345">
        <v>52228</v>
      </c>
      <c r="L11" s="345">
        <v>3174990</v>
      </c>
      <c r="M11" s="345">
        <v>709723</v>
      </c>
      <c r="N11" s="345">
        <v>3884713</v>
      </c>
    </row>
    <row r="12" spans="1:14" x14ac:dyDescent="0.25">
      <c r="A12" s="493"/>
      <c r="B12" s="342" t="s">
        <v>6</v>
      </c>
      <c r="C12" s="343">
        <v>0.31867337927449452</v>
      </c>
      <c r="D12" s="343">
        <v>0.37067608879982861</v>
      </c>
      <c r="E12" s="343">
        <v>0.32881578238695447</v>
      </c>
      <c r="F12" s="344">
        <v>5.6092236215569205E-3</v>
      </c>
      <c r="G12" s="344">
        <v>7.6795097844695563E-3</v>
      </c>
      <c r="H12" s="344">
        <v>5.3911818087076209E-3</v>
      </c>
      <c r="I12" s="345">
        <v>14527</v>
      </c>
      <c r="J12" s="345">
        <v>4130</v>
      </c>
      <c r="K12" s="345">
        <v>18657</v>
      </c>
      <c r="L12" s="345">
        <v>1485995</v>
      </c>
      <c r="M12" s="345">
        <v>418798</v>
      </c>
      <c r="N12" s="345">
        <v>1904793</v>
      </c>
    </row>
    <row r="13" spans="1:14" x14ac:dyDescent="0.25">
      <c r="A13" s="493"/>
      <c r="B13" s="342" t="s">
        <v>139</v>
      </c>
      <c r="C13" s="343">
        <v>4.4627290284975589E-4</v>
      </c>
      <c r="D13" s="343">
        <v>1.1515088217436021E-3</v>
      </c>
      <c r="E13" s="343">
        <v>5.8381933156656919E-4</v>
      </c>
      <c r="F13" s="344">
        <v>1.09774882081898E-4</v>
      </c>
      <c r="G13" s="344">
        <v>3.8403029505870175E-4</v>
      </c>
      <c r="H13" s="344">
        <v>1.1574231737259727E-4</v>
      </c>
      <c r="I13" s="345">
        <v>26</v>
      </c>
      <c r="J13" s="345">
        <v>15</v>
      </c>
      <c r="K13" s="345">
        <v>41</v>
      </c>
      <c r="L13" s="345">
        <v>2081</v>
      </c>
      <c r="M13" s="345">
        <v>1301</v>
      </c>
      <c r="N13" s="345">
        <v>3382</v>
      </c>
    </row>
    <row r="14" spans="1:14" x14ac:dyDescent="0.25">
      <c r="A14" s="493"/>
      <c r="B14" s="342" t="s">
        <v>2</v>
      </c>
      <c r="C14" s="343">
        <v>1</v>
      </c>
      <c r="D14" s="343">
        <v>1</v>
      </c>
      <c r="E14" s="343">
        <v>1</v>
      </c>
      <c r="F14" s="344">
        <v>0</v>
      </c>
      <c r="G14" s="344">
        <v>0</v>
      </c>
      <c r="H14" s="344">
        <v>0</v>
      </c>
      <c r="I14" s="345">
        <v>56836</v>
      </c>
      <c r="J14" s="345">
        <v>14090</v>
      </c>
      <c r="K14" s="345">
        <v>70926</v>
      </c>
      <c r="L14" s="345">
        <v>4663066</v>
      </c>
      <c r="M14" s="345">
        <v>1129822</v>
      </c>
      <c r="N14" s="345">
        <v>5792888</v>
      </c>
    </row>
    <row r="15" spans="1:14" x14ac:dyDescent="0.25">
      <c r="A15" s="493" t="s">
        <v>50</v>
      </c>
      <c r="B15" s="342" t="s">
        <v>5</v>
      </c>
      <c r="C15" s="343">
        <v>0.82262314108357026</v>
      </c>
      <c r="D15" s="343">
        <v>0.77749680923189668</v>
      </c>
      <c r="E15" s="343">
        <v>0.81382187951847162</v>
      </c>
      <c r="F15" s="344">
        <v>5.276306207348128E-3</v>
      </c>
      <c r="G15" s="344">
        <v>6.6740329465494377E-3</v>
      </c>
      <c r="H15" s="344">
        <v>5.0752564457753578E-3</v>
      </c>
      <c r="I15" s="345">
        <v>48945</v>
      </c>
      <c r="J15" s="345">
        <v>11730</v>
      </c>
      <c r="K15" s="345">
        <v>60675</v>
      </c>
      <c r="L15" s="345">
        <v>3835946</v>
      </c>
      <c r="M15" s="345">
        <v>878433</v>
      </c>
      <c r="N15" s="345">
        <v>4714379</v>
      </c>
    </row>
    <row r="16" spans="1:14" x14ac:dyDescent="0.25">
      <c r="A16" s="493"/>
      <c r="B16" s="342" t="s">
        <v>6</v>
      </c>
      <c r="C16" s="343">
        <v>0.17689884723913407</v>
      </c>
      <c r="D16" s="343">
        <v>0.22170837530159615</v>
      </c>
      <c r="E16" s="343">
        <v>0.18563832064421062</v>
      </c>
      <c r="F16" s="344">
        <v>5.2828404903873492E-3</v>
      </c>
      <c r="G16" s="344">
        <v>6.6719819109647928E-3</v>
      </c>
      <c r="H16" s="344">
        <v>5.079724419649807E-3</v>
      </c>
      <c r="I16" s="345">
        <v>7861</v>
      </c>
      <c r="J16" s="345">
        <v>2345</v>
      </c>
      <c r="K16" s="345">
        <v>10206</v>
      </c>
      <c r="L16" s="345">
        <v>824891</v>
      </c>
      <c r="M16" s="345">
        <v>250491</v>
      </c>
      <c r="N16" s="345">
        <v>1075382</v>
      </c>
    </row>
    <row r="17" spans="1:14" x14ac:dyDescent="0.25">
      <c r="A17" s="493"/>
      <c r="B17" s="342" t="s">
        <v>139</v>
      </c>
      <c r="C17" s="343">
        <v>4.780116772955819E-4</v>
      </c>
      <c r="D17" s="343">
        <v>7.9481546650711347E-4</v>
      </c>
      <c r="E17" s="343">
        <v>5.3979983731775928E-4</v>
      </c>
      <c r="F17" s="344">
        <v>1.1036694857525648E-4</v>
      </c>
      <c r="G17" s="344">
        <v>2.5952915824326749E-4</v>
      </c>
      <c r="H17" s="344">
        <v>1.0214618827468826E-4</v>
      </c>
      <c r="I17" s="345">
        <v>30</v>
      </c>
      <c r="J17" s="345">
        <v>15</v>
      </c>
      <c r="K17" s="345">
        <v>45</v>
      </c>
      <c r="L17" s="345">
        <v>2229</v>
      </c>
      <c r="M17" s="345">
        <v>898</v>
      </c>
      <c r="N17" s="345">
        <v>3127</v>
      </c>
    </row>
    <row r="18" spans="1:14" x14ac:dyDescent="0.25">
      <c r="A18" s="493"/>
      <c r="B18" s="342" t="s">
        <v>2</v>
      </c>
      <c r="C18" s="343">
        <v>1</v>
      </c>
      <c r="D18" s="343">
        <v>1</v>
      </c>
      <c r="E18" s="343">
        <v>1</v>
      </c>
      <c r="F18" s="344">
        <v>0</v>
      </c>
      <c r="G18" s="344">
        <v>0</v>
      </c>
      <c r="H18" s="344">
        <v>0</v>
      </c>
      <c r="I18" s="345">
        <v>56836</v>
      </c>
      <c r="J18" s="345">
        <v>14090</v>
      </c>
      <c r="K18" s="345">
        <v>70926</v>
      </c>
      <c r="L18" s="345">
        <v>4663066</v>
      </c>
      <c r="M18" s="345">
        <v>1129822</v>
      </c>
      <c r="N18" s="345">
        <v>5792888</v>
      </c>
    </row>
    <row r="19" spans="1:14" x14ac:dyDescent="0.25">
      <c r="A19" s="493" t="s">
        <v>52</v>
      </c>
      <c r="B19" s="342" t="s">
        <v>5</v>
      </c>
      <c r="C19" s="343">
        <v>0.83471625750096612</v>
      </c>
      <c r="D19" s="343">
        <v>0.7926576044722089</v>
      </c>
      <c r="E19" s="343">
        <v>0.82651330389954025</v>
      </c>
      <c r="F19" s="344">
        <v>4.7056376676536836E-3</v>
      </c>
      <c r="G19" s="344">
        <v>7.5802882173027887E-3</v>
      </c>
      <c r="H19" s="344">
        <v>4.6722263236056213E-3</v>
      </c>
      <c r="I19" s="345">
        <v>49434</v>
      </c>
      <c r="J19" s="345">
        <v>11921</v>
      </c>
      <c r="K19" s="345">
        <v>61355</v>
      </c>
      <c r="L19" s="345">
        <v>3892337</v>
      </c>
      <c r="M19" s="345">
        <v>895562</v>
      </c>
      <c r="N19" s="345">
        <v>4787899</v>
      </c>
    </row>
    <row r="20" spans="1:14" x14ac:dyDescent="0.25">
      <c r="A20" s="493"/>
      <c r="B20" s="342" t="s">
        <v>6</v>
      </c>
      <c r="C20" s="343">
        <v>0.16487242513831032</v>
      </c>
      <c r="D20" s="343">
        <v>0.20656882234546681</v>
      </c>
      <c r="E20" s="343">
        <v>0.17300472579480217</v>
      </c>
      <c r="F20" s="344">
        <v>4.7073205531634535E-3</v>
      </c>
      <c r="G20" s="344">
        <v>7.5842210266942609E-3</v>
      </c>
      <c r="H20" s="344">
        <v>4.6735356674991041E-3</v>
      </c>
      <c r="I20" s="345">
        <v>7378</v>
      </c>
      <c r="J20" s="345">
        <v>2155</v>
      </c>
      <c r="K20" s="345">
        <v>9533</v>
      </c>
      <c r="L20" s="345">
        <v>768811</v>
      </c>
      <c r="M20" s="345">
        <v>233386</v>
      </c>
      <c r="N20" s="345">
        <v>1002197</v>
      </c>
    </row>
    <row r="21" spans="1:14" x14ac:dyDescent="0.25">
      <c r="A21" s="493"/>
      <c r="B21" s="342" t="s">
        <v>139</v>
      </c>
      <c r="C21" s="343">
        <v>4.1131736072360975E-4</v>
      </c>
      <c r="D21" s="343">
        <v>7.7357318232429547E-4</v>
      </c>
      <c r="E21" s="343">
        <v>4.8197030565755804E-4</v>
      </c>
      <c r="F21" s="344">
        <v>1.171225487755042E-4</v>
      </c>
      <c r="G21" s="344">
        <v>2.7183202997148494E-4</v>
      </c>
      <c r="H21" s="344">
        <v>1.0820135600189264E-4</v>
      </c>
      <c r="I21" s="345">
        <v>24</v>
      </c>
      <c r="J21" s="345">
        <v>14</v>
      </c>
      <c r="K21" s="345">
        <v>38</v>
      </c>
      <c r="L21" s="345">
        <v>1918</v>
      </c>
      <c r="M21" s="345">
        <v>874</v>
      </c>
      <c r="N21" s="345">
        <v>2792</v>
      </c>
    </row>
    <row r="22" spans="1:14" x14ac:dyDescent="0.25">
      <c r="A22" s="493"/>
      <c r="B22" s="342" t="s">
        <v>2</v>
      </c>
      <c r="C22" s="343">
        <v>1</v>
      </c>
      <c r="D22" s="343">
        <v>1</v>
      </c>
      <c r="E22" s="343">
        <v>1</v>
      </c>
      <c r="F22" s="344">
        <v>0</v>
      </c>
      <c r="G22" s="344">
        <v>0</v>
      </c>
      <c r="H22" s="344">
        <v>0</v>
      </c>
      <c r="I22" s="345">
        <v>56836</v>
      </c>
      <c r="J22" s="345">
        <v>14090</v>
      </c>
      <c r="K22" s="345">
        <v>70926</v>
      </c>
      <c r="L22" s="345">
        <v>4663066</v>
      </c>
      <c r="M22" s="345">
        <v>1129822</v>
      </c>
      <c r="N22" s="345">
        <v>5792888</v>
      </c>
    </row>
    <row r="23" spans="1:14" x14ac:dyDescent="0.25">
      <c r="A23" s="493" t="s">
        <v>53</v>
      </c>
      <c r="B23" s="342" t="s">
        <v>5</v>
      </c>
      <c r="C23" s="343">
        <v>0.85871227214026136</v>
      </c>
      <c r="D23" s="343">
        <v>0.82860043440471154</v>
      </c>
      <c r="E23" s="343">
        <v>0.85283937821687561</v>
      </c>
      <c r="F23" s="344">
        <v>4.9188140991029902E-3</v>
      </c>
      <c r="G23" s="344">
        <v>6.8534257539433451E-3</v>
      </c>
      <c r="H23" s="344">
        <v>4.8300513786622102E-3</v>
      </c>
      <c r="I23" s="345">
        <v>51457</v>
      </c>
      <c r="J23" s="345">
        <v>12421</v>
      </c>
      <c r="K23" s="345">
        <v>63878</v>
      </c>
      <c r="L23" s="345">
        <v>4004232</v>
      </c>
      <c r="M23" s="345">
        <v>936171</v>
      </c>
      <c r="N23" s="345">
        <v>4940403</v>
      </c>
    </row>
    <row r="24" spans="1:14" x14ac:dyDescent="0.25">
      <c r="A24" s="493"/>
      <c r="B24" s="342" t="s">
        <v>6</v>
      </c>
      <c r="C24" s="343">
        <v>0.14063236505766807</v>
      </c>
      <c r="D24" s="343">
        <v>0.17044189261671311</v>
      </c>
      <c r="E24" s="343">
        <v>0.14644629759802019</v>
      </c>
      <c r="F24" s="344">
        <v>4.9266358632052351E-3</v>
      </c>
      <c r="G24" s="344">
        <v>6.8370586417526129E-3</v>
      </c>
      <c r="H24" s="344">
        <v>4.8357321777132839E-3</v>
      </c>
      <c r="I24" s="345">
        <v>5337</v>
      </c>
      <c r="J24" s="345">
        <v>1653</v>
      </c>
      <c r="K24" s="345">
        <v>6990</v>
      </c>
      <c r="L24" s="345">
        <v>655778</v>
      </c>
      <c r="M24" s="345">
        <v>192569</v>
      </c>
      <c r="N24" s="345">
        <v>848347</v>
      </c>
    </row>
    <row r="25" spans="1:14" x14ac:dyDescent="0.25">
      <c r="A25" s="493"/>
      <c r="B25" s="342" t="s">
        <v>139</v>
      </c>
      <c r="C25" s="343">
        <v>6.5536280207056897E-4</v>
      </c>
      <c r="D25" s="343">
        <v>9.5767297857538621E-4</v>
      </c>
      <c r="E25" s="343">
        <v>7.1432418510421745E-4</v>
      </c>
      <c r="F25" s="344">
        <v>1.3246603360660472E-4</v>
      </c>
      <c r="G25" s="344">
        <v>2.9172944953097908E-4</v>
      </c>
      <c r="H25" s="344">
        <v>1.1993617765546107E-4</v>
      </c>
      <c r="I25" s="345">
        <v>42</v>
      </c>
      <c r="J25" s="345">
        <v>16</v>
      </c>
      <c r="K25" s="345">
        <v>58</v>
      </c>
      <c r="L25" s="345">
        <v>3056</v>
      </c>
      <c r="M25" s="345">
        <v>1082</v>
      </c>
      <c r="N25" s="345">
        <v>4138</v>
      </c>
    </row>
    <row r="26" spans="1:14" x14ac:dyDescent="0.25">
      <c r="A26" s="493"/>
      <c r="B26" s="342" t="s">
        <v>2</v>
      </c>
      <c r="C26" s="343">
        <v>1</v>
      </c>
      <c r="D26" s="343">
        <v>1</v>
      </c>
      <c r="E26" s="343">
        <v>1</v>
      </c>
      <c r="F26" s="344">
        <v>0</v>
      </c>
      <c r="G26" s="344">
        <v>0</v>
      </c>
      <c r="H26" s="344">
        <v>0</v>
      </c>
      <c r="I26" s="345">
        <v>56836</v>
      </c>
      <c r="J26" s="345">
        <v>14090</v>
      </c>
      <c r="K26" s="345">
        <v>70926</v>
      </c>
      <c r="L26" s="345">
        <v>4663066</v>
      </c>
      <c r="M26" s="345">
        <v>1129822</v>
      </c>
      <c r="N26" s="345">
        <v>5792888</v>
      </c>
    </row>
    <row r="27" spans="1:14" x14ac:dyDescent="0.25">
      <c r="A27" s="122" t="s">
        <v>78</v>
      </c>
    </row>
  </sheetData>
  <mergeCells count="15">
    <mergeCell ref="L4:N4"/>
    <mergeCell ref="L5:N5"/>
    <mergeCell ref="B4:B6"/>
    <mergeCell ref="C4:E4"/>
    <mergeCell ref="F4:H4"/>
    <mergeCell ref="I4:K4"/>
    <mergeCell ref="C5:E5"/>
    <mergeCell ref="F5:H5"/>
    <mergeCell ref="I5:K5"/>
    <mergeCell ref="A23:A26"/>
    <mergeCell ref="A4:A6"/>
    <mergeCell ref="A7:A10"/>
    <mergeCell ref="A11:A14"/>
    <mergeCell ref="A15:A18"/>
    <mergeCell ref="A19:A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4706-DF9A-4FB1-ACDC-838760B7A676}">
  <dimension ref="A1:K53"/>
  <sheetViews>
    <sheetView zoomScale="90" zoomScaleNormal="90" workbookViewId="0">
      <selection activeCell="F26" sqref="F26"/>
    </sheetView>
  </sheetViews>
  <sheetFormatPr baseColWidth="10" defaultRowHeight="15" x14ac:dyDescent="0.25"/>
  <cols>
    <col min="1" max="1" width="18.85546875" style="48" customWidth="1"/>
    <col min="2" max="2" width="39.7109375" style="48" customWidth="1"/>
    <col min="3" max="3" width="18.42578125" style="48" customWidth="1"/>
    <col min="4" max="4" width="18" style="48" customWidth="1"/>
    <col min="5" max="5" width="17.85546875" style="48" customWidth="1"/>
    <col min="6" max="6" width="19.7109375" style="48" customWidth="1"/>
    <col min="7" max="7" width="19.140625" style="48" customWidth="1"/>
    <col min="8" max="11" width="11.42578125" style="48"/>
  </cols>
  <sheetData>
    <row r="1" spans="1:6" x14ac:dyDescent="0.25">
      <c r="A1" s="47" t="s">
        <v>217</v>
      </c>
    </row>
    <row r="2" spans="1:6" x14ac:dyDescent="0.25">
      <c r="A2" s="48" t="s">
        <v>33</v>
      </c>
    </row>
    <row r="4" spans="1:6" ht="26.25" customHeight="1" x14ac:dyDescent="0.25">
      <c r="A4" s="116" t="s">
        <v>8</v>
      </c>
      <c r="B4" s="117" t="s">
        <v>17</v>
      </c>
      <c r="C4" s="118" t="s">
        <v>0</v>
      </c>
      <c r="D4" s="118" t="s">
        <v>1</v>
      </c>
      <c r="E4" s="118" t="s">
        <v>11</v>
      </c>
      <c r="F4" s="118" t="s">
        <v>13</v>
      </c>
    </row>
    <row r="5" spans="1:6" x14ac:dyDescent="0.25">
      <c r="A5" s="493" t="s">
        <v>225</v>
      </c>
      <c r="B5" s="6" t="s">
        <v>218</v>
      </c>
      <c r="C5" s="7">
        <v>965517.17179276468</v>
      </c>
      <c r="D5" s="7">
        <v>16758.742135693108</v>
      </c>
      <c r="E5" s="7">
        <v>56836</v>
      </c>
      <c r="F5" s="7">
        <v>4663066</v>
      </c>
    </row>
    <row r="6" spans="1:6" x14ac:dyDescent="0.25">
      <c r="A6" s="493"/>
      <c r="B6" s="6" t="s">
        <v>219</v>
      </c>
      <c r="C6" s="7">
        <v>709363.74741065409</v>
      </c>
      <c r="D6" s="7">
        <v>12595.716225539809</v>
      </c>
      <c r="E6" s="7">
        <v>14090</v>
      </c>
      <c r="F6" s="7">
        <v>1129822</v>
      </c>
    </row>
    <row r="7" spans="1:6" x14ac:dyDescent="0.25">
      <c r="A7" s="493"/>
      <c r="B7" s="52" t="s">
        <v>2</v>
      </c>
      <c r="C7" s="7">
        <v>915558.01942485338</v>
      </c>
      <c r="D7" s="7">
        <v>14648.733311125721</v>
      </c>
      <c r="E7" s="7">
        <v>70926</v>
      </c>
      <c r="F7" s="7">
        <v>5792888</v>
      </c>
    </row>
    <row r="8" spans="1:6" x14ac:dyDescent="0.25">
      <c r="A8" s="53" t="s">
        <v>78</v>
      </c>
      <c r="C8" s="8"/>
      <c r="D8" s="8"/>
      <c r="E8" s="8"/>
      <c r="F8" s="8"/>
    </row>
    <row r="9" spans="1:6" x14ac:dyDescent="0.25">
      <c r="B9" s="91"/>
      <c r="C9" s="8"/>
      <c r="D9" s="8"/>
      <c r="E9" s="8"/>
      <c r="F9" s="8"/>
    </row>
    <row r="10" spans="1:6" ht="35.25" customHeight="1" x14ac:dyDescent="0.25"/>
    <row r="11" spans="1:6" ht="15.75" customHeight="1" x14ac:dyDescent="0.25"/>
    <row r="19" spans="8:8" ht="40.5" customHeight="1" x14ac:dyDescent="0.25">
      <c r="H19" s="92"/>
    </row>
    <row r="37" ht="26.25" customHeight="1" x14ac:dyDescent="0.25"/>
    <row r="38" ht="15.75" customHeight="1" x14ac:dyDescent="0.25"/>
    <row r="52" spans="8:11" s="9" customFormat="1" x14ac:dyDescent="0.25">
      <c r="H52" s="47"/>
      <c r="I52" s="47"/>
      <c r="J52" s="47"/>
      <c r="K52" s="47"/>
    </row>
    <row r="53" spans="8:11" ht="15.75" customHeight="1" x14ac:dyDescent="0.25"/>
  </sheetData>
  <mergeCells count="1">
    <mergeCell ref="A5:A7"/>
  </mergeCells>
  <pageMargins left="0.7" right="0.7" top="0.75" bottom="0.75" header="0.3" footer="0.3"/>
  <pageSetup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9DA4-677A-4FF0-8E0C-98879AB7D54D}">
  <dimension ref="A1:Q10"/>
  <sheetViews>
    <sheetView workbookViewId="0">
      <selection activeCell="F26" sqref="F26"/>
    </sheetView>
  </sheetViews>
  <sheetFormatPr baseColWidth="10" defaultRowHeight="15" x14ac:dyDescent="0.25"/>
  <cols>
    <col min="1" max="1" width="11.42578125" style="48"/>
    <col min="2" max="2" width="20.5703125" style="48" customWidth="1"/>
    <col min="3" max="11" width="11.42578125" style="48"/>
    <col min="12" max="14" width="13.42578125" style="48" customWidth="1"/>
    <col min="15" max="17" width="11.42578125" style="48"/>
  </cols>
  <sheetData>
    <row r="1" spans="2:14" x14ac:dyDescent="0.25">
      <c r="B1" s="47" t="s">
        <v>388</v>
      </c>
    </row>
    <row r="2" spans="2:14" x14ac:dyDescent="0.25">
      <c r="B2" s="48" t="s">
        <v>389</v>
      </c>
    </row>
    <row r="4" spans="2:14" ht="15.75" customHeight="1" x14ac:dyDescent="0.25">
      <c r="B4" s="619" t="s">
        <v>54</v>
      </c>
      <c r="C4" s="618" t="s">
        <v>0</v>
      </c>
      <c r="D4" s="618"/>
      <c r="E4" s="618"/>
      <c r="F4" s="618" t="s">
        <v>1</v>
      </c>
      <c r="G4" s="618"/>
      <c r="H4" s="618"/>
      <c r="I4" s="506" t="s">
        <v>11</v>
      </c>
      <c r="J4" s="506"/>
      <c r="K4" s="506"/>
      <c r="L4" s="506" t="s">
        <v>13</v>
      </c>
      <c r="M4" s="506"/>
      <c r="N4" s="506"/>
    </row>
    <row r="5" spans="2:14" ht="15" customHeight="1" x14ac:dyDescent="0.25">
      <c r="B5" s="619"/>
      <c r="C5" s="618" t="s">
        <v>3</v>
      </c>
      <c r="D5" s="618"/>
      <c r="E5" s="618"/>
      <c r="F5" s="618" t="s">
        <v>3</v>
      </c>
      <c r="G5" s="618"/>
      <c r="H5" s="618"/>
      <c r="I5" s="618" t="s">
        <v>3</v>
      </c>
      <c r="J5" s="618"/>
      <c r="K5" s="618"/>
      <c r="L5" s="618" t="s">
        <v>3</v>
      </c>
      <c r="M5" s="618"/>
      <c r="N5" s="618"/>
    </row>
    <row r="6" spans="2:14" x14ac:dyDescent="0.25">
      <c r="B6" s="619"/>
      <c r="C6" s="346" t="s">
        <v>5</v>
      </c>
      <c r="D6" s="346" t="s">
        <v>6</v>
      </c>
      <c r="E6" s="346" t="s">
        <v>2</v>
      </c>
      <c r="F6" s="346" t="s">
        <v>5</v>
      </c>
      <c r="G6" s="346" t="s">
        <v>6</v>
      </c>
      <c r="H6" s="346" t="s">
        <v>2</v>
      </c>
      <c r="I6" s="346" t="s">
        <v>5</v>
      </c>
      <c r="J6" s="346" t="s">
        <v>6</v>
      </c>
      <c r="K6" s="346" t="s">
        <v>2</v>
      </c>
      <c r="L6" s="346" t="s">
        <v>5</v>
      </c>
      <c r="M6" s="346" t="s">
        <v>6</v>
      </c>
      <c r="N6" s="346" t="s">
        <v>2</v>
      </c>
    </row>
    <row r="7" spans="2:14" x14ac:dyDescent="0.25">
      <c r="B7" s="347" t="s">
        <v>148</v>
      </c>
      <c r="C7" s="348">
        <v>0.73020760977749188</v>
      </c>
      <c r="D7" s="348">
        <v>0.70795364903896985</v>
      </c>
      <c r="E7" s="348">
        <v>0.72831646035470077</v>
      </c>
      <c r="F7" s="349">
        <v>2.3049255941612833E-3</v>
      </c>
      <c r="G7" s="349">
        <v>5.4131331986026661E-3</v>
      </c>
      <c r="H7" s="349">
        <v>2.2158547925255046E-3</v>
      </c>
      <c r="I7" s="350">
        <v>121394</v>
      </c>
      <c r="J7" s="350">
        <v>11339</v>
      </c>
      <c r="K7" s="350">
        <v>132733</v>
      </c>
      <c r="L7" s="350">
        <v>10335820</v>
      </c>
      <c r="M7" s="350">
        <v>930661</v>
      </c>
      <c r="N7" s="350">
        <v>11266481</v>
      </c>
    </row>
    <row r="8" spans="2:14" x14ac:dyDescent="0.25">
      <c r="B8" s="347" t="s">
        <v>149</v>
      </c>
      <c r="C8" s="348">
        <v>0.26979239022250806</v>
      </c>
      <c r="D8" s="348">
        <v>0.2920463509610301</v>
      </c>
      <c r="E8" s="348">
        <v>0.27168353964529929</v>
      </c>
      <c r="F8" s="349">
        <v>2.3049255941612829E-3</v>
      </c>
      <c r="G8" s="349">
        <v>5.4131331986026661E-3</v>
      </c>
      <c r="H8" s="349">
        <v>2.215854792525505E-3</v>
      </c>
      <c r="I8" s="350">
        <v>50481</v>
      </c>
      <c r="J8" s="350">
        <v>5201</v>
      </c>
      <c r="K8" s="350">
        <v>55682</v>
      </c>
      <c r="L8" s="350">
        <v>3818812</v>
      </c>
      <c r="M8" s="350">
        <v>383918</v>
      </c>
      <c r="N8" s="350">
        <v>4202730</v>
      </c>
    </row>
    <row r="9" spans="2:14" x14ac:dyDescent="0.25">
      <c r="B9" s="347" t="s">
        <v>2</v>
      </c>
      <c r="C9" s="348">
        <v>1</v>
      </c>
      <c r="D9" s="348">
        <v>1</v>
      </c>
      <c r="E9" s="348">
        <v>1</v>
      </c>
      <c r="F9" s="349">
        <v>0</v>
      </c>
      <c r="G9" s="349">
        <v>0</v>
      </c>
      <c r="H9" s="349">
        <v>0</v>
      </c>
      <c r="I9" s="350">
        <v>171875</v>
      </c>
      <c r="J9" s="350">
        <v>16540</v>
      </c>
      <c r="K9" s="350">
        <v>188415</v>
      </c>
      <c r="L9" s="350">
        <v>14154632</v>
      </c>
      <c r="M9" s="350">
        <v>1314579</v>
      </c>
      <c r="N9" s="350">
        <v>15469211</v>
      </c>
    </row>
    <row r="10" spans="2:14" x14ac:dyDescent="0.25">
      <c r="B10" s="122"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2AA3-F80B-4CF0-B26E-E500C5F05008}">
  <dimension ref="A1:AL40"/>
  <sheetViews>
    <sheetView workbookViewId="0">
      <selection activeCell="F26" sqref="F26"/>
    </sheetView>
  </sheetViews>
  <sheetFormatPr baseColWidth="10" defaultRowHeight="15" x14ac:dyDescent="0.25"/>
  <cols>
    <col min="1" max="1" width="15.42578125" style="48" customWidth="1"/>
    <col min="2" max="2" width="16.42578125" style="48" customWidth="1"/>
    <col min="3" max="20" width="8.7109375" style="48" customWidth="1"/>
    <col min="21" max="29" width="10.140625" style="48" customWidth="1"/>
    <col min="30" max="33" width="13.28515625" style="48" customWidth="1"/>
    <col min="34" max="38" width="13.28515625" customWidth="1"/>
  </cols>
  <sheetData>
    <row r="1" spans="1:38" x14ac:dyDescent="0.25">
      <c r="A1" s="47" t="s">
        <v>390</v>
      </c>
    </row>
    <row r="2" spans="1:38" x14ac:dyDescent="0.25">
      <c r="A2" s="48" t="s">
        <v>389</v>
      </c>
    </row>
    <row r="4" spans="1:38" x14ac:dyDescent="0.25">
      <c r="A4" s="543" t="s">
        <v>8</v>
      </c>
      <c r="B4" s="621" t="s">
        <v>250</v>
      </c>
      <c r="C4" s="620" t="s">
        <v>0</v>
      </c>
      <c r="D4" s="620"/>
      <c r="E4" s="620"/>
      <c r="F4" s="620"/>
      <c r="G4" s="620"/>
      <c r="H4" s="620"/>
      <c r="I4" s="620"/>
      <c r="J4" s="620"/>
      <c r="K4" s="620"/>
      <c r="L4" s="620" t="s">
        <v>1</v>
      </c>
      <c r="M4" s="620"/>
      <c r="N4" s="620"/>
      <c r="O4" s="620"/>
      <c r="P4" s="620"/>
      <c r="Q4" s="620"/>
      <c r="R4" s="620"/>
      <c r="S4" s="620"/>
      <c r="T4" s="620"/>
      <c r="U4" s="620" t="s">
        <v>18</v>
      </c>
      <c r="V4" s="620"/>
      <c r="W4" s="620"/>
      <c r="X4" s="620"/>
      <c r="Y4" s="620"/>
      <c r="Z4" s="620"/>
      <c r="AA4" s="620"/>
      <c r="AB4" s="620"/>
      <c r="AC4" s="620"/>
      <c r="AD4" s="620" t="s">
        <v>13</v>
      </c>
      <c r="AE4" s="620"/>
      <c r="AF4" s="620"/>
      <c r="AG4" s="620"/>
      <c r="AH4" s="620"/>
      <c r="AI4" s="620"/>
      <c r="AJ4" s="620"/>
      <c r="AK4" s="620"/>
      <c r="AL4" s="620"/>
    </row>
    <row r="5" spans="1:38" ht="15" customHeight="1" x14ac:dyDescent="0.25">
      <c r="A5" s="543"/>
      <c r="B5" s="621"/>
      <c r="C5" s="620" t="s">
        <v>54</v>
      </c>
      <c r="D5" s="620"/>
      <c r="E5" s="620"/>
      <c r="F5" s="620"/>
      <c r="G5" s="620"/>
      <c r="H5" s="620"/>
      <c r="I5" s="620"/>
      <c r="J5" s="620"/>
      <c r="K5" s="620"/>
      <c r="L5" s="620" t="s">
        <v>54</v>
      </c>
      <c r="M5" s="620"/>
      <c r="N5" s="620"/>
      <c r="O5" s="620"/>
      <c r="P5" s="620"/>
      <c r="Q5" s="620"/>
      <c r="R5" s="620"/>
      <c r="S5" s="620"/>
      <c r="T5" s="620"/>
      <c r="U5" s="620" t="s">
        <v>54</v>
      </c>
      <c r="V5" s="620"/>
      <c r="W5" s="620"/>
      <c r="X5" s="620"/>
      <c r="Y5" s="620"/>
      <c r="Z5" s="620"/>
      <c r="AA5" s="620"/>
      <c r="AB5" s="620"/>
      <c r="AC5" s="620"/>
      <c r="AD5" s="620" t="s">
        <v>54</v>
      </c>
      <c r="AE5" s="620"/>
      <c r="AF5" s="620"/>
      <c r="AG5" s="620"/>
      <c r="AH5" s="620"/>
      <c r="AI5" s="620"/>
      <c r="AJ5" s="620"/>
      <c r="AK5" s="620"/>
      <c r="AL5" s="620"/>
    </row>
    <row r="6" spans="1:38" ht="15" customHeight="1" x14ac:dyDescent="0.25">
      <c r="A6" s="543"/>
      <c r="B6" s="621"/>
      <c r="C6" s="620" t="s">
        <v>148</v>
      </c>
      <c r="D6" s="620"/>
      <c r="E6" s="620"/>
      <c r="F6" s="620" t="s">
        <v>149</v>
      </c>
      <c r="G6" s="620"/>
      <c r="H6" s="620"/>
      <c r="I6" s="620" t="s">
        <v>2</v>
      </c>
      <c r="J6" s="620"/>
      <c r="K6" s="620"/>
      <c r="L6" s="620" t="s">
        <v>148</v>
      </c>
      <c r="M6" s="620"/>
      <c r="N6" s="620"/>
      <c r="O6" s="620" t="s">
        <v>149</v>
      </c>
      <c r="P6" s="620"/>
      <c r="Q6" s="620"/>
      <c r="R6" s="620" t="s">
        <v>2</v>
      </c>
      <c r="S6" s="620"/>
      <c r="T6" s="620"/>
      <c r="U6" s="620" t="s">
        <v>148</v>
      </c>
      <c r="V6" s="620"/>
      <c r="W6" s="620"/>
      <c r="X6" s="620" t="s">
        <v>149</v>
      </c>
      <c r="Y6" s="620"/>
      <c r="Z6" s="620"/>
      <c r="AA6" s="620" t="s">
        <v>2</v>
      </c>
      <c r="AB6" s="620"/>
      <c r="AC6" s="620"/>
      <c r="AD6" s="620" t="s">
        <v>148</v>
      </c>
      <c r="AE6" s="620"/>
      <c r="AF6" s="620"/>
      <c r="AG6" s="620" t="s">
        <v>149</v>
      </c>
      <c r="AH6" s="620"/>
      <c r="AI6" s="620"/>
      <c r="AJ6" s="620" t="s">
        <v>2</v>
      </c>
      <c r="AK6" s="620"/>
      <c r="AL6" s="620"/>
    </row>
    <row r="7" spans="1:38" ht="15" customHeight="1" x14ac:dyDescent="0.25">
      <c r="A7" s="543"/>
      <c r="B7" s="621"/>
      <c r="C7" s="620" t="s">
        <v>3</v>
      </c>
      <c r="D7" s="620"/>
      <c r="E7" s="620"/>
      <c r="F7" s="620" t="s">
        <v>3</v>
      </c>
      <c r="G7" s="620"/>
      <c r="H7" s="620"/>
      <c r="I7" s="620" t="s">
        <v>3</v>
      </c>
      <c r="J7" s="620"/>
      <c r="K7" s="620"/>
      <c r="L7" s="620" t="s">
        <v>3</v>
      </c>
      <c r="M7" s="620"/>
      <c r="N7" s="620"/>
      <c r="O7" s="620" t="s">
        <v>3</v>
      </c>
      <c r="P7" s="620"/>
      <c r="Q7" s="620"/>
      <c r="R7" s="620" t="s">
        <v>3</v>
      </c>
      <c r="S7" s="620"/>
      <c r="T7" s="620"/>
      <c r="U7" s="620" t="s">
        <v>3</v>
      </c>
      <c r="V7" s="620"/>
      <c r="W7" s="620"/>
      <c r="X7" s="620" t="s">
        <v>3</v>
      </c>
      <c r="Y7" s="620"/>
      <c r="Z7" s="620"/>
      <c r="AA7" s="620" t="s">
        <v>3</v>
      </c>
      <c r="AB7" s="620"/>
      <c r="AC7" s="620"/>
      <c r="AD7" s="620" t="s">
        <v>3</v>
      </c>
      <c r="AE7" s="620"/>
      <c r="AF7" s="620"/>
      <c r="AG7" s="620" t="s">
        <v>3</v>
      </c>
      <c r="AH7" s="620"/>
      <c r="AI7" s="620"/>
      <c r="AJ7" s="620" t="s">
        <v>3</v>
      </c>
      <c r="AK7" s="620"/>
      <c r="AL7" s="620"/>
    </row>
    <row r="8" spans="1:38" x14ac:dyDescent="0.25">
      <c r="A8" s="543"/>
      <c r="B8" s="621"/>
      <c r="C8" s="351" t="s">
        <v>5</v>
      </c>
      <c r="D8" s="351" t="s">
        <v>6</v>
      </c>
      <c r="E8" s="351" t="s">
        <v>2</v>
      </c>
      <c r="F8" s="351" t="s">
        <v>5</v>
      </c>
      <c r="G8" s="351" t="s">
        <v>6</v>
      </c>
      <c r="H8" s="351" t="s">
        <v>2</v>
      </c>
      <c r="I8" s="351" t="s">
        <v>5</v>
      </c>
      <c r="J8" s="351" t="s">
        <v>6</v>
      </c>
      <c r="K8" s="351" t="s">
        <v>2</v>
      </c>
      <c r="L8" s="351" t="s">
        <v>5</v>
      </c>
      <c r="M8" s="351" t="s">
        <v>6</v>
      </c>
      <c r="N8" s="351" t="s">
        <v>2</v>
      </c>
      <c r="O8" s="351" t="s">
        <v>5</v>
      </c>
      <c r="P8" s="351" t="s">
        <v>6</v>
      </c>
      <c r="Q8" s="351" t="s">
        <v>2</v>
      </c>
      <c r="R8" s="351" t="s">
        <v>5</v>
      </c>
      <c r="S8" s="351" t="s">
        <v>6</v>
      </c>
      <c r="T8" s="351" t="s">
        <v>2</v>
      </c>
      <c r="U8" s="351" t="s">
        <v>5</v>
      </c>
      <c r="V8" s="351" t="s">
        <v>6</v>
      </c>
      <c r="W8" s="351" t="s">
        <v>2</v>
      </c>
      <c r="X8" s="351" t="s">
        <v>5</v>
      </c>
      <c r="Y8" s="351" t="s">
        <v>6</v>
      </c>
      <c r="Z8" s="351" t="s">
        <v>2</v>
      </c>
      <c r="AA8" s="351" t="s">
        <v>5</v>
      </c>
      <c r="AB8" s="351" t="s">
        <v>6</v>
      </c>
      <c r="AC8" s="351" t="s">
        <v>2</v>
      </c>
      <c r="AD8" s="468" t="s">
        <v>5</v>
      </c>
      <c r="AE8" s="468" t="s">
        <v>6</v>
      </c>
      <c r="AF8" s="468" t="s">
        <v>2</v>
      </c>
      <c r="AG8" s="468" t="s">
        <v>5</v>
      </c>
      <c r="AH8" s="468" t="s">
        <v>6</v>
      </c>
      <c r="AI8" s="468" t="s">
        <v>2</v>
      </c>
      <c r="AJ8" s="468" t="s">
        <v>5</v>
      </c>
      <c r="AK8" s="468" t="s">
        <v>6</v>
      </c>
      <c r="AL8" s="468" t="s">
        <v>2</v>
      </c>
    </row>
    <row r="9" spans="1:38" x14ac:dyDescent="0.25">
      <c r="A9" s="499" t="s">
        <v>23</v>
      </c>
      <c r="B9" s="352" t="s">
        <v>391</v>
      </c>
      <c r="C9" s="353">
        <v>0.76376525946564078</v>
      </c>
      <c r="D9" s="353">
        <v>0.78769635641673541</v>
      </c>
      <c r="E9" s="353">
        <v>0.76463239119455295</v>
      </c>
      <c r="F9" s="353">
        <v>0.23623474053435931</v>
      </c>
      <c r="G9" s="353">
        <v>0.21230364358326445</v>
      </c>
      <c r="H9" s="353">
        <v>0.23536760880544702</v>
      </c>
      <c r="I9" s="353">
        <v>1</v>
      </c>
      <c r="J9" s="353">
        <v>1</v>
      </c>
      <c r="K9" s="353">
        <v>1</v>
      </c>
      <c r="L9" s="361">
        <v>4.3148602431353411E-3</v>
      </c>
      <c r="M9" s="361">
        <v>1.5928365248264739E-2</v>
      </c>
      <c r="N9" s="361">
        <v>4.2726155494722216E-3</v>
      </c>
      <c r="O9" s="361">
        <v>4.3148602431353411E-3</v>
      </c>
      <c r="P9" s="361">
        <v>1.5928365248264739E-2</v>
      </c>
      <c r="Q9" s="361">
        <v>4.2726155494722216E-3</v>
      </c>
      <c r="R9" s="361">
        <v>0</v>
      </c>
      <c r="S9" s="361">
        <v>0</v>
      </c>
      <c r="T9" s="361">
        <v>0</v>
      </c>
      <c r="U9" s="354">
        <v>21409</v>
      </c>
      <c r="V9" s="354">
        <v>862</v>
      </c>
      <c r="W9" s="354">
        <v>22271</v>
      </c>
      <c r="X9" s="354">
        <v>6734</v>
      </c>
      <c r="Y9" s="354">
        <v>257</v>
      </c>
      <c r="Z9" s="354">
        <v>6991</v>
      </c>
      <c r="AA9" s="354">
        <v>28143</v>
      </c>
      <c r="AB9" s="354">
        <v>1119</v>
      </c>
      <c r="AC9" s="354">
        <v>29262</v>
      </c>
      <c r="AD9" s="450">
        <v>1744559</v>
      </c>
      <c r="AE9" s="450">
        <v>67645</v>
      </c>
      <c r="AF9" s="354">
        <f>SUM(AD9:AE9)</f>
        <v>1812204</v>
      </c>
      <c r="AG9" s="450">
        <v>539597</v>
      </c>
      <c r="AH9" s="450">
        <v>18232</v>
      </c>
      <c r="AI9" s="354">
        <f>SUM(AG9:AH9)</f>
        <v>557829</v>
      </c>
      <c r="AJ9" s="354">
        <f>+AD9+AG9</f>
        <v>2284156</v>
      </c>
      <c r="AK9" s="354">
        <f>+AE9+AH9</f>
        <v>85877</v>
      </c>
      <c r="AL9" s="354">
        <f>+AF9+AI9</f>
        <v>2370033</v>
      </c>
    </row>
    <row r="10" spans="1:38" x14ac:dyDescent="0.25">
      <c r="A10" s="499"/>
      <c r="B10" s="352" t="s">
        <v>163</v>
      </c>
      <c r="C10" s="353">
        <v>0.80308769615514197</v>
      </c>
      <c r="D10" s="353">
        <v>0.78459216999462567</v>
      </c>
      <c r="E10" s="353">
        <v>0.80247158826830456</v>
      </c>
      <c r="F10" s="353">
        <v>0.19691230384485803</v>
      </c>
      <c r="G10" s="353">
        <v>0.21540783000537433</v>
      </c>
      <c r="H10" s="353">
        <v>0.19752841173169547</v>
      </c>
      <c r="I10" s="353">
        <v>1</v>
      </c>
      <c r="J10" s="353">
        <v>1</v>
      </c>
      <c r="K10" s="353">
        <v>1</v>
      </c>
      <c r="L10" s="361">
        <v>4.3885466323031986E-3</v>
      </c>
      <c r="M10" s="361">
        <v>1.7218861294306085E-2</v>
      </c>
      <c r="N10" s="361">
        <v>4.3049864298779026E-3</v>
      </c>
      <c r="O10" s="361">
        <v>4.3885466323031986E-3</v>
      </c>
      <c r="P10" s="361">
        <v>1.7218861294306085E-2</v>
      </c>
      <c r="Q10" s="361">
        <v>4.3049864298779017E-3</v>
      </c>
      <c r="R10" s="361">
        <v>0</v>
      </c>
      <c r="S10" s="361">
        <v>0</v>
      </c>
      <c r="T10" s="361">
        <v>0</v>
      </c>
      <c r="U10" s="354">
        <v>25253</v>
      </c>
      <c r="V10" s="354">
        <v>910</v>
      </c>
      <c r="W10" s="354">
        <v>26163</v>
      </c>
      <c r="X10" s="354">
        <v>6690</v>
      </c>
      <c r="Y10" s="354">
        <v>258</v>
      </c>
      <c r="Z10" s="354">
        <v>6948</v>
      </c>
      <c r="AA10" s="354">
        <v>31943</v>
      </c>
      <c r="AB10" s="354">
        <v>1168</v>
      </c>
      <c r="AC10" s="354">
        <v>33111</v>
      </c>
      <c r="AD10" s="450">
        <v>2254953</v>
      </c>
      <c r="AE10" s="450">
        <v>75914</v>
      </c>
      <c r="AF10" s="354">
        <f t="shared" ref="AF10:AF20" si="0">SUM(AD10:AE10)</f>
        <v>2330867</v>
      </c>
      <c r="AG10" s="450">
        <v>552901</v>
      </c>
      <c r="AH10" s="450">
        <v>20842</v>
      </c>
      <c r="AI10" s="354">
        <f t="shared" ref="AI10:AI15" si="1">SUM(AG10:AH10)</f>
        <v>573743</v>
      </c>
      <c r="AJ10" s="354">
        <f t="shared" ref="AJ10:AJ13" si="2">+AD10+AG10</f>
        <v>2807854</v>
      </c>
      <c r="AK10" s="354">
        <f t="shared" ref="AK10:AK13" si="3">+AE10+AH10</f>
        <v>96756</v>
      </c>
      <c r="AL10" s="354">
        <f t="shared" ref="AL10:AL13" si="4">+AF10+AI10</f>
        <v>2904610</v>
      </c>
    </row>
    <row r="11" spans="1:38" x14ac:dyDescent="0.25">
      <c r="A11" s="499"/>
      <c r="B11" s="352" t="s">
        <v>86</v>
      </c>
      <c r="C11" s="353">
        <v>0.74874878019814672</v>
      </c>
      <c r="D11" s="353">
        <v>0.73732235714184513</v>
      </c>
      <c r="E11" s="353">
        <v>0.74826356298104002</v>
      </c>
      <c r="F11" s="353">
        <v>0.25125121980185328</v>
      </c>
      <c r="G11" s="353">
        <v>0.26267764285815492</v>
      </c>
      <c r="H11" s="353">
        <v>0.25173643701896004</v>
      </c>
      <c r="I11" s="353">
        <v>1</v>
      </c>
      <c r="J11" s="353">
        <v>1</v>
      </c>
      <c r="K11" s="353">
        <v>1</v>
      </c>
      <c r="L11" s="361">
        <v>3.9110270056125695E-3</v>
      </c>
      <c r="M11" s="361">
        <v>1.7429548685598043E-2</v>
      </c>
      <c r="N11" s="361">
        <v>3.877647390715984E-3</v>
      </c>
      <c r="O11" s="361">
        <v>3.9110270056125695E-3</v>
      </c>
      <c r="P11" s="361">
        <v>1.7429548685598043E-2</v>
      </c>
      <c r="Q11" s="361">
        <v>3.877647390715984E-3</v>
      </c>
      <c r="R11" s="361">
        <v>0</v>
      </c>
      <c r="S11" s="361">
        <v>0</v>
      </c>
      <c r="T11" s="361">
        <v>0</v>
      </c>
      <c r="U11" s="354">
        <v>27101</v>
      </c>
      <c r="V11" s="354">
        <v>1185</v>
      </c>
      <c r="W11" s="354">
        <v>28286</v>
      </c>
      <c r="X11" s="354">
        <v>10580</v>
      </c>
      <c r="Y11" s="354">
        <v>491</v>
      </c>
      <c r="Z11" s="354">
        <v>11071</v>
      </c>
      <c r="AA11" s="354">
        <v>37681</v>
      </c>
      <c r="AB11" s="354">
        <v>1676</v>
      </c>
      <c r="AC11" s="354">
        <v>39357</v>
      </c>
      <c r="AD11" s="450">
        <v>2383188</v>
      </c>
      <c r="AE11" s="450">
        <v>104076</v>
      </c>
      <c r="AF11" s="354">
        <f t="shared" si="0"/>
        <v>2487264</v>
      </c>
      <c r="AG11" s="450">
        <v>799706</v>
      </c>
      <c r="AH11" s="450">
        <v>37078</v>
      </c>
      <c r="AI11" s="354">
        <f t="shared" si="1"/>
        <v>836784</v>
      </c>
      <c r="AJ11" s="354">
        <f t="shared" si="2"/>
        <v>3182894</v>
      </c>
      <c r="AK11" s="354">
        <f t="shared" si="3"/>
        <v>141154</v>
      </c>
      <c r="AL11" s="354">
        <f t="shared" si="4"/>
        <v>3324048</v>
      </c>
    </row>
    <row r="12" spans="1:38" x14ac:dyDescent="0.25">
      <c r="A12" s="499"/>
      <c r="B12" s="352" t="s">
        <v>87</v>
      </c>
      <c r="C12" s="353">
        <v>0.70430464557638184</v>
      </c>
      <c r="D12" s="353">
        <v>0.708952602535872</v>
      </c>
      <c r="E12" s="353">
        <v>0.70466278569264562</v>
      </c>
      <c r="F12" s="353">
        <v>0.29569535442361822</v>
      </c>
      <c r="G12" s="353">
        <v>0.291047397464128</v>
      </c>
      <c r="H12" s="353">
        <v>0.29533721430735438</v>
      </c>
      <c r="I12" s="353">
        <v>1</v>
      </c>
      <c r="J12" s="353">
        <v>1</v>
      </c>
      <c r="K12" s="353">
        <v>1</v>
      </c>
      <c r="L12" s="361">
        <v>3.5546053405103688E-3</v>
      </c>
      <c r="M12" s="361">
        <v>1.0328210959966524E-2</v>
      </c>
      <c r="N12" s="361">
        <v>3.5104202298444518E-3</v>
      </c>
      <c r="O12" s="361">
        <v>3.5546053405103683E-3</v>
      </c>
      <c r="P12" s="361">
        <v>1.0328210959966524E-2</v>
      </c>
      <c r="Q12" s="361">
        <v>3.5104202298444518E-3</v>
      </c>
      <c r="R12" s="361">
        <v>0</v>
      </c>
      <c r="S12" s="361">
        <v>0</v>
      </c>
      <c r="T12" s="361">
        <v>0</v>
      </c>
      <c r="U12" s="354">
        <v>26480</v>
      </c>
      <c r="V12" s="354">
        <v>2258</v>
      </c>
      <c r="W12" s="354">
        <v>28738</v>
      </c>
      <c r="X12" s="354">
        <v>12911</v>
      </c>
      <c r="Y12" s="354">
        <v>1102</v>
      </c>
      <c r="Z12" s="354">
        <v>14013</v>
      </c>
      <c r="AA12" s="354">
        <v>39391</v>
      </c>
      <c r="AB12" s="354">
        <v>3360</v>
      </c>
      <c r="AC12" s="354">
        <v>42751</v>
      </c>
      <c r="AD12" s="450">
        <v>2233574</v>
      </c>
      <c r="AE12" s="450">
        <v>187703</v>
      </c>
      <c r="AF12" s="354">
        <f t="shared" si="0"/>
        <v>2421277</v>
      </c>
      <c r="AG12" s="450">
        <v>937744</v>
      </c>
      <c r="AH12" s="450">
        <v>77058</v>
      </c>
      <c r="AI12" s="354">
        <f t="shared" si="1"/>
        <v>1014802</v>
      </c>
      <c r="AJ12" s="354">
        <f t="shared" si="2"/>
        <v>3171318</v>
      </c>
      <c r="AK12" s="354">
        <f t="shared" si="3"/>
        <v>264761</v>
      </c>
      <c r="AL12" s="354">
        <f t="shared" si="4"/>
        <v>3436079</v>
      </c>
    </row>
    <row r="13" spans="1:38" x14ac:dyDescent="0.25">
      <c r="A13" s="499"/>
      <c r="B13" s="352" t="s">
        <v>136</v>
      </c>
      <c r="C13" s="353">
        <v>0.63489131999955695</v>
      </c>
      <c r="D13" s="353">
        <v>0.68223395419754806</v>
      </c>
      <c r="E13" s="353">
        <v>0.64489941740155099</v>
      </c>
      <c r="F13" s="353">
        <v>0.36510868000044305</v>
      </c>
      <c r="G13" s="353">
        <v>0.31776604580245194</v>
      </c>
      <c r="H13" s="353">
        <v>0.35510058259844901</v>
      </c>
      <c r="I13" s="353">
        <v>1</v>
      </c>
      <c r="J13" s="353">
        <v>1</v>
      </c>
      <c r="K13" s="353">
        <v>1</v>
      </c>
      <c r="L13" s="361">
        <v>4.2781734093009696E-3</v>
      </c>
      <c r="M13" s="361">
        <v>6.7253560765670236E-3</v>
      </c>
      <c r="N13" s="361">
        <v>3.7769817777300674E-3</v>
      </c>
      <c r="O13" s="361">
        <v>4.2781734093009696E-3</v>
      </c>
      <c r="P13" s="361">
        <v>6.7253560765670236E-3</v>
      </c>
      <c r="Q13" s="361">
        <v>3.7769817777300678E-3</v>
      </c>
      <c r="R13" s="361">
        <v>0</v>
      </c>
      <c r="S13" s="361">
        <v>0</v>
      </c>
      <c r="T13" s="361">
        <v>0</v>
      </c>
      <c r="U13" s="354">
        <v>21151</v>
      </c>
      <c r="V13" s="354">
        <v>6124</v>
      </c>
      <c r="W13" s="354">
        <v>27275</v>
      </c>
      <c r="X13" s="354">
        <v>13566</v>
      </c>
      <c r="Y13" s="354">
        <v>3093</v>
      </c>
      <c r="Z13" s="354">
        <v>16659</v>
      </c>
      <c r="AA13" s="354">
        <v>34717</v>
      </c>
      <c r="AB13" s="354">
        <v>9217</v>
      </c>
      <c r="AC13" s="354">
        <v>43934</v>
      </c>
      <c r="AD13" s="450">
        <v>1719546</v>
      </c>
      <c r="AE13" s="450">
        <v>495323</v>
      </c>
      <c r="AF13" s="354">
        <f t="shared" si="0"/>
        <v>2214869</v>
      </c>
      <c r="AG13" s="450">
        <v>988864</v>
      </c>
      <c r="AH13" s="450">
        <v>230708</v>
      </c>
      <c r="AI13" s="354">
        <f t="shared" si="1"/>
        <v>1219572</v>
      </c>
      <c r="AJ13" s="354">
        <f t="shared" si="2"/>
        <v>2708410</v>
      </c>
      <c r="AK13" s="354">
        <f t="shared" si="3"/>
        <v>726031</v>
      </c>
      <c r="AL13" s="354">
        <f t="shared" si="4"/>
        <v>3434441</v>
      </c>
    </row>
    <row r="14" spans="1:38" x14ac:dyDescent="0.25">
      <c r="A14" s="499" t="s">
        <v>7</v>
      </c>
      <c r="B14" s="355" t="s">
        <v>81</v>
      </c>
      <c r="C14" s="356">
        <v>0.73962907792006061</v>
      </c>
      <c r="D14" s="356">
        <v>0.73577554620208641</v>
      </c>
      <c r="E14" s="356">
        <v>0.73934096975487007</v>
      </c>
      <c r="F14" s="356">
        <v>0.26037092207993934</v>
      </c>
      <c r="G14" s="356">
        <v>0.26422445379791354</v>
      </c>
      <c r="H14" s="356">
        <v>0.26065903024512993</v>
      </c>
      <c r="I14" s="356">
        <v>1</v>
      </c>
      <c r="J14" s="356">
        <v>1</v>
      </c>
      <c r="K14" s="356">
        <v>1</v>
      </c>
      <c r="L14" s="362">
        <v>2.5673068568646375E-3</v>
      </c>
      <c r="M14" s="362">
        <v>7.3052878779420651E-3</v>
      </c>
      <c r="N14" s="362">
        <v>2.5167991610343405E-3</v>
      </c>
      <c r="O14" s="362">
        <v>2.5673068568646375E-3</v>
      </c>
      <c r="P14" s="362">
        <v>7.3052878779420651E-3</v>
      </c>
      <c r="Q14" s="362">
        <v>2.5167991610343405E-3</v>
      </c>
      <c r="R14" s="362">
        <v>0</v>
      </c>
      <c r="S14" s="362">
        <v>0</v>
      </c>
      <c r="T14" s="362">
        <v>0</v>
      </c>
      <c r="U14" s="357">
        <v>58943</v>
      </c>
      <c r="V14" s="357">
        <v>4918</v>
      </c>
      <c r="W14" s="357">
        <v>63861</v>
      </c>
      <c r="X14" s="357">
        <v>23166</v>
      </c>
      <c r="Y14" s="357">
        <v>2041</v>
      </c>
      <c r="Z14" s="357">
        <v>25207</v>
      </c>
      <c r="AA14" s="357">
        <v>82109</v>
      </c>
      <c r="AB14" s="357">
        <v>6959</v>
      </c>
      <c r="AC14" s="357">
        <v>89068</v>
      </c>
      <c r="AD14" s="450">
        <v>4971192</v>
      </c>
      <c r="AE14" s="450">
        <v>399610</v>
      </c>
      <c r="AF14" s="354">
        <f t="shared" si="0"/>
        <v>5370802</v>
      </c>
      <c r="AG14" s="450">
        <v>1750004</v>
      </c>
      <c r="AH14" s="450">
        <v>143504</v>
      </c>
      <c r="AI14" s="354">
        <f t="shared" si="1"/>
        <v>1893508</v>
      </c>
      <c r="AJ14" s="354">
        <f t="shared" ref="AJ14:AJ15" si="5">+AD14+AG14</f>
        <v>6721196</v>
      </c>
      <c r="AK14" s="354">
        <f t="shared" ref="AK14:AK15" si="6">+AE14+AH14</f>
        <v>543114</v>
      </c>
      <c r="AL14" s="354">
        <f t="shared" ref="AL14:AL15" si="7">+AF14+AI14</f>
        <v>7264310</v>
      </c>
    </row>
    <row r="15" spans="1:38" x14ac:dyDescent="0.25">
      <c r="A15" s="499"/>
      <c r="B15" s="355" t="s">
        <v>82</v>
      </c>
      <c r="C15" s="356">
        <v>0.72168886636005203</v>
      </c>
      <c r="D15" s="356">
        <v>0.68836693822791706</v>
      </c>
      <c r="E15" s="356">
        <v>0.71855577538351778</v>
      </c>
      <c r="F15" s="356">
        <v>0.27831113363994792</v>
      </c>
      <c r="G15" s="356">
        <v>0.311633061772083</v>
      </c>
      <c r="H15" s="356">
        <v>0.28144422461648227</v>
      </c>
      <c r="I15" s="356">
        <v>1</v>
      </c>
      <c r="J15" s="356">
        <v>1</v>
      </c>
      <c r="K15" s="356">
        <v>1</v>
      </c>
      <c r="L15" s="362">
        <v>2.6847169860661642E-3</v>
      </c>
      <c r="M15" s="362">
        <v>6.7512485141891709E-3</v>
      </c>
      <c r="N15" s="362">
        <v>2.5419023740143863E-3</v>
      </c>
      <c r="O15" s="362">
        <v>2.6847169860661642E-3</v>
      </c>
      <c r="P15" s="362">
        <v>6.7512485141891735E-3</v>
      </c>
      <c r="Q15" s="362">
        <v>2.5419023740143863E-3</v>
      </c>
      <c r="R15" s="362">
        <v>0</v>
      </c>
      <c r="S15" s="362">
        <v>0</v>
      </c>
      <c r="T15" s="362">
        <v>0</v>
      </c>
      <c r="U15" s="357">
        <v>62451</v>
      </c>
      <c r="V15" s="357">
        <v>6421</v>
      </c>
      <c r="W15" s="357">
        <v>68872</v>
      </c>
      <c r="X15" s="357">
        <v>27315</v>
      </c>
      <c r="Y15" s="357">
        <v>3160</v>
      </c>
      <c r="Z15" s="357">
        <v>30475</v>
      </c>
      <c r="AA15" s="357">
        <v>89766</v>
      </c>
      <c r="AB15" s="357">
        <v>9581</v>
      </c>
      <c r="AC15" s="357">
        <v>99347</v>
      </c>
      <c r="AD15" s="450">
        <v>5364628</v>
      </c>
      <c r="AE15" s="450">
        <v>531051</v>
      </c>
      <c r="AF15" s="354">
        <f t="shared" si="0"/>
        <v>5895679</v>
      </c>
      <c r="AG15" s="450">
        <v>2068808</v>
      </c>
      <c r="AH15" s="450">
        <v>240414</v>
      </c>
      <c r="AI15" s="354">
        <f t="shared" si="1"/>
        <v>2309222</v>
      </c>
      <c r="AJ15" s="354">
        <f t="shared" si="5"/>
        <v>7433436</v>
      </c>
      <c r="AK15" s="354">
        <f t="shared" si="6"/>
        <v>771465</v>
      </c>
      <c r="AL15" s="354">
        <f t="shared" si="7"/>
        <v>8204901</v>
      </c>
    </row>
    <row r="16" spans="1:38" x14ac:dyDescent="0.25">
      <c r="A16" s="499" t="s">
        <v>107</v>
      </c>
      <c r="B16" s="358" t="s">
        <v>89</v>
      </c>
      <c r="C16" s="359">
        <v>0.70388282987094841</v>
      </c>
      <c r="D16" s="359">
        <v>0.69427209656495004</v>
      </c>
      <c r="E16" s="359">
        <v>0.70279061672793153</v>
      </c>
      <c r="F16" s="359">
        <v>0.29611717012905159</v>
      </c>
      <c r="G16" s="359">
        <v>0.30572790343504991</v>
      </c>
      <c r="H16" s="359">
        <v>0.29720938327206853</v>
      </c>
      <c r="I16" s="359">
        <v>1</v>
      </c>
      <c r="J16" s="359">
        <v>1</v>
      </c>
      <c r="K16" s="359">
        <v>1</v>
      </c>
      <c r="L16" s="363">
        <v>4.9541880054953611E-3</v>
      </c>
      <c r="M16" s="363">
        <v>9.41127912923727E-3</v>
      </c>
      <c r="N16" s="363">
        <v>4.6555226424924963E-3</v>
      </c>
      <c r="O16" s="363">
        <v>4.954188005495362E-3</v>
      </c>
      <c r="P16" s="363">
        <v>9.41127912923727E-3</v>
      </c>
      <c r="Q16" s="363">
        <v>4.6555226424924963E-3</v>
      </c>
      <c r="R16" s="363">
        <v>0</v>
      </c>
      <c r="S16" s="363">
        <v>0</v>
      </c>
      <c r="T16" s="363">
        <v>0</v>
      </c>
      <c r="U16" s="360">
        <v>25886</v>
      </c>
      <c r="V16" s="360">
        <v>3304</v>
      </c>
      <c r="W16" s="360">
        <v>29190</v>
      </c>
      <c r="X16" s="360">
        <v>12127</v>
      </c>
      <c r="Y16" s="360">
        <v>1603</v>
      </c>
      <c r="Z16" s="360">
        <v>13730</v>
      </c>
      <c r="AA16" s="360">
        <v>38013</v>
      </c>
      <c r="AB16" s="360">
        <v>4907</v>
      </c>
      <c r="AC16" s="360">
        <v>42920</v>
      </c>
      <c r="AD16" s="450">
        <v>1946576</v>
      </c>
      <c r="AE16" s="450">
        <v>246175</v>
      </c>
      <c r="AF16" s="354">
        <f t="shared" si="0"/>
        <v>2192751</v>
      </c>
      <c r="AG16" s="450">
        <v>818907</v>
      </c>
      <c r="AH16" s="450">
        <v>108405</v>
      </c>
      <c r="AI16" s="354">
        <f t="shared" ref="AI16:AI20" si="8">SUM(AG16:AH16)</f>
        <v>927312</v>
      </c>
      <c r="AJ16" s="354">
        <f t="shared" ref="AJ16:AJ20" si="9">+AD16+AG16</f>
        <v>2765483</v>
      </c>
      <c r="AK16" s="354">
        <f t="shared" ref="AK16:AK20" si="10">+AE16+AH16</f>
        <v>354580</v>
      </c>
      <c r="AL16" s="354">
        <f t="shared" ref="AL16:AL20" si="11">+AF16+AI16</f>
        <v>3120063</v>
      </c>
    </row>
    <row r="17" spans="1:38" x14ac:dyDescent="0.25">
      <c r="A17" s="499"/>
      <c r="B17" s="358" t="s">
        <v>90</v>
      </c>
      <c r="C17" s="359">
        <v>0.72842754032694357</v>
      </c>
      <c r="D17" s="359">
        <v>0.70220062095228852</v>
      </c>
      <c r="E17" s="359">
        <v>0.72594286902652372</v>
      </c>
      <c r="F17" s="359">
        <v>0.27157245967305643</v>
      </c>
      <c r="G17" s="359">
        <v>0.29779937904771148</v>
      </c>
      <c r="H17" s="359">
        <v>0.27405713097347623</v>
      </c>
      <c r="I17" s="359">
        <v>1</v>
      </c>
      <c r="J17" s="359">
        <v>1</v>
      </c>
      <c r="K17" s="359">
        <v>1</v>
      </c>
      <c r="L17" s="363">
        <v>4.3861910503577356E-3</v>
      </c>
      <c r="M17" s="363">
        <v>9.7525624174778901E-3</v>
      </c>
      <c r="N17" s="363">
        <v>4.1842453217564623E-3</v>
      </c>
      <c r="O17" s="363">
        <v>4.3861910503577356E-3</v>
      </c>
      <c r="P17" s="363">
        <v>9.7525624174778901E-3</v>
      </c>
      <c r="Q17" s="363">
        <v>4.1842453217564623E-3</v>
      </c>
      <c r="R17" s="363">
        <v>0</v>
      </c>
      <c r="S17" s="363">
        <v>0</v>
      </c>
      <c r="T17" s="363">
        <v>0</v>
      </c>
      <c r="U17" s="360">
        <v>28288</v>
      </c>
      <c r="V17" s="360">
        <v>2841</v>
      </c>
      <c r="W17" s="360">
        <v>31129</v>
      </c>
      <c r="X17" s="360">
        <v>11834</v>
      </c>
      <c r="Y17" s="360">
        <v>1301</v>
      </c>
      <c r="Z17" s="360">
        <v>13135</v>
      </c>
      <c r="AA17" s="360">
        <v>40122</v>
      </c>
      <c r="AB17" s="360">
        <v>4142</v>
      </c>
      <c r="AC17" s="360">
        <v>44264</v>
      </c>
      <c r="AD17" s="450">
        <v>2295678</v>
      </c>
      <c r="AE17" s="450">
        <v>231597</v>
      </c>
      <c r="AF17" s="354">
        <f t="shared" si="0"/>
        <v>2527275</v>
      </c>
      <c r="AG17" s="450">
        <v>855875</v>
      </c>
      <c r="AH17" s="450">
        <v>98219</v>
      </c>
      <c r="AI17" s="354">
        <f t="shared" si="8"/>
        <v>954094</v>
      </c>
      <c r="AJ17" s="354">
        <f t="shared" si="9"/>
        <v>3151553</v>
      </c>
      <c r="AK17" s="354">
        <f t="shared" si="10"/>
        <v>329816</v>
      </c>
      <c r="AL17" s="354">
        <f t="shared" si="11"/>
        <v>3481369</v>
      </c>
    </row>
    <row r="18" spans="1:38" x14ac:dyDescent="0.25">
      <c r="A18" s="499"/>
      <c r="B18" s="358" t="s">
        <v>91</v>
      </c>
      <c r="C18" s="359">
        <v>0.73916593514839202</v>
      </c>
      <c r="D18" s="359">
        <v>0.72657439740474994</v>
      </c>
      <c r="E18" s="359">
        <v>0.73807767440806937</v>
      </c>
      <c r="F18" s="359">
        <v>0.26083406485160787</v>
      </c>
      <c r="G18" s="359">
        <v>0.27342560259525006</v>
      </c>
      <c r="H18" s="359">
        <v>0.26192232559193052</v>
      </c>
      <c r="I18" s="359">
        <v>1</v>
      </c>
      <c r="J18" s="359">
        <v>1</v>
      </c>
      <c r="K18" s="359">
        <v>1</v>
      </c>
      <c r="L18" s="363">
        <v>4.3705483607909858E-3</v>
      </c>
      <c r="M18" s="363">
        <v>1.0884612636780665E-2</v>
      </c>
      <c r="N18" s="363">
        <v>4.2362096831427502E-3</v>
      </c>
      <c r="O18" s="363">
        <v>4.3705483607909858E-3</v>
      </c>
      <c r="P18" s="363">
        <v>1.0884612636780665E-2</v>
      </c>
      <c r="Q18" s="363">
        <v>4.236209683142751E-3</v>
      </c>
      <c r="R18" s="363">
        <v>0</v>
      </c>
      <c r="S18" s="363">
        <v>0</v>
      </c>
      <c r="T18" s="363">
        <v>0</v>
      </c>
      <c r="U18" s="360">
        <v>25664</v>
      </c>
      <c r="V18" s="360">
        <v>2349</v>
      </c>
      <c r="W18" s="360">
        <v>28013</v>
      </c>
      <c r="X18" s="360">
        <v>10129</v>
      </c>
      <c r="Y18" s="360">
        <v>1043</v>
      </c>
      <c r="Z18" s="360">
        <v>11172</v>
      </c>
      <c r="AA18" s="360">
        <v>35793</v>
      </c>
      <c r="AB18" s="360">
        <v>3392</v>
      </c>
      <c r="AC18" s="360">
        <v>39185</v>
      </c>
      <c r="AD18" s="450">
        <v>2206159</v>
      </c>
      <c r="AE18" s="450">
        <v>205157</v>
      </c>
      <c r="AF18" s="354">
        <f t="shared" si="0"/>
        <v>2411316</v>
      </c>
      <c r="AG18" s="450">
        <v>778501</v>
      </c>
      <c r="AH18" s="450">
        <v>77205</v>
      </c>
      <c r="AI18" s="354">
        <f t="shared" si="8"/>
        <v>855706</v>
      </c>
      <c r="AJ18" s="354">
        <f t="shared" si="9"/>
        <v>2984660</v>
      </c>
      <c r="AK18" s="354">
        <f t="shared" si="10"/>
        <v>282362</v>
      </c>
      <c r="AL18" s="354">
        <f t="shared" si="11"/>
        <v>3267022</v>
      </c>
    </row>
    <row r="19" spans="1:38" x14ac:dyDescent="0.25">
      <c r="A19" s="499"/>
      <c r="B19" s="358" t="s">
        <v>92</v>
      </c>
      <c r="C19" s="359">
        <v>0.74503704474190036</v>
      </c>
      <c r="D19" s="359">
        <v>0.72303824207048351</v>
      </c>
      <c r="E19" s="359">
        <v>0.74345889909222662</v>
      </c>
      <c r="F19" s="359">
        <v>0.2549629552580997</v>
      </c>
      <c r="G19" s="359">
        <v>0.27696175792951644</v>
      </c>
      <c r="H19" s="359">
        <v>0.25654110090777338</v>
      </c>
      <c r="I19" s="359">
        <v>1</v>
      </c>
      <c r="J19" s="359">
        <v>1</v>
      </c>
      <c r="K19" s="359">
        <v>1</v>
      </c>
      <c r="L19" s="363">
        <v>4.7044944991692615E-3</v>
      </c>
      <c r="M19" s="363">
        <v>1.1773286862880109E-2</v>
      </c>
      <c r="N19" s="363">
        <v>4.5294318079759565E-3</v>
      </c>
      <c r="O19" s="363">
        <v>4.7044944991692615E-3</v>
      </c>
      <c r="P19" s="363">
        <v>1.1773286862880109E-2</v>
      </c>
      <c r="Q19" s="363">
        <v>4.5294318079759565E-3</v>
      </c>
      <c r="R19" s="363">
        <v>0</v>
      </c>
      <c r="S19" s="363">
        <v>0</v>
      </c>
      <c r="T19" s="363">
        <v>0</v>
      </c>
      <c r="U19" s="360">
        <v>22634</v>
      </c>
      <c r="V19" s="360">
        <v>1752</v>
      </c>
      <c r="W19" s="360">
        <v>24386</v>
      </c>
      <c r="X19" s="360">
        <v>8839</v>
      </c>
      <c r="Y19" s="360">
        <v>770</v>
      </c>
      <c r="Z19" s="360">
        <v>9609</v>
      </c>
      <c r="AA19" s="360">
        <v>31473</v>
      </c>
      <c r="AB19" s="360">
        <v>2522</v>
      </c>
      <c r="AC19" s="360">
        <v>33995</v>
      </c>
      <c r="AD19" s="450">
        <v>2062869</v>
      </c>
      <c r="AE19" s="450">
        <v>154715</v>
      </c>
      <c r="AF19" s="354">
        <f t="shared" si="0"/>
        <v>2217584</v>
      </c>
      <c r="AG19" s="450">
        <v>705945</v>
      </c>
      <c r="AH19" s="450">
        <v>59264</v>
      </c>
      <c r="AI19" s="354">
        <f t="shared" si="8"/>
        <v>765209</v>
      </c>
      <c r="AJ19" s="354">
        <f t="shared" si="9"/>
        <v>2768814</v>
      </c>
      <c r="AK19" s="354">
        <f t="shared" si="10"/>
        <v>213979</v>
      </c>
      <c r="AL19" s="354">
        <f t="shared" si="11"/>
        <v>2982793</v>
      </c>
    </row>
    <row r="20" spans="1:38" x14ac:dyDescent="0.25">
      <c r="A20" s="499"/>
      <c r="B20" s="358" t="s">
        <v>93</v>
      </c>
      <c r="C20" s="359">
        <v>0.73322159972184253</v>
      </c>
      <c r="D20" s="359">
        <v>0.69427948808195483</v>
      </c>
      <c r="E20" s="359">
        <v>0.73122023085615073</v>
      </c>
      <c r="F20" s="359">
        <v>0.26677840027815747</v>
      </c>
      <c r="G20" s="359">
        <v>0.30572051191804517</v>
      </c>
      <c r="H20" s="359">
        <v>0.26877976914384943</v>
      </c>
      <c r="I20" s="359">
        <v>1</v>
      </c>
      <c r="J20" s="359">
        <v>1</v>
      </c>
      <c r="K20" s="359">
        <v>1</v>
      </c>
      <c r="L20" s="363">
        <v>4.9895925540068657E-3</v>
      </c>
      <c r="M20" s="363">
        <v>1.62842134857803E-2</v>
      </c>
      <c r="N20" s="363">
        <v>4.7794104346456411E-3</v>
      </c>
      <c r="O20" s="363">
        <v>4.9895925540068657E-3</v>
      </c>
      <c r="P20" s="363">
        <v>1.62842134857803E-2</v>
      </c>
      <c r="Q20" s="363">
        <v>4.7794104346456411E-3</v>
      </c>
      <c r="R20" s="363">
        <v>0</v>
      </c>
      <c r="S20" s="363">
        <v>0</v>
      </c>
      <c r="T20" s="363">
        <v>0</v>
      </c>
      <c r="U20" s="360">
        <v>18744</v>
      </c>
      <c r="V20" s="360">
        <v>1088</v>
      </c>
      <c r="W20" s="360">
        <v>19832</v>
      </c>
      <c r="X20" s="360">
        <v>7533</v>
      </c>
      <c r="Y20" s="360">
        <v>484</v>
      </c>
      <c r="Z20" s="360">
        <v>8017</v>
      </c>
      <c r="AA20" s="360">
        <v>26277</v>
      </c>
      <c r="AB20" s="360">
        <v>1572</v>
      </c>
      <c r="AC20" s="360">
        <v>27849</v>
      </c>
      <c r="AD20" s="450">
        <v>1807238</v>
      </c>
      <c r="AE20" s="450">
        <v>92712</v>
      </c>
      <c r="AF20" s="354">
        <f t="shared" si="0"/>
        <v>1899950</v>
      </c>
      <c r="AG20" s="450">
        <v>657553</v>
      </c>
      <c r="AH20" s="450">
        <v>40825</v>
      </c>
      <c r="AI20" s="354">
        <f t="shared" si="8"/>
        <v>698378</v>
      </c>
      <c r="AJ20" s="354">
        <f t="shared" si="9"/>
        <v>2464791</v>
      </c>
      <c r="AK20" s="354">
        <f t="shared" si="10"/>
        <v>133537</v>
      </c>
      <c r="AL20" s="354">
        <f t="shared" si="11"/>
        <v>2598328</v>
      </c>
    </row>
    <row r="21" spans="1:38" x14ac:dyDescent="0.25">
      <c r="A21" s="122" t="s">
        <v>109</v>
      </c>
    </row>
    <row r="22" spans="1:38" x14ac:dyDescent="0.25">
      <c r="A22" s="121" t="s">
        <v>78</v>
      </c>
      <c r="AD22"/>
      <c r="AE22" s="9"/>
      <c r="AF22"/>
      <c r="AG22"/>
      <c r="AJ22" s="9"/>
    </row>
    <row r="23" spans="1:38" x14ac:dyDescent="0.25">
      <c r="AD23"/>
      <c r="AE23" s="477"/>
      <c r="AF23" s="184"/>
      <c r="AG23" s="184"/>
      <c r="AJ23" s="477"/>
      <c r="AK23" s="184"/>
      <c r="AL23" s="184"/>
    </row>
    <row r="24" spans="1:38" x14ac:dyDescent="0.25">
      <c r="AD24"/>
      <c r="AE24" s="9"/>
      <c r="AF24"/>
      <c r="AG24"/>
      <c r="AJ24" s="9"/>
    </row>
    <row r="25" spans="1:38" x14ac:dyDescent="0.25">
      <c r="AD25"/>
      <c r="AE25" s="9"/>
      <c r="AF25"/>
      <c r="AG25"/>
      <c r="AJ25" s="9"/>
    </row>
    <row r="26" spans="1:38" x14ac:dyDescent="0.25">
      <c r="AD26"/>
      <c r="AE26" s="477"/>
      <c r="AF26" s="184"/>
      <c r="AG26" s="184"/>
      <c r="AJ26" s="477"/>
      <c r="AK26" s="184"/>
      <c r="AL26" s="184"/>
    </row>
    <row r="27" spans="1:38" x14ac:dyDescent="0.25">
      <c r="AD27"/>
      <c r="AE27" s="9"/>
      <c r="AF27"/>
      <c r="AG27"/>
      <c r="AJ27" s="9"/>
    </row>
    <row r="28" spans="1:38" x14ac:dyDescent="0.25">
      <c r="AD28"/>
      <c r="AE28" s="477"/>
      <c r="AF28" s="184"/>
      <c r="AG28" s="184"/>
      <c r="AJ28" s="477"/>
      <c r="AK28" s="184"/>
      <c r="AL28" s="184"/>
    </row>
    <row r="29" spans="1:38" x14ac:dyDescent="0.25">
      <c r="AD29"/>
      <c r="AE29" s="477"/>
      <c r="AF29" s="184"/>
      <c r="AG29" s="184"/>
      <c r="AJ29" s="477"/>
      <c r="AK29" s="184"/>
      <c r="AL29" s="184"/>
    </row>
    <row r="30" spans="1:38" x14ac:dyDescent="0.25">
      <c r="AD30"/>
      <c r="AE30" s="9"/>
      <c r="AF30"/>
      <c r="AG30"/>
      <c r="AJ30" s="9"/>
    </row>
    <row r="31" spans="1:38" x14ac:dyDescent="0.25">
      <c r="AD31"/>
      <c r="AE31" s="9"/>
      <c r="AF31"/>
      <c r="AG31"/>
      <c r="AJ31" s="9"/>
    </row>
    <row r="32" spans="1:38" x14ac:dyDescent="0.25">
      <c r="AD32"/>
      <c r="AE32" s="477"/>
      <c r="AF32" s="184"/>
      <c r="AG32" s="184"/>
      <c r="AJ32" s="477"/>
      <c r="AK32" s="184"/>
      <c r="AL32" s="184"/>
    </row>
    <row r="33" spans="30:38" x14ac:dyDescent="0.25">
      <c r="AD33"/>
      <c r="AE33" s="9"/>
      <c r="AF33"/>
      <c r="AG33"/>
      <c r="AJ33" s="9"/>
    </row>
    <row r="34" spans="30:38" x14ac:dyDescent="0.25">
      <c r="AD34"/>
      <c r="AE34" s="9"/>
      <c r="AF34"/>
      <c r="AG34"/>
      <c r="AJ34" s="9"/>
    </row>
    <row r="35" spans="30:38" x14ac:dyDescent="0.25">
      <c r="AD35"/>
      <c r="AE35" s="477"/>
      <c r="AF35" s="184"/>
      <c r="AG35" s="184"/>
      <c r="AJ35" s="477"/>
      <c r="AK35" s="184"/>
      <c r="AL35" s="184"/>
    </row>
    <row r="36" spans="30:38" x14ac:dyDescent="0.25">
      <c r="AD36"/>
      <c r="AE36" s="9"/>
      <c r="AF36"/>
      <c r="AG36"/>
      <c r="AJ36" s="9"/>
    </row>
    <row r="37" spans="30:38" x14ac:dyDescent="0.25">
      <c r="AD37"/>
      <c r="AE37" s="9"/>
      <c r="AF37"/>
      <c r="AG37"/>
      <c r="AJ37" s="9"/>
    </row>
    <row r="38" spans="30:38" x14ac:dyDescent="0.25">
      <c r="AD38"/>
      <c r="AE38" s="477"/>
      <c r="AF38" s="184"/>
      <c r="AG38" s="184"/>
      <c r="AJ38" s="477"/>
      <c r="AK38" s="184"/>
      <c r="AL38" s="184"/>
    </row>
    <row r="39" spans="30:38" x14ac:dyDescent="0.25">
      <c r="AD39"/>
      <c r="AE39" s="9"/>
      <c r="AF39"/>
      <c r="AG39"/>
      <c r="AJ39" s="9"/>
    </row>
    <row r="40" spans="30:38" x14ac:dyDescent="0.25">
      <c r="AD40"/>
      <c r="AE40" s="9"/>
      <c r="AF40"/>
      <c r="AG40"/>
      <c r="AJ40" s="9"/>
    </row>
  </sheetData>
  <mergeCells count="37">
    <mergeCell ref="X6:Z6"/>
    <mergeCell ref="AA6:AC6"/>
    <mergeCell ref="B4:B8"/>
    <mergeCell ref="C4:K4"/>
    <mergeCell ref="L4:T4"/>
    <mergeCell ref="U4:AC4"/>
    <mergeCell ref="C5:K5"/>
    <mergeCell ref="L5:T5"/>
    <mergeCell ref="U5:AC5"/>
    <mergeCell ref="C6:E6"/>
    <mergeCell ref="F6:H6"/>
    <mergeCell ref="I6:K6"/>
    <mergeCell ref="X7:Z7"/>
    <mergeCell ref="AA7:AC7"/>
    <mergeCell ref="C7:E7"/>
    <mergeCell ref="F7:H7"/>
    <mergeCell ref="A9:A13"/>
    <mergeCell ref="A14:A15"/>
    <mergeCell ref="A16:A20"/>
    <mergeCell ref="U7:W7"/>
    <mergeCell ref="L6:N6"/>
    <mergeCell ref="O6:Q6"/>
    <mergeCell ref="R6:T6"/>
    <mergeCell ref="U6:W6"/>
    <mergeCell ref="I7:K7"/>
    <mergeCell ref="L7:N7"/>
    <mergeCell ref="O7:Q7"/>
    <mergeCell ref="R7:T7"/>
    <mergeCell ref="A4:A8"/>
    <mergeCell ref="AD7:AF7"/>
    <mergeCell ref="AG7:AI7"/>
    <mergeCell ref="AJ7:AL7"/>
    <mergeCell ref="AD4:AL4"/>
    <mergeCell ref="AD5:AL5"/>
    <mergeCell ref="AD6:AF6"/>
    <mergeCell ref="AG6:AI6"/>
    <mergeCell ref="AJ6:AL6"/>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93F59-688C-4D14-85A7-5F5E6934AF5B}">
  <dimension ref="A1:R10"/>
  <sheetViews>
    <sheetView workbookViewId="0">
      <selection activeCell="F26" sqref="F26"/>
    </sheetView>
  </sheetViews>
  <sheetFormatPr baseColWidth="10" defaultRowHeight="15" x14ac:dyDescent="0.25"/>
  <cols>
    <col min="1" max="1" width="11.42578125" style="48"/>
    <col min="2" max="2" width="22.140625" style="48" customWidth="1"/>
    <col min="3" max="14" width="15" style="48" customWidth="1"/>
    <col min="15" max="18" width="11.42578125" style="48"/>
  </cols>
  <sheetData>
    <row r="1" spans="2:14" x14ac:dyDescent="0.25">
      <c r="B1" s="47" t="s">
        <v>392</v>
      </c>
    </row>
    <row r="2" spans="2:14" x14ac:dyDescent="0.25">
      <c r="B2" s="48" t="s">
        <v>362</v>
      </c>
    </row>
    <row r="4" spans="2:14" ht="15.75" customHeight="1" x14ac:dyDescent="0.25">
      <c r="B4" s="623" t="s">
        <v>55</v>
      </c>
      <c r="C4" s="622" t="s">
        <v>0</v>
      </c>
      <c r="D4" s="622"/>
      <c r="E4" s="622"/>
      <c r="F4" s="622" t="s">
        <v>1</v>
      </c>
      <c r="G4" s="622"/>
      <c r="H4" s="622"/>
      <c r="I4" s="506" t="s">
        <v>11</v>
      </c>
      <c r="J4" s="506"/>
      <c r="K4" s="506"/>
      <c r="L4" s="506" t="s">
        <v>13</v>
      </c>
      <c r="M4" s="506"/>
      <c r="N4" s="506"/>
    </row>
    <row r="5" spans="2:14" ht="30" customHeight="1" x14ac:dyDescent="0.25">
      <c r="B5" s="623"/>
      <c r="C5" s="622" t="s">
        <v>367</v>
      </c>
      <c r="D5" s="622"/>
      <c r="E5" s="622"/>
      <c r="F5" s="622" t="s">
        <v>367</v>
      </c>
      <c r="G5" s="622"/>
      <c r="H5" s="622"/>
      <c r="I5" s="622" t="s">
        <v>367</v>
      </c>
      <c r="J5" s="622"/>
      <c r="K5" s="622"/>
      <c r="L5" s="622" t="s">
        <v>367</v>
      </c>
      <c r="M5" s="622"/>
      <c r="N5" s="622"/>
    </row>
    <row r="6" spans="2:14" ht="36" x14ac:dyDescent="0.25">
      <c r="B6" s="623"/>
      <c r="C6" s="372" t="s">
        <v>218</v>
      </c>
      <c r="D6" s="372" t="s">
        <v>219</v>
      </c>
      <c r="E6" s="372" t="s">
        <v>2</v>
      </c>
      <c r="F6" s="372" t="s">
        <v>218</v>
      </c>
      <c r="G6" s="372" t="s">
        <v>219</v>
      </c>
      <c r="H6" s="372" t="s">
        <v>2</v>
      </c>
      <c r="I6" s="372" t="s">
        <v>218</v>
      </c>
      <c r="J6" s="372" t="s">
        <v>219</v>
      </c>
      <c r="K6" s="372" t="s">
        <v>2</v>
      </c>
      <c r="L6" s="372" t="s">
        <v>218</v>
      </c>
      <c r="M6" s="372" t="s">
        <v>219</v>
      </c>
      <c r="N6" s="372" t="s">
        <v>2</v>
      </c>
    </row>
    <row r="7" spans="2:14" x14ac:dyDescent="0.25">
      <c r="B7" s="367" t="s">
        <v>206</v>
      </c>
      <c r="C7" s="368">
        <v>0.94205933749995152</v>
      </c>
      <c r="D7" s="368">
        <v>0.92621073574915702</v>
      </c>
      <c r="E7" s="368">
        <v>0.93897100279020307</v>
      </c>
      <c r="F7" s="369">
        <v>1.8042964501962682E-3</v>
      </c>
      <c r="G7" s="369">
        <v>5.3733868933183646E-3</v>
      </c>
      <c r="H7" s="369">
        <v>1.7762856337540276E-3</v>
      </c>
      <c r="I7" s="370">
        <v>53380</v>
      </c>
      <c r="J7" s="370">
        <v>13099</v>
      </c>
      <c r="K7" s="370">
        <v>66479</v>
      </c>
      <c r="L7" s="370">
        <v>4376331</v>
      </c>
      <c r="M7" s="370">
        <v>1041373</v>
      </c>
      <c r="N7" s="370">
        <v>5417704</v>
      </c>
    </row>
    <row r="8" spans="2:14" x14ac:dyDescent="0.25">
      <c r="B8" s="367" t="s">
        <v>207</v>
      </c>
      <c r="C8" s="368">
        <v>5.7940662500048437E-2</v>
      </c>
      <c r="D8" s="368">
        <v>7.3789264250842937E-2</v>
      </c>
      <c r="E8" s="368">
        <v>6.1028997209796959E-2</v>
      </c>
      <c r="F8" s="369">
        <v>1.8042964501962687E-3</v>
      </c>
      <c r="G8" s="369">
        <v>5.3733868933183663E-3</v>
      </c>
      <c r="H8" s="369">
        <v>1.7762856337540276E-3</v>
      </c>
      <c r="I8" s="370">
        <v>3169</v>
      </c>
      <c r="J8" s="370">
        <v>909</v>
      </c>
      <c r="K8" s="370">
        <v>4078</v>
      </c>
      <c r="L8" s="370">
        <v>269163</v>
      </c>
      <c r="M8" s="370">
        <v>82964</v>
      </c>
      <c r="N8" s="370">
        <v>352127</v>
      </c>
    </row>
    <row r="9" spans="2:14" x14ac:dyDescent="0.25">
      <c r="B9" s="371" t="s">
        <v>2</v>
      </c>
      <c r="C9" s="368">
        <v>1</v>
      </c>
      <c r="D9" s="368">
        <v>1</v>
      </c>
      <c r="E9" s="368">
        <v>1</v>
      </c>
      <c r="F9" s="369">
        <v>0</v>
      </c>
      <c r="G9" s="369">
        <v>0</v>
      </c>
      <c r="H9" s="369">
        <v>0</v>
      </c>
      <c r="I9" s="370">
        <v>56549</v>
      </c>
      <c r="J9" s="370">
        <v>14008</v>
      </c>
      <c r="K9" s="370">
        <v>70557</v>
      </c>
      <c r="L9" s="370">
        <v>4645494</v>
      </c>
      <c r="M9" s="370">
        <v>1124337</v>
      </c>
      <c r="N9" s="370">
        <v>5769831</v>
      </c>
    </row>
    <row r="10" spans="2:14" x14ac:dyDescent="0.25">
      <c r="B10" s="121"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6325-7059-4DDA-B244-C4496308D929}">
  <dimension ref="B1:P10"/>
  <sheetViews>
    <sheetView workbookViewId="0">
      <selection activeCell="F26" sqref="F26"/>
    </sheetView>
  </sheetViews>
  <sheetFormatPr baseColWidth="10" defaultRowHeight="15" x14ac:dyDescent="0.25"/>
  <cols>
    <col min="1" max="1" width="8.5703125" customWidth="1"/>
    <col min="2" max="2" width="22" style="48" customWidth="1"/>
    <col min="3" max="8" width="11.42578125" style="48"/>
    <col min="9" max="14" width="13.85546875" style="48" customWidth="1"/>
    <col min="15" max="15" width="11.42578125" style="48"/>
    <col min="16" max="16" width="11.42578125" style="25"/>
  </cols>
  <sheetData>
    <row r="1" spans="2:14" x14ac:dyDescent="0.25">
      <c r="B1" s="47" t="s">
        <v>393</v>
      </c>
    </row>
    <row r="2" spans="2:14" x14ac:dyDescent="0.25">
      <c r="B2" s="48" t="s">
        <v>362</v>
      </c>
    </row>
    <row r="4" spans="2:14" ht="15.75" customHeight="1" x14ac:dyDescent="0.25">
      <c r="B4" s="625" t="s">
        <v>56</v>
      </c>
      <c r="C4" s="624" t="s">
        <v>0</v>
      </c>
      <c r="D4" s="624"/>
      <c r="E4" s="624"/>
      <c r="F4" s="624" t="s">
        <v>1</v>
      </c>
      <c r="G4" s="624"/>
      <c r="H4" s="624"/>
      <c r="I4" s="506" t="s">
        <v>11</v>
      </c>
      <c r="J4" s="506"/>
      <c r="K4" s="506"/>
      <c r="L4" s="506" t="s">
        <v>13</v>
      </c>
      <c r="M4" s="506"/>
      <c r="N4" s="506"/>
    </row>
    <row r="5" spans="2:14" ht="29.25" customHeight="1" x14ac:dyDescent="0.25">
      <c r="B5" s="625"/>
      <c r="C5" s="624" t="s">
        <v>367</v>
      </c>
      <c r="D5" s="624"/>
      <c r="E5" s="624"/>
      <c r="F5" s="624" t="s">
        <v>367</v>
      </c>
      <c r="G5" s="624"/>
      <c r="H5" s="624"/>
      <c r="I5" s="624" t="s">
        <v>367</v>
      </c>
      <c r="J5" s="624"/>
      <c r="K5" s="624"/>
      <c r="L5" s="624" t="s">
        <v>367</v>
      </c>
      <c r="M5" s="624"/>
      <c r="N5" s="624"/>
    </row>
    <row r="6" spans="2:14" ht="60" x14ac:dyDescent="0.25">
      <c r="B6" s="625"/>
      <c r="C6" s="377" t="s">
        <v>218</v>
      </c>
      <c r="D6" s="377" t="s">
        <v>219</v>
      </c>
      <c r="E6" s="377" t="s">
        <v>2</v>
      </c>
      <c r="F6" s="377" t="s">
        <v>218</v>
      </c>
      <c r="G6" s="377" t="s">
        <v>219</v>
      </c>
      <c r="H6" s="377" t="s">
        <v>2</v>
      </c>
      <c r="I6" s="377" t="s">
        <v>218</v>
      </c>
      <c r="J6" s="377" t="s">
        <v>219</v>
      </c>
      <c r="K6" s="377" t="s">
        <v>2</v>
      </c>
      <c r="L6" s="377" t="s">
        <v>218</v>
      </c>
      <c r="M6" s="377" t="s">
        <v>219</v>
      </c>
      <c r="N6" s="377" t="s">
        <v>2</v>
      </c>
    </row>
    <row r="7" spans="2:14" x14ac:dyDescent="0.25">
      <c r="B7" s="373" t="s">
        <v>208</v>
      </c>
      <c r="C7" s="374">
        <v>0.14327569028617651</v>
      </c>
      <c r="D7" s="374">
        <v>0.19791878720718839</v>
      </c>
      <c r="E7" s="374">
        <v>0.15393306412967073</v>
      </c>
      <c r="F7" s="375">
        <v>3.6184935334445689E-3</v>
      </c>
      <c r="G7" s="375">
        <v>6.1318737187802778E-3</v>
      </c>
      <c r="H7" s="375">
        <v>3.4645751200304982E-3</v>
      </c>
      <c r="I7" s="376">
        <v>7072</v>
      </c>
      <c r="J7" s="376">
        <v>2449</v>
      </c>
      <c r="K7" s="376">
        <v>9521</v>
      </c>
      <c r="L7" s="376">
        <v>668104</v>
      </c>
      <c r="M7" s="376">
        <v>223613</v>
      </c>
      <c r="N7" s="376">
        <v>891717</v>
      </c>
    </row>
    <row r="8" spans="2:14" x14ac:dyDescent="0.25">
      <c r="B8" s="373" t="s">
        <v>209</v>
      </c>
      <c r="C8" s="374">
        <v>0.85672430971382352</v>
      </c>
      <c r="D8" s="374">
        <v>0.80208121279281164</v>
      </c>
      <c r="E8" s="374">
        <v>0.84606693587032922</v>
      </c>
      <c r="F8" s="375">
        <v>3.6184935334445689E-3</v>
      </c>
      <c r="G8" s="375">
        <v>6.1318737187802778E-3</v>
      </c>
      <c r="H8" s="375">
        <v>3.4645751200304982E-3</v>
      </c>
      <c r="I8" s="376">
        <v>49764</v>
      </c>
      <c r="J8" s="376">
        <v>11641</v>
      </c>
      <c r="K8" s="376">
        <v>61405</v>
      </c>
      <c r="L8" s="376">
        <v>3994962</v>
      </c>
      <c r="M8" s="376">
        <v>906209</v>
      </c>
      <c r="N8" s="376">
        <v>4901171</v>
      </c>
    </row>
    <row r="9" spans="2:14" x14ac:dyDescent="0.25">
      <c r="B9" s="373" t="s">
        <v>2</v>
      </c>
      <c r="C9" s="374">
        <v>1</v>
      </c>
      <c r="D9" s="374">
        <v>1</v>
      </c>
      <c r="E9" s="374">
        <v>1</v>
      </c>
      <c r="F9" s="375">
        <v>0</v>
      </c>
      <c r="G9" s="375">
        <v>0</v>
      </c>
      <c r="H9" s="375">
        <v>0</v>
      </c>
      <c r="I9" s="376">
        <v>56836</v>
      </c>
      <c r="J9" s="376">
        <v>14090</v>
      </c>
      <c r="K9" s="376">
        <v>70926</v>
      </c>
      <c r="L9" s="376">
        <v>4663066</v>
      </c>
      <c r="M9" s="376">
        <v>1129822</v>
      </c>
      <c r="N9" s="376">
        <v>5792888</v>
      </c>
    </row>
    <row r="10" spans="2:14" x14ac:dyDescent="0.25">
      <c r="B10" s="121" t="s">
        <v>78</v>
      </c>
    </row>
  </sheetData>
  <mergeCells count="9">
    <mergeCell ref="L4:N4"/>
    <mergeCell ref="L5:N5"/>
    <mergeCell ref="B4:B6"/>
    <mergeCell ref="C4:E4"/>
    <mergeCell ref="F4:H4"/>
    <mergeCell ref="I4:K4"/>
    <mergeCell ref="C5:E5"/>
    <mergeCell ref="F5:H5"/>
    <mergeCell ref="I5:K5"/>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E8F0-CCBA-4EDA-B4A2-D7096F076C37}">
  <dimension ref="A1:N60"/>
  <sheetViews>
    <sheetView workbookViewId="0">
      <selection activeCell="F26" sqref="F26"/>
    </sheetView>
  </sheetViews>
  <sheetFormatPr baseColWidth="10" defaultRowHeight="15" x14ac:dyDescent="0.25"/>
  <cols>
    <col min="1" max="1" width="30.7109375" style="53" customWidth="1"/>
    <col min="2" max="2" width="11.42578125" style="53"/>
    <col min="3" max="8" width="13" style="53" customWidth="1"/>
    <col min="9" max="11" width="14.140625" style="53" customWidth="1"/>
    <col min="12" max="12" width="15.28515625" style="53" customWidth="1"/>
    <col min="13" max="14" width="15.28515625" style="48" customWidth="1"/>
  </cols>
  <sheetData>
    <row r="1" spans="1:14" x14ac:dyDescent="0.25">
      <c r="A1" s="67" t="s">
        <v>394</v>
      </c>
    </row>
    <row r="2" spans="1:14" x14ac:dyDescent="0.25">
      <c r="A2" s="53" t="s">
        <v>362</v>
      </c>
    </row>
    <row r="4" spans="1:14" x14ac:dyDescent="0.25">
      <c r="A4" s="497" t="s">
        <v>395</v>
      </c>
      <c r="B4" s="529" t="s">
        <v>250</v>
      </c>
      <c r="C4" s="626" t="s">
        <v>0</v>
      </c>
      <c r="D4" s="626"/>
      <c r="E4" s="626"/>
      <c r="F4" s="626" t="s">
        <v>1</v>
      </c>
      <c r="G4" s="626"/>
      <c r="H4" s="626"/>
      <c r="I4" s="626" t="s">
        <v>18</v>
      </c>
      <c r="J4" s="626"/>
      <c r="K4" s="626"/>
      <c r="L4" s="626" t="s">
        <v>13</v>
      </c>
      <c r="M4" s="626"/>
      <c r="N4" s="626"/>
    </row>
    <row r="5" spans="1:14" ht="36" x14ac:dyDescent="0.25">
      <c r="A5" s="497"/>
      <c r="B5" s="529"/>
      <c r="C5" s="380" t="s">
        <v>218</v>
      </c>
      <c r="D5" s="380" t="s">
        <v>219</v>
      </c>
      <c r="E5" s="380" t="s">
        <v>2</v>
      </c>
      <c r="F5" s="380" t="s">
        <v>218</v>
      </c>
      <c r="G5" s="380" t="s">
        <v>219</v>
      </c>
      <c r="H5" s="380" t="s">
        <v>2</v>
      </c>
      <c r="I5" s="380" t="s">
        <v>218</v>
      </c>
      <c r="J5" s="380" t="s">
        <v>219</v>
      </c>
      <c r="K5" s="380" t="s">
        <v>2</v>
      </c>
      <c r="L5" s="380" t="s">
        <v>218</v>
      </c>
      <c r="M5" s="380" t="s">
        <v>219</v>
      </c>
      <c r="N5" s="380" t="s">
        <v>2</v>
      </c>
    </row>
    <row r="6" spans="1:14" x14ac:dyDescent="0.25">
      <c r="A6" s="627" t="s">
        <v>396</v>
      </c>
      <c r="B6" s="379" t="s">
        <v>5</v>
      </c>
      <c r="C6" s="381">
        <v>0.97703292211604986</v>
      </c>
      <c r="D6" s="381">
        <v>0.96947129724859304</v>
      </c>
      <c r="E6" s="381">
        <v>0.97555813266198144</v>
      </c>
      <c r="F6" s="382">
        <v>1.0874073937864569E-3</v>
      </c>
      <c r="G6" s="382">
        <v>1.9843282484761065E-3</v>
      </c>
      <c r="H6" s="382">
        <v>9.8173596784368244E-4</v>
      </c>
      <c r="I6" s="378">
        <v>55647</v>
      </c>
      <c r="J6" s="378">
        <v>13709</v>
      </c>
      <c r="K6" s="378">
        <v>69356</v>
      </c>
      <c r="L6" s="378">
        <v>4546727</v>
      </c>
      <c r="M6" s="378">
        <v>1092880</v>
      </c>
      <c r="N6" s="378">
        <v>5639607</v>
      </c>
    </row>
    <row r="7" spans="1:14" x14ac:dyDescent="0.25">
      <c r="A7" s="627"/>
      <c r="B7" s="379" t="s">
        <v>158</v>
      </c>
      <c r="C7" s="381">
        <v>2.2967077883950172E-2</v>
      </c>
      <c r="D7" s="381">
        <v>3.0528702751406858E-2</v>
      </c>
      <c r="E7" s="381">
        <v>2.4441867338018623E-2</v>
      </c>
      <c r="F7" s="382">
        <v>1.0874073937864564E-3</v>
      </c>
      <c r="G7" s="382">
        <v>1.9843282484761069E-3</v>
      </c>
      <c r="H7" s="382">
        <v>9.8173596784368222E-4</v>
      </c>
      <c r="I7" s="378">
        <v>1189</v>
      </c>
      <c r="J7" s="378">
        <v>381</v>
      </c>
      <c r="K7" s="378">
        <v>1570</v>
      </c>
      <c r="L7" s="378">
        <v>106868</v>
      </c>
      <c r="M7" s="378">
        <v>34167</v>
      </c>
      <c r="N7" s="378">
        <v>141035</v>
      </c>
    </row>
    <row r="8" spans="1:14" x14ac:dyDescent="0.25">
      <c r="A8" s="627"/>
      <c r="B8" s="379" t="s">
        <v>2</v>
      </c>
      <c r="C8" s="381">
        <v>1</v>
      </c>
      <c r="D8" s="381">
        <v>1</v>
      </c>
      <c r="E8" s="381">
        <v>1</v>
      </c>
      <c r="F8" s="382">
        <v>0</v>
      </c>
      <c r="G8" s="382">
        <v>0</v>
      </c>
      <c r="H8" s="382">
        <v>0</v>
      </c>
      <c r="I8" s="378">
        <v>56836</v>
      </c>
      <c r="J8" s="378">
        <v>14090</v>
      </c>
      <c r="K8" s="378">
        <v>70926</v>
      </c>
      <c r="L8" s="378">
        <v>4653595</v>
      </c>
      <c r="M8" s="378">
        <v>1127047</v>
      </c>
      <c r="N8" s="378">
        <v>5780642</v>
      </c>
    </row>
    <row r="9" spans="1:14" x14ac:dyDescent="0.25">
      <c r="A9" s="627" t="s">
        <v>397</v>
      </c>
      <c r="B9" s="379" t="s">
        <v>5</v>
      </c>
      <c r="C9" s="381">
        <v>0.98878892128054796</v>
      </c>
      <c r="D9" s="381">
        <v>0.94311670333910991</v>
      </c>
      <c r="E9" s="381">
        <v>0.97988119224814985</v>
      </c>
      <c r="F9" s="382">
        <v>6.8316181653226644E-4</v>
      </c>
      <c r="G9" s="382">
        <v>4.8945165318024387E-3</v>
      </c>
      <c r="H9" s="382">
        <v>1.1396923642737677E-3</v>
      </c>
      <c r="I9" s="378">
        <v>56242</v>
      </c>
      <c r="J9" s="378">
        <v>13419</v>
      </c>
      <c r="K9" s="378">
        <v>69661</v>
      </c>
      <c r="L9" s="378">
        <v>4601317</v>
      </c>
      <c r="M9" s="378">
        <v>1063040</v>
      </c>
      <c r="N9" s="378">
        <v>5664357</v>
      </c>
    </row>
    <row r="10" spans="1:14" x14ac:dyDescent="0.25">
      <c r="A10" s="627"/>
      <c r="B10" s="379" t="s">
        <v>158</v>
      </c>
      <c r="C10" s="381">
        <v>1.1211078719451966E-2</v>
      </c>
      <c r="D10" s="381">
        <v>5.6883296660889954E-2</v>
      </c>
      <c r="E10" s="381">
        <v>2.0118807751850199E-2</v>
      </c>
      <c r="F10" s="382">
        <v>6.8316181653226655E-4</v>
      </c>
      <c r="G10" s="382">
        <v>4.8945165318024387E-3</v>
      </c>
      <c r="H10" s="382">
        <v>1.1396923642737679E-3</v>
      </c>
      <c r="I10" s="378">
        <v>594</v>
      </c>
      <c r="J10" s="378">
        <v>671</v>
      </c>
      <c r="K10" s="378">
        <v>1265</v>
      </c>
      <c r="L10" s="378">
        <v>52278</v>
      </c>
      <c r="M10" s="378">
        <v>64007</v>
      </c>
      <c r="N10" s="378">
        <v>116285</v>
      </c>
    </row>
    <row r="11" spans="1:14" x14ac:dyDescent="0.25">
      <c r="A11" s="627"/>
      <c r="B11" s="379" t="s">
        <v>2</v>
      </c>
      <c r="C11" s="381">
        <v>1</v>
      </c>
      <c r="D11" s="381">
        <v>1</v>
      </c>
      <c r="E11" s="381">
        <v>1</v>
      </c>
      <c r="F11" s="382">
        <v>0</v>
      </c>
      <c r="G11" s="382">
        <v>0</v>
      </c>
      <c r="H11" s="382">
        <v>0</v>
      </c>
      <c r="I11" s="378">
        <v>56836</v>
      </c>
      <c r="J11" s="378">
        <v>14090</v>
      </c>
      <c r="K11" s="378">
        <v>70926</v>
      </c>
      <c r="L11" s="378">
        <v>4653595</v>
      </c>
      <c r="M11" s="378">
        <v>1127047</v>
      </c>
      <c r="N11" s="378">
        <v>5780642</v>
      </c>
    </row>
    <row r="12" spans="1:14" x14ac:dyDescent="0.25">
      <c r="A12" s="627" t="s">
        <v>398</v>
      </c>
      <c r="B12" s="379" t="s">
        <v>5</v>
      </c>
      <c r="C12" s="381">
        <v>0.99617933780049439</v>
      </c>
      <c r="D12" s="381">
        <v>0.99609850047175574</v>
      </c>
      <c r="E12" s="381">
        <v>0.99616357160711544</v>
      </c>
      <c r="F12" s="382">
        <v>3.599547376492885E-4</v>
      </c>
      <c r="G12" s="382">
        <v>5.8309110727298682E-4</v>
      </c>
      <c r="H12" s="382">
        <v>3.126021768483575E-4</v>
      </c>
      <c r="I12" s="378">
        <v>56575</v>
      </c>
      <c r="J12" s="378">
        <v>14015</v>
      </c>
      <c r="K12" s="378">
        <v>70590</v>
      </c>
      <c r="L12" s="378">
        <v>4635981</v>
      </c>
      <c r="M12" s="378">
        <v>1122639</v>
      </c>
      <c r="N12" s="378">
        <v>5758620</v>
      </c>
    </row>
    <row r="13" spans="1:14" x14ac:dyDescent="0.25">
      <c r="A13" s="627"/>
      <c r="B13" s="379" t="s">
        <v>158</v>
      </c>
      <c r="C13" s="381">
        <v>3.8206621995056471E-3</v>
      </c>
      <c r="D13" s="381">
        <v>3.9014995282442722E-3</v>
      </c>
      <c r="E13" s="381">
        <v>3.8364283928845168E-3</v>
      </c>
      <c r="F13" s="382">
        <v>3.5995473764928866E-4</v>
      </c>
      <c r="G13" s="382">
        <v>5.830911072729866E-4</v>
      </c>
      <c r="H13" s="382">
        <v>3.1260217684835734E-4</v>
      </c>
      <c r="I13" s="378">
        <v>261</v>
      </c>
      <c r="J13" s="378">
        <v>75</v>
      </c>
      <c r="K13" s="378">
        <v>336</v>
      </c>
      <c r="L13" s="378">
        <v>17614</v>
      </c>
      <c r="M13" s="378">
        <v>4408</v>
      </c>
      <c r="N13" s="378">
        <v>22022</v>
      </c>
    </row>
    <row r="14" spans="1:14" x14ac:dyDescent="0.25">
      <c r="A14" s="627"/>
      <c r="B14" s="379" t="s">
        <v>2</v>
      </c>
      <c r="C14" s="381">
        <v>1</v>
      </c>
      <c r="D14" s="381">
        <v>1</v>
      </c>
      <c r="E14" s="381">
        <v>1</v>
      </c>
      <c r="F14" s="382">
        <v>0</v>
      </c>
      <c r="G14" s="382">
        <v>0</v>
      </c>
      <c r="H14" s="382">
        <v>0</v>
      </c>
      <c r="I14" s="378">
        <v>56836</v>
      </c>
      <c r="J14" s="378">
        <v>14090</v>
      </c>
      <c r="K14" s="378">
        <v>70926</v>
      </c>
      <c r="L14" s="378">
        <v>4653595</v>
      </c>
      <c r="M14" s="378">
        <v>1127047</v>
      </c>
      <c r="N14" s="378">
        <v>5780642</v>
      </c>
    </row>
    <row r="15" spans="1:14" x14ac:dyDescent="0.25">
      <c r="A15" s="627" t="s">
        <v>399</v>
      </c>
      <c r="B15" s="379" t="s">
        <v>5</v>
      </c>
      <c r="C15" s="381">
        <v>0.9951238090989919</v>
      </c>
      <c r="D15" s="381">
        <v>0.99534705466878859</v>
      </c>
      <c r="E15" s="381">
        <v>0.99516735003335133</v>
      </c>
      <c r="F15" s="382">
        <v>5.3684917371472148E-4</v>
      </c>
      <c r="G15" s="382">
        <v>7.0493491101165169E-4</v>
      </c>
      <c r="H15" s="382">
        <v>4.508401476193681E-4</v>
      </c>
      <c r="I15" s="378">
        <v>56599</v>
      </c>
      <c r="J15" s="378">
        <v>14025</v>
      </c>
      <c r="K15" s="378">
        <v>70624</v>
      </c>
      <c r="L15" s="378">
        <v>4630857</v>
      </c>
      <c r="M15" s="378">
        <v>1121790</v>
      </c>
      <c r="N15" s="378">
        <v>5752647</v>
      </c>
    </row>
    <row r="16" spans="1:14" x14ac:dyDescent="0.25">
      <c r="A16" s="627"/>
      <c r="B16" s="379" t="s">
        <v>158</v>
      </c>
      <c r="C16" s="381">
        <v>4.8761909010080493E-3</v>
      </c>
      <c r="D16" s="381">
        <v>4.6529453312114648E-3</v>
      </c>
      <c r="E16" s="381">
        <v>4.8326499666487598E-3</v>
      </c>
      <c r="F16" s="382">
        <v>5.3684917371472169E-4</v>
      </c>
      <c r="G16" s="382">
        <v>7.049349110116518E-4</v>
      </c>
      <c r="H16" s="382">
        <v>4.5084014761936827E-4</v>
      </c>
      <c r="I16" s="378">
        <v>237</v>
      </c>
      <c r="J16" s="378">
        <v>65</v>
      </c>
      <c r="K16" s="378">
        <v>302</v>
      </c>
      <c r="L16" s="378">
        <v>22738</v>
      </c>
      <c r="M16" s="378">
        <v>5257</v>
      </c>
      <c r="N16" s="378">
        <v>27995</v>
      </c>
    </row>
    <row r="17" spans="1:14" x14ac:dyDescent="0.25">
      <c r="A17" s="627"/>
      <c r="B17" s="379" t="s">
        <v>2</v>
      </c>
      <c r="C17" s="381">
        <v>1</v>
      </c>
      <c r="D17" s="381">
        <v>1</v>
      </c>
      <c r="E17" s="381">
        <v>1</v>
      </c>
      <c r="F17" s="382">
        <v>0</v>
      </c>
      <c r="G17" s="382">
        <v>0</v>
      </c>
      <c r="H17" s="382">
        <v>0</v>
      </c>
      <c r="I17" s="378">
        <v>56836</v>
      </c>
      <c r="J17" s="378">
        <v>14090</v>
      </c>
      <c r="K17" s="378">
        <v>70926</v>
      </c>
      <c r="L17" s="378">
        <v>4653595</v>
      </c>
      <c r="M17" s="378">
        <v>1127047</v>
      </c>
      <c r="N17" s="378">
        <v>5780642</v>
      </c>
    </row>
    <row r="18" spans="1:14" x14ac:dyDescent="0.25">
      <c r="A18" s="627" t="s">
        <v>400</v>
      </c>
      <c r="B18" s="379" t="s">
        <v>5</v>
      </c>
      <c r="C18" s="381">
        <v>0.98813248622258398</v>
      </c>
      <c r="D18" s="381">
        <v>0.98330356463230506</v>
      </c>
      <c r="E18" s="381">
        <v>0.98719067242453162</v>
      </c>
      <c r="F18" s="382">
        <v>8.6754702831632333E-4</v>
      </c>
      <c r="G18" s="382">
        <v>1.6638474451247704E-3</v>
      </c>
      <c r="H18" s="382">
        <v>8.5273198573152691E-4</v>
      </c>
      <c r="I18" s="378">
        <v>56240</v>
      </c>
      <c r="J18" s="378">
        <v>13904</v>
      </c>
      <c r="K18" s="378">
        <v>70144</v>
      </c>
      <c r="L18" s="378">
        <v>4598381</v>
      </c>
      <c r="M18" s="378">
        <v>1108183</v>
      </c>
      <c r="N18" s="378">
        <v>5706564</v>
      </c>
    </row>
    <row r="19" spans="1:14" x14ac:dyDescent="0.25">
      <c r="A19" s="627"/>
      <c r="B19" s="379" t="s">
        <v>158</v>
      </c>
      <c r="C19" s="381">
        <v>1.1867513777415975E-2</v>
      </c>
      <c r="D19" s="381">
        <v>1.6696435367695089E-2</v>
      </c>
      <c r="E19" s="381">
        <v>1.2809327575468403E-2</v>
      </c>
      <c r="F19" s="382">
        <v>8.6754702831632344E-4</v>
      </c>
      <c r="G19" s="382">
        <v>1.6638474451247697E-3</v>
      </c>
      <c r="H19" s="382">
        <v>8.527319857315267E-4</v>
      </c>
      <c r="I19" s="378">
        <v>596</v>
      </c>
      <c r="J19" s="378">
        <v>186</v>
      </c>
      <c r="K19" s="378">
        <v>782</v>
      </c>
      <c r="L19" s="378">
        <v>55214</v>
      </c>
      <c r="M19" s="378">
        <v>18864</v>
      </c>
      <c r="N19" s="378">
        <v>74078</v>
      </c>
    </row>
    <row r="20" spans="1:14" x14ac:dyDescent="0.25">
      <c r="A20" s="627"/>
      <c r="B20" s="379" t="s">
        <v>2</v>
      </c>
      <c r="C20" s="381">
        <v>1</v>
      </c>
      <c r="D20" s="381">
        <v>1</v>
      </c>
      <c r="E20" s="381">
        <v>1</v>
      </c>
      <c r="F20" s="382">
        <v>0</v>
      </c>
      <c r="G20" s="382">
        <v>0</v>
      </c>
      <c r="H20" s="382">
        <v>0</v>
      </c>
      <c r="I20" s="378">
        <v>56836</v>
      </c>
      <c r="J20" s="378">
        <v>14090</v>
      </c>
      <c r="K20" s="378">
        <v>70926</v>
      </c>
      <c r="L20" s="378">
        <v>4653595</v>
      </c>
      <c r="M20" s="378">
        <v>1127047</v>
      </c>
      <c r="N20" s="378">
        <v>5780642</v>
      </c>
    </row>
    <row r="21" spans="1:14" x14ac:dyDescent="0.25">
      <c r="A21" s="627" t="s">
        <v>401</v>
      </c>
      <c r="B21" s="379" t="s">
        <v>5</v>
      </c>
      <c r="C21" s="381">
        <v>0.99842978846964636</v>
      </c>
      <c r="D21" s="381">
        <v>0.99823512022247751</v>
      </c>
      <c r="E21" s="381">
        <v>0.99839182114344349</v>
      </c>
      <c r="F21" s="382">
        <v>2.0442145127283991E-4</v>
      </c>
      <c r="G21" s="382">
        <v>4.5798260095945641E-4</v>
      </c>
      <c r="H21" s="382">
        <v>1.9309238610233808E-4</v>
      </c>
      <c r="I21" s="378">
        <v>56747</v>
      </c>
      <c r="J21" s="378">
        <v>14067</v>
      </c>
      <c r="K21" s="378">
        <v>70814</v>
      </c>
      <c r="L21" s="378">
        <v>4646273</v>
      </c>
      <c r="M21" s="378">
        <v>1125053</v>
      </c>
      <c r="N21" s="378">
        <v>5771326</v>
      </c>
    </row>
    <row r="22" spans="1:14" x14ac:dyDescent="0.25">
      <c r="A22" s="627"/>
      <c r="B22" s="379" t="s">
        <v>158</v>
      </c>
      <c r="C22" s="381">
        <v>1.5702115303536342E-3</v>
      </c>
      <c r="D22" s="381">
        <v>1.764879777522477E-3</v>
      </c>
      <c r="E22" s="381">
        <v>1.6081788565565226E-3</v>
      </c>
      <c r="F22" s="382">
        <v>2.0442145127283991E-4</v>
      </c>
      <c r="G22" s="382">
        <v>4.5798260095945636E-4</v>
      </c>
      <c r="H22" s="382">
        <v>1.9309238610233829E-4</v>
      </c>
      <c r="I22" s="378">
        <v>89</v>
      </c>
      <c r="J22" s="378">
        <v>23</v>
      </c>
      <c r="K22" s="378">
        <v>112</v>
      </c>
      <c r="L22" s="378">
        <v>7322</v>
      </c>
      <c r="M22" s="378">
        <v>1994</v>
      </c>
      <c r="N22" s="378">
        <v>9316</v>
      </c>
    </row>
    <row r="23" spans="1:14" x14ac:dyDescent="0.25">
      <c r="A23" s="627"/>
      <c r="B23" s="379" t="s">
        <v>2</v>
      </c>
      <c r="C23" s="381">
        <v>1</v>
      </c>
      <c r="D23" s="381">
        <v>1</v>
      </c>
      <c r="E23" s="381">
        <v>1</v>
      </c>
      <c r="F23" s="382">
        <v>0</v>
      </c>
      <c r="G23" s="382">
        <v>0</v>
      </c>
      <c r="H23" s="382">
        <v>0</v>
      </c>
      <c r="I23" s="378">
        <v>56836</v>
      </c>
      <c r="J23" s="378">
        <v>14090</v>
      </c>
      <c r="K23" s="378">
        <v>70926</v>
      </c>
      <c r="L23" s="378">
        <v>4653595</v>
      </c>
      <c r="M23" s="378">
        <v>1127047</v>
      </c>
      <c r="N23" s="378">
        <v>5780642</v>
      </c>
    </row>
    <row r="24" spans="1:14" x14ac:dyDescent="0.25">
      <c r="A24" s="627" t="s">
        <v>402</v>
      </c>
      <c r="B24" s="379" t="s">
        <v>5</v>
      </c>
      <c r="C24" s="381">
        <v>0.98891995095072649</v>
      </c>
      <c r="D24" s="381">
        <v>0.98998780338849846</v>
      </c>
      <c r="E24" s="381">
        <v>0.98912822067334982</v>
      </c>
      <c r="F24" s="382">
        <v>1.4094708734591439E-3</v>
      </c>
      <c r="G24" s="382">
        <v>1.1912771724211155E-3</v>
      </c>
      <c r="H24" s="382">
        <v>1.1583908768686708E-3</v>
      </c>
      <c r="I24" s="378">
        <v>56344</v>
      </c>
      <c r="J24" s="378">
        <v>13958</v>
      </c>
      <c r="K24" s="378">
        <v>70302</v>
      </c>
      <c r="L24" s="378">
        <v>4601928</v>
      </c>
      <c r="M24" s="378">
        <v>1115893</v>
      </c>
      <c r="N24" s="378">
        <v>5717821</v>
      </c>
    </row>
    <row r="25" spans="1:14" x14ac:dyDescent="0.25">
      <c r="A25" s="627"/>
      <c r="B25" s="379" t="s">
        <v>158</v>
      </c>
      <c r="C25" s="381">
        <v>1.108004904927359E-2</v>
      </c>
      <c r="D25" s="381">
        <v>1.0012196611501635E-2</v>
      </c>
      <c r="E25" s="381">
        <v>1.0871779326650198E-2</v>
      </c>
      <c r="F25" s="382">
        <v>1.4094708734591441E-3</v>
      </c>
      <c r="G25" s="382">
        <v>1.1912771724211155E-3</v>
      </c>
      <c r="H25" s="382">
        <v>1.1583908768686708E-3</v>
      </c>
      <c r="I25" s="378">
        <v>492</v>
      </c>
      <c r="J25" s="378">
        <v>132</v>
      </c>
      <c r="K25" s="378">
        <v>624</v>
      </c>
      <c r="L25" s="378">
        <v>51667</v>
      </c>
      <c r="M25" s="378">
        <v>11154</v>
      </c>
      <c r="N25" s="378">
        <v>62821</v>
      </c>
    </row>
    <row r="26" spans="1:14" x14ac:dyDescent="0.25">
      <c r="A26" s="627"/>
      <c r="B26" s="379" t="s">
        <v>2</v>
      </c>
      <c r="C26" s="381">
        <v>1</v>
      </c>
      <c r="D26" s="381">
        <v>1</v>
      </c>
      <c r="E26" s="381">
        <v>1</v>
      </c>
      <c r="F26" s="382">
        <v>0</v>
      </c>
      <c r="G26" s="382">
        <v>0</v>
      </c>
      <c r="H26" s="382">
        <v>0</v>
      </c>
      <c r="I26" s="378">
        <v>56836</v>
      </c>
      <c r="J26" s="378">
        <v>14090</v>
      </c>
      <c r="K26" s="378">
        <v>70926</v>
      </c>
      <c r="L26" s="378">
        <v>4653595</v>
      </c>
      <c r="M26" s="378">
        <v>1127047</v>
      </c>
      <c r="N26" s="378">
        <v>5780642</v>
      </c>
    </row>
    <row r="27" spans="1:14" x14ac:dyDescent="0.25">
      <c r="A27" s="627" t="s">
        <v>403</v>
      </c>
      <c r="B27" s="379" t="s">
        <v>5</v>
      </c>
      <c r="C27" s="381">
        <v>0.99163125720287892</v>
      </c>
      <c r="D27" s="381">
        <v>0.98768301555466265</v>
      </c>
      <c r="E27" s="381">
        <v>0.99086120774301178</v>
      </c>
      <c r="F27" s="382">
        <v>5.9963187747198938E-4</v>
      </c>
      <c r="G27" s="382">
        <v>1.2468181452224927E-3</v>
      </c>
      <c r="H27" s="382">
        <v>5.3715101128600905E-4</v>
      </c>
      <c r="I27" s="378">
        <v>56430</v>
      </c>
      <c r="J27" s="378">
        <v>13936</v>
      </c>
      <c r="K27" s="378">
        <v>70366</v>
      </c>
      <c r="L27" s="378">
        <v>4614769</v>
      </c>
      <c r="M27" s="378">
        <v>1113131</v>
      </c>
      <c r="N27" s="378">
        <v>5727900</v>
      </c>
    </row>
    <row r="28" spans="1:14" x14ac:dyDescent="0.25">
      <c r="A28" s="627"/>
      <c r="B28" s="379" t="s">
        <v>158</v>
      </c>
      <c r="C28" s="381">
        <v>8.368742797121036E-3</v>
      </c>
      <c r="D28" s="381">
        <v>1.2316984445337407E-2</v>
      </c>
      <c r="E28" s="381">
        <v>9.1387922569882239E-3</v>
      </c>
      <c r="F28" s="382">
        <v>5.9963187747198905E-4</v>
      </c>
      <c r="G28" s="382">
        <v>1.2468181452224927E-3</v>
      </c>
      <c r="H28" s="382">
        <v>5.3715101128600905E-4</v>
      </c>
      <c r="I28" s="378">
        <v>406</v>
      </c>
      <c r="J28" s="378">
        <v>154</v>
      </c>
      <c r="K28" s="378">
        <v>560</v>
      </c>
      <c r="L28" s="378">
        <v>38826</v>
      </c>
      <c r="M28" s="378">
        <v>13916</v>
      </c>
      <c r="N28" s="378">
        <v>52742</v>
      </c>
    </row>
    <row r="29" spans="1:14" x14ac:dyDescent="0.25">
      <c r="A29" s="627"/>
      <c r="B29" s="379" t="s">
        <v>2</v>
      </c>
      <c r="C29" s="381">
        <v>1</v>
      </c>
      <c r="D29" s="381">
        <v>1</v>
      </c>
      <c r="E29" s="381">
        <v>1</v>
      </c>
      <c r="F29" s="382">
        <v>0</v>
      </c>
      <c r="G29" s="382">
        <v>0</v>
      </c>
      <c r="H29" s="382">
        <v>0</v>
      </c>
      <c r="I29" s="378">
        <v>56836</v>
      </c>
      <c r="J29" s="378">
        <v>14090</v>
      </c>
      <c r="K29" s="378">
        <v>70926</v>
      </c>
      <c r="L29" s="378">
        <v>4653595</v>
      </c>
      <c r="M29" s="378">
        <v>1127047</v>
      </c>
      <c r="N29" s="378">
        <v>5780642</v>
      </c>
    </row>
    <row r="30" spans="1:14" x14ac:dyDescent="0.25">
      <c r="A30" s="627" t="s">
        <v>404</v>
      </c>
      <c r="B30" s="379" t="s">
        <v>5</v>
      </c>
      <c r="C30" s="381">
        <v>0.97645218832416281</v>
      </c>
      <c r="D30" s="381">
        <v>0.96189399746154702</v>
      </c>
      <c r="E30" s="381">
        <v>0.97361281626711926</v>
      </c>
      <c r="F30" s="382">
        <v>1.5182249321241776E-3</v>
      </c>
      <c r="G30" s="382">
        <v>4.7791411020571932E-3</v>
      </c>
      <c r="H30" s="382">
        <v>1.506798598091543E-3</v>
      </c>
      <c r="I30" s="378">
        <v>55692</v>
      </c>
      <c r="J30" s="378">
        <v>13661</v>
      </c>
      <c r="K30" s="378">
        <v>69353</v>
      </c>
      <c r="L30" s="378">
        <v>4543790</v>
      </c>
      <c r="M30" s="378">
        <v>1084152</v>
      </c>
      <c r="N30" s="378">
        <v>5627942</v>
      </c>
    </row>
    <row r="31" spans="1:14" x14ac:dyDescent="0.25">
      <c r="A31" s="627"/>
      <c r="B31" s="379" t="s">
        <v>158</v>
      </c>
      <c r="C31" s="381">
        <v>2.3547811675837315E-2</v>
      </c>
      <c r="D31" s="381">
        <v>3.8106002538452963E-2</v>
      </c>
      <c r="E31" s="381">
        <v>2.6387183732880733E-2</v>
      </c>
      <c r="F31" s="382">
        <v>1.5182249321241768E-3</v>
      </c>
      <c r="G31" s="382">
        <v>4.7791411020571932E-3</v>
      </c>
      <c r="H31" s="382">
        <v>1.5067985980915433E-3</v>
      </c>
      <c r="I31" s="378">
        <v>1144</v>
      </c>
      <c r="J31" s="378">
        <v>429</v>
      </c>
      <c r="K31" s="378">
        <v>1573</v>
      </c>
      <c r="L31" s="378">
        <v>109805</v>
      </c>
      <c r="M31" s="378">
        <v>42895</v>
      </c>
      <c r="N31" s="378">
        <v>152700</v>
      </c>
    </row>
    <row r="32" spans="1:14" x14ac:dyDescent="0.25">
      <c r="A32" s="627"/>
      <c r="B32" s="379" t="s">
        <v>2</v>
      </c>
      <c r="C32" s="381">
        <v>1</v>
      </c>
      <c r="D32" s="381">
        <v>1</v>
      </c>
      <c r="E32" s="381">
        <v>1</v>
      </c>
      <c r="F32" s="382">
        <v>0</v>
      </c>
      <c r="G32" s="382">
        <v>0</v>
      </c>
      <c r="H32" s="382">
        <v>0</v>
      </c>
      <c r="I32" s="378">
        <v>56836</v>
      </c>
      <c r="J32" s="378">
        <v>14090</v>
      </c>
      <c r="K32" s="378">
        <v>70926</v>
      </c>
      <c r="L32" s="378">
        <v>4653595</v>
      </c>
      <c r="M32" s="378">
        <v>1127047</v>
      </c>
      <c r="N32" s="378">
        <v>5780642</v>
      </c>
    </row>
    <row r="33" spans="1:14" x14ac:dyDescent="0.25">
      <c r="A33" s="627" t="s">
        <v>405</v>
      </c>
      <c r="B33" s="379" t="s">
        <v>5</v>
      </c>
      <c r="C33" s="381">
        <v>0.99533933253357343</v>
      </c>
      <c r="D33" s="381">
        <v>0.99569489707228209</v>
      </c>
      <c r="E33" s="381">
        <v>0.99540868043711528</v>
      </c>
      <c r="F33" s="382">
        <v>4.8167345628605582E-4</v>
      </c>
      <c r="G33" s="382">
        <v>7.198632125799138E-4</v>
      </c>
      <c r="H33" s="382">
        <v>4.2444950445173166E-4</v>
      </c>
      <c r="I33" s="378">
        <v>56642</v>
      </c>
      <c r="J33" s="378">
        <v>14039</v>
      </c>
      <c r="K33" s="378">
        <v>70681</v>
      </c>
      <c r="L33" s="378">
        <v>4631862</v>
      </c>
      <c r="M33" s="378">
        <v>1122183</v>
      </c>
      <c r="N33" s="378">
        <v>5754045</v>
      </c>
    </row>
    <row r="34" spans="1:14" x14ac:dyDescent="0.25">
      <c r="A34" s="627"/>
      <c r="B34" s="379" t="s">
        <v>158</v>
      </c>
      <c r="C34" s="381">
        <v>4.6606674664265955E-3</v>
      </c>
      <c r="D34" s="381">
        <v>4.3051029277178174E-3</v>
      </c>
      <c r="E34" s="381">
        <v>4.5913195628846963E-3</v>
      </c>
      <c r="F34" s="382">
        <v>4.8167345628605571E-4</v>
      </c>
      <c r="G34" s="382">
        <v>7.1986321257991369E-4</v>
      </c>
      <c r="H34" s="382">
        <v>4.2444950445173155E-4</v>
      </c>
      <c r="I34" s="378">
        <v>194</v>
      </c>
      <c r="J34" s="378">
        <v>51</v>
      </c>
      <c r="K34" s="378">
        <v>245</v>
      </c>
      <c r="L34" s="378">
        <v>21733</v>
      </c>
      <c r="M34" s="378">
        <v>4864</v>
      </c>
      <c r="N34" s="378">
        <v>26597</v>
      </c>
    </row>
    <row r="35" spans="1:14" x14ac:dyDescent="0.25">
      <c r="A35" s="627"/>
      <c r="B35" s="379" t="s">
        <v>2</v>
      </c>
      <c r="C35" s="381">
        <v>1</v>
      </c>
      <c r="D35" s="381">
        <v>1</v>
      </c>
      <c r="E35" s="381">
        <v>1</v>
      </c>
      <c r="F35" s="382">
        <v>0</v>
      </c>
      <c r="G35" s="382">
        <v>0</v>
      </c>
      <c r="H35" s="382">
        <v>0</v>
      </c>
      <c r="I35" s="378">
        <v>56836</v>
      </c>
      <c r="J35" s="378">
        <v>14090</v>
      </c>
      <c r="K35" s="378">
        <v>70926</v>
      </c>
      <c r="L35" s="378">
        <v>4653595</v>
      </c>
      <c r="M35" s="378">
        <v>1127047</v>
      </c>
      <c r="N35" s="378">
        <v>5780642</v>
      </c>
    </row>
    <row r="36" spans="1:14" x14ac:dyDescent="0.25">
      <c r="A36" s="627" t="s">
        <v>406</v>
      </c>
      <c r="B36" s="379" t="s">
        <v>5</v>
      </c>
      <c r="C36" s="381">
        <v>0.99639100111385948</v>
      </c>
      <c r="D36" s="381">
        <v>0.99541786228273121</v>
      </c>
      <c r="E36" s="381">
        <v>0.99620120395906153</v>
      </c>
      <c r="F36" s="382">
        <v>4.6213295759574952E-4</v>
      </c>
      <c r="G36" s="382">
        <v>8.1893277741391967E-4</v>
      </c>
      <c r="H36" s="382">
        <v>4.0281996578455374E-4</v>
      </c>
      <c r="I36" s="378">
        <v>56673</v>
      </c>
      <c r="J36" s="378">
        <v>14042</v>
      </c>
      <c r="K36" s="378">
        <v>70715</v>
      </c>
      <c r="L36" s="378">
        <v>4636766</v>
      </c>
      <c r="M36" s="378">
        <v>1121870</v>
      </c>
      <c r="N36" s="378">
        <v>5758636</v>
      </c>
    </row>
    <row r="37" spans="1:14" x14ac:dyDescent="0.25">
      <c r="A37" s="627"/>
      <c r="B37" s="379" t="s">
        <v>158</v>
      </c>
      <c r="C37" s="381">
        <v>3.608998886140578E-3</v>
      </c>
      <c r="D37" s="381">
        <v>4.5821377172687375E-3</v>
      </c>
      <c r="E37" s="381">
        <v>3.7987960409384745E-3</v>
      </c>
      <c r="F37" s="382">
        <v>4.6213295759574947E-4</v>
      </c>
      <c r="G37" s="382">
        <v>8.1893277741391989E-4</v>
      </c>
      <c r="H37" s="382">
        <v>4.0281996578455352E-4</v>
      </c>
      <c r="I37" s="378">
        <v>163</v>
      </c>
      <c r="J37" s="378">
        <v>48</v>
      </c>
      <c r="K37" s="378">
        <v>211</v>
      </c>
      <c r="L37" s="378">
        <v>16829</v>
      </c>
      <c r="M37" s="378">
        <v>5177</v>
      </c>
      <c r="N37" s="378">
        <v>22006</v>
      </c>
    </row>
    <row r="38" spans="1:14" x14ac:dyDescent="0.25">
      <c r="A38" s="627"/>
      <c r="B38" s="379" t="s">
        <v>2</v>
      </c>
      <c r="C38" s="381">
        <v>1</v>
      </c>
      <c r="D38" s="381">
        <v>1</v>
      </c>
      <c r="E38" s="381">
        <v>1</v>
      </c>
      <c r="F38" s="382">
        <v>0</v>
      </c>
      <c r="G38" s="382">
        <v>0</v>
      </c>
      <c r="H38" s="382">
        <v>0</v>
      </c>
      <c r="I38" s="378">
        <v>56836</v>
      </c>
      <c r="J38" s="378">
        <v>14090</v>
      </c>
      <c r="K38" s="378">
        <v>70926</v>
      </c>
      <c r="L38" s="378">
        <v>4653595</v>
      </c>
      <c r="M38" s="378">
        <v>1127047</v>
      </c>
      <c r="N38" s="378">
        <v>5780642</v>
      </c>
    </row>
    <row r="39" spans="1:14" x14ac:dyDescent="0.25">
      <c r="A39" s="627" t="s">
        <v>407</v>
      </c>
      <c r="B39" s="379" t="s">
        <v>5</v>
      </c>
      <c r="C39" s="381">
        <v>0.98403303749078386</v>
      </c>
      <c r="D39" s="381">
        <v>0.97100870756632462</v>
      </c>
      <c r="E39" s="381">
        <v>0.98149282361405921</v>
      </c>
      <c r="F39" s="382">
        <v>7.5422925748389036E-4</v>
      </c>
      <c r="G39" s="382">
        <v>1.8701438445769382E-3</v>
      </c>
      <c r="H39" s="382">
        <v>7.1601998884739571E-4</v>
      </c>
      <c r="I39" s="378">
        <v>56005</v>
      </c>
      <c r="J39" s="378">
        <v>13731</v>
      </c>
      <c r="K39" s="378">
        <v>69736</v>
      </c>
      <c r="L39" s="378">
        <v>4579167</v>
      </c>
      <c r="M39" s="378">
        <v>1094292</v>
      </c>
      <c r="N39" s="378">
        <v>5673459</v>
      </c>
    </row>
    <row r="40" spans="1:14" x14ac:dyDescent="0.25">
      <c r="A40" s="627"/>
      <c r="B40" s="379" t="s">
        <v>158</v>
      </c>
      <c r="C40" s="381">
        <v>1.5966962509216039E-2</v>
      </c>
      <c r="D40" s="381">
        <v>2.8991292433675393E-2</v>
      </c>
      <c r="E40" s="381">
        <v>1.8507176385940828E-2</v>
      </c>
      <c r="F40" s="382">
        <v>7.5422925748389047E-4</v>
      </c>
      <c r="G40" s="382">
        <v>1.8701438445769382E-3</v>
      </c>
      <c r="H40" s="382">
        <v>7.1601998884739571E-4</v>
      </c>
      <c r="I40" s="378">
        <v>831</v>
      </c>
      <c r="J40" s="378">
        <v>359</v>
      </c>
      <c r="K40" s="378">
        <v>1190</v>
      </c>
      <c r="L40" s="378">
        <v>74428</v>
      </c>
      <c r="M40" s="378">
        <v>32755</v>
      </c>
      <c r="N40" s="378">
        <v>107183</v>
      </c>
    </row>
    <row r="41" spans="1:14" x14ac:dyDescent="0.25">
      <c r="A41" s="627"/>
      <c r="B41" s="379" t="s">
        <v>2</v>
      </c>
      <c r="C41" s="381">
        <v>1</v>
      </c>
      <c r="D41" s="381">
        <v>1</v>
      </c>
      <c r="E41" s="381">
        <v>1</v>
      </c>
      <c r="F41" s="382">
        <v>0</v>
      </c>
      <c r="G41" s="382">
        <v>0</v>
      </c>
      <c r="H41" s="382">
        <v>0</v>
      </c>
      <c r="I41" s="378">
        <v>56836</v>
      </c>
      <c r="J41" s="378">
        <v>14090</v>
      </c>
      <c r="K41" s="378">
        <v>70926</v>
      </c>
      <c r="L41" s="378">
        <v>4653595</v>
      </c>
      <c r="M41" s="378">
        <v>1127047</v>
      </c>
      <c r="N41" s="378">
        <v>5780642</v>
      </c>
    </row>
    <row r="42" spans="1:14" x14ac:dyDescent="0.25">
      <c r="A42" s="627" t="s">
        <v>408</v>
      </c>
      <c r="B42" s="379" t="s">
        <v>5</v>
      </c>
      <c r="C42" s="381">
        <v>0.98325350745625295</v>
      </c>
      <c r="D42" s="381">
        <v>0.98893719541662317</v>
      </c>
      <c r="E42" s="381">
        <v>0.9843620315117434</v>
      </c>
      <c r="F42" s="382">
        <v>2.554235086661348E-3</v>
      </c>
      <c r="G42" s="382">
        <v>4.4102228259208683E-3</v>
      </c>
      <c r="H42" s="382">
        <v>2.2011425924507713E-3</v>
      </c>
      <c r="I42" s="378">
        <v>56229</v>
      </c>
      <c r="J42" s="378">
        <v>14010</v>
      </c>
      <c r="K42" s="378">
        <v>70239</v>
      </c>
      <c r="L42" s="378">
        <v>4575529</v>
      </c>
      <c r="M42" s="378">
        <v>1114728</v>
      </c>
      <c r="N42" s="378">
        <v>5690257</v>
      </c>
    </row>
    <row r="43" spans="1:14" x14ac:dyDescent="0.25">
      <c r="A43" s="627"/>
      <c r="B43" s="379" t="s">
        <v>158</v>
      </c>
      <c r="C43" s="381">
        <v>1.6746492543746969E-2</v>
      </c>
      <c r="D43" s="381">
        <v>1.1062804583376851E-2</v>
      </c>
      <c r="E43" s="381">
        <v>1.5637968488256635E-2</v>
      </c>
      <c r="F43" s="382">
        <v>2.554235086661348E-3</v>
      </c>
      <c r="G43" s="382">
        <v>4.4102228259208683E-3</v>
      </c>
      <c r="H43" s="382">
        <v>2.2011425924507708E-3</v>
      </c>
      <c r="I43" s="378">
        <v>607</v>
      </c>
      <c r="J43" s="378">
        <v>80</v>
      </c>
      <c r="K43" s="378">
        <v>687</v>
      </c>
      <c r="L43" s="378">
        <v>78066</v>
      </c>
      <c r="M43" s="378">
        <v>12319</v>
      </c>
      <c r="N43" s="378">
        <v>90385</v>
      </c>
    </row>
    <row r="44" spans="1:14" x14ac:dyDescent="0.25">
      <c r="A44" s="627"/>
      <c r="B44" s="379" t="s">
        <v>2</v>
      </c>
      <c r="C44" s="381">
        <v>1</v>
      </c>
      <c r="D44" s="381">
        <v>1</v>
      </c>
      <c r="E44" s="381">
        <v>1</v>
      </c>
      <c r="F44" s="382">
        <v>0</v>
      </c>
      <c r="G44" s="382">
        <v>0</v>
      </c>
      <c r="H44" s="382">
        <v>0</v>
      </c>
      <c r="I44" s="378">
        <v>56836</v>
      </c>
      <c r="J44" s="378">
        <v>14090</v>
      </c>
      <c r="K44" s="378">
        <v>70926</v>
      </c>
      <c r="L44" s="378">
        <v>4653595</v>
      </c>
      <c r="M44" s="378">
        <v>1127047</v>
      </c>
      <c r="N44" s="378">
        <v>5780642</v>
      </c>
    </row>
    <row r="45" spans="1:14" x14ac:dyDescent="0.25">
      <c r="A45" s="627" t="s">
        <v>409</v>
      </c>
      <c r="B45" s="379" t="s">
        <v>5</v>
      </c>
      <c r="C45" s="381">
        <v>0.99284290636246619</v>
      </c>
      <c r="D45" s="381">
        <v>0.99450001858699866</v>
      </c>
      <c r="E45" s="381">
        <v>0.99316610298697294</v>
      </c>
      <c r="F45" s="382">
        <v>6.9197409136809293E-4</v>
      </c>
      <c r="G45" s="382">
        <v>9.1407893278011934E-4</v>
      </c>
      <c r="H45" s="382">
        <v>6.2532070954166301E-4</v>
      </c>
      <c r="I45" s="378">
        <v>56462</v>
      </c>
      <c r="J45" s="378">
        <v>14008</v>
      </c>
      <c r="K45" s="378">
        <v>70470</v>
      </c>
      <c r="L45" s="378">
        <v>4620221</v>
      </c>
      <c r="M45" s="378">
        <v>1121013</v>
      </c>
      <c r="N45" s="378">
        <v>5741234</v>
      </c>
    </row>
    <row r="46" spans="1:14" x14ac:dyDescent="0.25">
      <c r="A46" s="627"/>
      <c r="B46" s="379" t="s">
        <v>158</v>
      </c>
      <c r="C46" s="381">
        <v>7.1570936375337599E-3</v>
      </c>
      <c r="D46" s="381">
        <v>5.4999814130013399E-3</v>
      </c>
      <c r="E46" s="381">
        <v>6.8338970130270085E-3</v>
      </c>
      <c r="F46" s="382">
        <v>6.9197409136809293E-4</v>
      </c>
      <c r="G46" s="382">
        <v>9.1407893278011934E-4</v>
      </c>
      <c r="H46" s="382">
        <v>6.2532070954166301E-4</v>
      </c>
      <c r="I46" s="378">
        <v>374</v>
      </c>
      <c r="J46" s="378">
        <v>82</v>
      </c>
      <c r="K46" s="378">
        <v>456</v>
      </c>
      <c r="L46" s="378">
        <v>33374</v>
      </c>
      <c r="M46" s="378">
        <v>6034</v>
      </c>
      <c r="N46" s="378">
        <v>39408</v>
      </c>
    </row>
    <row r="47" spans="1:14" x14ac:dyDescent="0.25">
      <c r="A47" s="627"/>
      <c r="B47" s="379" t="s">
        <v>2</v>
      </c>
      <c r="C47" s="381">
        <v>1</v>
      </c>
      <c r="D47" s="381">
        <v>1</v>
      </c>
      <c r="E47" s="381">
        <v>1</v>
      </c>
      <c r="F47" s="382">
        <v>0</v>
      </c>
      <c r="G47" s="382">
        <v>0</v>
      </c>
      <c r="H47" s="382">
        <v>0</v>
      </c>
      <c r="I47" s="378">
        <v>56836</v>
      </c>
      <c r="J47" s="378">
        <v>14090</v>
      </c>
      <c r="K47" s="378">
        <v>70926</v>
      </c>
      <c r="L47" s="378">
        <v>4653595</v>
      </c>
      <c r="M47" s="378">
        <v>1127047</v>
      </c>
      <c r="N47" s="378">
        <v>5780642</v>
      </c>
    </row>
    <row r="48" spans="1:14" x14ac:dyDescent="0.25">
      <c r="A48" s="627" t="s">
        <v>410</v>
      </c>
      <c r="B48" s="379" t="s">
        <v>5</v>
      </c>
      <c r="C48" s="381">
        <v>0.99027313788824789</v>
      </c>
      <c r="D48" s="381">
        <v>0.98402314700899784</v>
      </c>
      <c r="E48" s="381">
        <v>0.98905416434773119</v>
      </c>
      <c r="F48" s="382">
        <v>8.199887989893403E-4</v>
      </c>
      <c r="G48" s="382">
        <v>1.7297301706754964E-3</v>
      </c>
      <c r="H48" s="382">
        <v>8.0438746204235527E-4</v>
      </c>
      <c r="I48" s="378">
        <v>56394</v>
      </c>
      <c r="J48" s="378">
        <v>13912</v>
      </c>
      <c r="K48" s="378">
        <v>70306</v>
      </c>
      <c r="L48" s="378">
        <v>4608238</v>
      </c>
      <c r="M48" s="378">
        <v>1108996</v>
      </c>
      <c r="N48" s="378">
        <v>5717234</v>
      </c>
    </row>
    <row r="49" spans="1:14" x14ac:dyDescent="0.25">
      <c r="A49" s="627"/>
      <c r="B49" s="379" t="s">
        <v>158</v>
      </c>
      <c r="C49" s="381">
        <v>9.7268621117522248E-3</v>
      </c>
      <c r="D49" s="381">
        <v>1.5976852991002124E-2</v>
      </c>
      <c r="E49" s="381">
        <v>1.0945835652268783E-2</v>
      </c>
      <c r="F49" s="382">
        <v>8.199887989893403E-4</v>
      </c>
      <c r="G49" s="382">
        <v>1.7297301706754966E-3</v>
      </c>
      <c r="H49" s="382">
        <v>8.0438746204235484E-4</v>
      </c>
      <c r="I49" s="378">
        <v>442</v>
      </c>
      <c r="J49" s="378">
        <v>178</v>
      </c>
      <c r="K49" s="378">
        <v>620</v>
      </c>
      <c r="L49" s="378">
        <v>45357</v>
      </c>
      <c r="M49" s="378">
        <v>18051</v>
      </c>
      <c r="N49" s="378">
        <v>63408</v>
      </c>
    </row>
    <row r="50" spans="1:14" x14ac:dyDescent="0.25">
      <c r="A50" s="627"/>
      <c r="B50" s="379" t="s">
        <v>2</v>
      </c>
      <c r="C50" s="381">
        <v>1</v>
      </c>
      <c r="D50" s="381">
        <v>1</v>
      </c>
      <c r="E50" s="381">
        <v>1</v>
      </c>
      <c r="F50" s="382">
        <v>0</v>
      </c>
      <c r="G50" s="382">
        <v>0</v>
      </c>
      <c r="H50" s="382">
        <v>0</v>
      </c>
      <c r="I50" s="378">
        <v>56836</v>
      </c>
      <c r="J50" s="378">
        <v>14090</v>
      </c>
      <c r="K50" s="378">
        <v>70926</v>
      </c>
      <c r="L50" s="378">
        <v>4653595</v>
      </c>
      <c r="M50" s="378">
        <v>1127047</v>
      </c>
      <c r="N50" s="378">
        <v>5780642</v>
      </c>
    </row>
    <row r="51" spans="1:14" x14ac:dyDescent="0.25">
      <c r="A51" s="627" t="s">
        <v>411</v>
      </c>
      <c r="B51" s="379" t="s">
        <v>5</v>
      </c>
      <c r="C51" s="381">
        <v>0.99353601257198587</v>
      </c>
      <c r="D51" s="381">
        <v>0.99157389394081552</v>
      </c>
      <c r="E51" s="381">
        <v>0.9931533287023675</v>
      </c>
      <c r="F51" s="382">
        <v>5.1054020295142409E-4</v>
      </c>
      <c r="G51" s="382">
        <v>1.0491501622274823E-3</v>
      </c>
      <c r="H51" s="382">
        <v>4.5791285593873042E-4</v>
      </c>
      <c r="I51" s="378">
        <v>56534</v>
      </c>
      <c r="J51" s="378">
        <v>13987</v>
      </c>
      <c r="K51" s="378">
        <v>70521</v>
      </c>
      <c r="L51" s="378">
        <v>4623453</v>
      </c>
      <c r="M51" s="378">
        <v>1117527</v>
      </c>
      <c r="N51" s="378">
        <v>5740980</v>
      </c>
    </row>
    <row r="52" spans="1:14" x14ac:dyDescent="0.25">
      <c r="A52" s="627"/>
      <c r="B52" s="379" t="s">
        <v>158</v>
      </c>
      <c r="C52" s="381">
        <v>6.4639874280141008E-3</v>
      </c>
      <c r="D52" s="381">
        <v>8.4261060591845436E-3</v>
      </c>
      <c r="E52" s="381">
        <v>6.8466712976325457E-3</v>
      </c>
      <c r="F52" s="382">
        <v>5.1054020295142409E-4</v>
      </c>
      <c r="G52" s="382">
        <v>1.0491501622274823E-3</v>
      </c>
      <c r="H52" s="382">
        <v>4.5791285593873047E-4</v>
      </c>
      <c r="I52" s="378">
        <v>302</v>
      </c>
      <c r="J52" s="378">
        <v>103</v>
      </c>
      <c r="K52" s="378">
        <v>405</v>
      </c>
      <c r="L52" s="378">
        <v>30142</v>
      </c>
      <c r="M52" s="378">
        <v>9520</v>
      </c>
      <c r="N52" s="378">
        <v>39662</v>
      </c>
    </row>
    <row r="53" spans="1:14" x14ac:dyDescent="0.25">
      <c r="A53" s="627"/>
      <c r="B53" s="379" t="s">
        <v>2</v>
      </c>
      <c r="C53" s="381">
        <v>1</v>
      </c>
      <c r="D53" s="381">
        <v>1</v>
      </c>
      <c r="E53" s="381">
        <v>1</v>
      </c>
      <c r="F53" s="382">
        <v>0</v>
      </c>
      <c r="G53" s="382">
        <v>0</v>
      </c>
      <c r="H53" s="382">
        <v>0</v>
      </c>
      <c r="I53" s="378">
        <v>56836</v>
      </c>
      <c r="J53" s="378">
        <v>14090</v>
      </c>
      <c r="K53" s="378">
        <v>70926</v>
      </c>
      <c r="L53" s="378">
        <v>4653595</v>
      </c>
      <c r="M53" s="378">
        <v>1127047</v>
      </c>
      <c r="N53" s="378">
        <v>5780642</v>
      </c>
    </row>
    <row r="54" spans="1:14" x14ac:dyDescent="0.25">
      <c r="A54" s="627" t="s">
        <v>412</v>
      </c>
      <c r="B54" s="379" t="s">
        <v>5</v>
      </c>
      <c r="C54" s="381">
        <v>0.97747361928825371</v>
      </c>
      <c r="D54" s="381">
        <v>0.9794171117220235</v>
      </c>
      <c r="E54" s="381">
        <v>0.97785267037788404</v>
      </c>
      <c r="F54" s="382">
        <v>1.2302285203200573E-3</v>
      </c>
      <c r="G54" s="382">
        <v>1.7542641873066036E-3</v>
      </c>
      <c r="H54" s="382">
        <v>1.068644138650958E-3</v>
      </c>
      <c r="I54" s="378">
        <v>55824</v>
      </c>
      <c r="J54" s="378">
        <v>13850</v>
      </c>
      <c r="K54" s="378">
        <v>69674</v>
      </c>
      <c r="L54" s="378">
        <v>4548553</v>
      </c>
      <c r="M54" s="378">
        <v>1103950</v>
      </c>
      <c r="N54" s="378">
        <v>5652503</v>
      </c>
    </row>
    <row r="55" spans="1:14" x14ac:dyDescent="0.25">
      <c r="A55" s="627"/>
      <c r="B55" s="379" t="s">
        <v>158</v>
      </c>
      <c r="C55" s="381">
        <v>2.2526380711746306E-2</v>
      </c>
      <c r="D55" s="381">
        <v>2.0582888277976531E-2</v>
      </c>
      <c r="E55" s="381">
        <v>2.2147329622115946E-2</v>
      </c>
      <c r="F55" s="382">
        <v>1.2302285203200573E-3</v>
      </c>
      <c r="G55" s="382">
        <v>1.7542641873066033E-3</v>
      </c>
      <c r="H55" s="382">
        <v>1.068644138650958E-3</v>
      </c>
      <c r="I55" s="378">
        <v>1012</v>
      </c>
      <c r="J55" s="378">
        <v>240</v>
      </c>
      <c r="K55" s="378">
        <v>1252</v>
      </c>
      <c r="L55" s="378">
        <v>105042</v>
      </c>
      <c r="M55" s="378">
        <v>23097</v>
      </c>
      <c r="N55" s="378">
        <v>128139</v>
      </c>
    </row>
    <row r="56" spans="1:14" x14ac:dyDescent="0.25">
      <c r="A56" s="627"/>
      <c r="B56" s="379" t="s">
        <v>2</v>
      </c>
      <c r="C56" s="381">
        <v>1</v>
      </c>
      <c r="D56" s="381">
        <v>1</v>
      </c>
      <c r="E56" s="381">
        <v>1</v>
      </c>
      <c r="F56" s="382">
        <v>0</v>
      </c>
      <c r="G56" s="382">
        <v>0</v>
      </c>
      <c r="H56" s="382">
        <v>0</v>
      </c>
      <c r="I56" s="378">
        <v>56836</v>
      </c>
      <c r="J56" s="378">
        <v>14090</v>
      </c>
      <c r="K56" s="378">
        <v>70926</v>
      </c>
      <c r="L56" s="378">
        <v>4653595</v>
      </c>
      <c r="M56" s="378">
        <v>1127047</v>
      </c>
      <c r="N56" s="378">
        <v>5780642</v>
      </c>
    </row>
    <row r="57" spans="1:14" x14ac:dyDescent="0.25">
      <c r="A57" s="627" t="s">
        <v>413</v>
      </c>
      <c r="B57" s="379" t="s">
        <v>5</v>
      </c>
      <c r="C57" s="381">
        <v>0.97096331040564299</v>
      </c>
      <c r="D57" s="381">
        <v>0.96056369941459807</v>
      </c>
      <c r="E57" s="381">
        <v>0.96893501134494575</v>
      </c>
      <c r="F57" s="382">
        <v>1.529387566336995E-3</v>
      </c>
      <c r="G57" s="382">
        <v>2.2567076200399193E-3</v>
      </c>
      <c r="H57" s="382">
        <v>1.3699593120352768E-3</v>
      </c>
      <c r="I57" s="378">
        <v>55345</v>
      </c>
      <c r="J57" s="378">
        <v>13577</v>
      </c>
      <c r="K57" s="378">
        <v>68922</v>
      </c>
      <c r="L57" s="378">
        <v>4518493</v>
      </c>
      <c r="M57" s="378">
        <v>1082649</v>
      </c>
      <c r="N57" s="378">
        <v>5601142</v>
      </c>
    </row>
    <row r="58" spans="1:14" x14ac:dyDescent="0.25">
      <c r="A58" s="627"/>
      <c r="B58" s="379" t="s">
        <v>158</v>
      </c>
      <c r="C58" s="381">
        <v>2.9036689594357016E-2</v>
      </c>
      <c r="D58" s="381">
        <v>3.943630058540195E-2</v>
      </c>
      <c r="E58" s="381">
        <v>3.1064988655054266E-2</v>
      </c>
      <c r="F58" s="382">
        <v>1.5293875663369952E-3</v>
      </c>
      <c r="G58" s="382">
        <v>2.2567076200399197E-3</v>
      </c>
      <c r="H58" s="382">
        <v>1.3699593120352765E-3</v>
      </c>
      <c r="I58" s="378">
        <v>1491</v>
      </c>
      <c r="J58" s="378">
        <v>513</v>
      </c>
      <c r="K58" s="378">
        <v>2004</v>
      </c>
      <c r="L58" s="378">
        <v>135102</v>
      </c>
      <c r="M58" s="378">
        <v>44398</v>
      </c>
      <c r="N58" s="378">
        <v>179500</v>
      </c>
    </row>
    <row r="59" spans="1:14" x14ac:dyDescent="0.25">
      <c r="A59" s="627"/>
      <c r="B59" s="379" t="s">
        <v>2</v>
      </c>
      <c r="C59" s="381">
        <v>1</v>
      </c>
      <c r="D59" s="381">
        <v>1</v>
      </c>
      <c r="E59" s="381">
        <v>1</v>
      </c>
      <c r="F59" s="382">
        <v>0</v>
      </c>
      <c r="G59" s="382">
        <v>0</v>
      </c>
      <c r="H59" s="382">
        <v>0</v>
      </c>
      <c r="I59" s="378">
        <v>56836</v>
      </c>
      <c r="J59" s="378">
        <v>14090</v>
      </c>
      <c r="K59" s="378">
        <v>70926</v>
      </c>
      <c r="L59" s="378">
        <v>4653595</v>
      </c>
      <c r="M59" s="378">
        <v>1127047</v>
      </c>
      <c r="N59" s="378">
        <v>5780642</v>
      </c>
    </row>
    <row r="60" spans="1:14" x14ac:dyDescent="0.25">
      <c r="A60" s="121" t="s">
        <v>78</v>
      </c>
    </row>
  </sheetData>
  <mergeCells count="24">
    <mergeCell ref="A51:A53"/>
    <mergeCell ref="A54:A56"/>
    <mergeCell ref="A57:A59"/>
    <mergeCell ref="A4:A5"/>
    <mergeCell ref="B4:B5"/>
    <mergeCell ref="A33:A35"/>
    <mergeCell ref="A36:A38"/>
    <mergeCell ref="A39:A41"/>
    <mergeCell ref="A42:A44"/>
    <mergeCell ref="A45:A47"/>
    <mergeCell ref="A48:A50"/>
    <mergeCell ref="A15:A17"/>
    <mergeCell ref="A18:A20"/>
    <mergeCell ref="A21:A23"/>
    <mergeCell ref="A24:A26"/>
    <mergeCell ref="A27:A29"/>
    <mergeCell ref="L4:N4"/>
    <mergeCell ref="A30:A32"/>
    <mergeCell ref="C4:E4"/>
    <mergeCell ref="F4:H4"/>
    <mergeCell ref="I4:K4"/>
    <mergeCell ref="A6:A8"/>
    <mergeCell ref="A9:A11"/>
    <mergeCell ref="A12:A14"/>
  </mergeCells>
  <pageMargins left="0.7" right="0.7" top="0.75" bottom="0.75" header="0.3" footer="0.3"/>
  <pageSetup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A75E8-69E2-4A3B-BE50-A732602168FE}">
  <dimension ref="A1:Q12"/>
  <sheetViews>
    <sheetView workbookViewId="0">
      <selection activeCell="F26" sqref="F26"/>
    </sheetView>
  </sheetViews>
  <sheetFormatPr baseColWidth="10" defaultRowHeight="15" x14ac:dyDescent="0.25"/>
  <cols>
    <col min="1" max="1" width="11.42578125" style="48"/>
    <col min="2" max="2" width="23.140625" style="48" customWidth="1"/>
    <col min="3" max="11" width="11.42578125" style="48"/>
    <col min="12" max="14" width="13.42578125" style="48" customWidth="1"/>
    <col min="15" max="17" width="11.42578125" style="48"/>
  </cols>
  <sheetData>
    <row r="1" spans="2:14" x14ac:dyDescent="0.25">
      <c r="B1" s="47" t="s">
        <v>414</v>
      </c>
    </row>
    <row r="2" spans="2:14" x14ac:dyDescent="0.25">
      <c r="B2" s="48" t="s">
        <v>57</v>
      </c>
    </row>
    <row r="4" spans="2:14" ht="15.75" customHeight="1" x14ac:dyDescent="0.25">
      <c r="B4" s="629" t="s">
        <v>58</v>
      </c>
      <c r="C4" s="628" t="s">
        <v>0</v>
      </c>
      <c r="D4" s="628"/>
      <c r="E4" s="628"/>
      <c r="F4" s="628" t="s">
        <v>1</v>
      </c>
      <c r="G4" s="628"/>
      <c r="H4" s="628"/>
      <c r="I4" s="506" t="s">
        <v>11</v>
      </c>
      <c r="J4" s="506"/>
      <c r="K4" s="506"/>
      <c r="L4" s="506" t="s">
        <v>13</v>
      </c>
      <c r="M4" s="506"/>
      <c r="N4" s="506"/>
    </row>
    <row r="5" spans="2:14" ht="15" customHeight="1" x14ac:dyDescent="0.25">
      <c r="B5" s="629"/>
      <c r="C5" s="628" t="s">
        <v>3</v>
      </c>
      <c r="D5" s="628"/>
      <c r="E5" s="628"/>
      <c r="F5" s="628" t="s">
        <v>3</v>
      </c>
      <c r="G5" s="628"/>
      <c r="H5" s="628"/>
      <c r="I5" s="628" t="s">
        <v>3</v>
      </c>
      <c r="J5" s="628"/>
      <c r="K5" s="628"/>
      <c r="L5" s="628" t="s">
        <v>3</v>
      </c>
      <c r="M5" s="628"/>
      <c r="N5" s="628"/>
    </row>
    <row r="6" spans="2:14" x14ac:dyDescent="0.25">
      <c r="B6" s="629"/>
      <c r="C6" s="383" t="s">
        <v>5</v>
      </c>
      <c r="D6" s="383" t="s">
        <v>6</v>
      </c>
      <c r="E6" s="383" t="s">
        <v>2</v>
      </c>
      <c r="F6" s="383" t="s">
        <v>5</v>
      </c>
      <c r="G6" s="383" t="s">
        <v>6</v>
      </c>
      <c r="H6" s="383" t="s">
        <v>2</v>
      </c>
      <c r="I6" s="383" t="s">
        <v>5</v>
      </c>
      <c r="J6" s="383" t="s">
        <v>6</v>
      </c>
      <c r="K6" s="383" t="s">
        <v>2</v>
      </c>
      <c r="L6" s="383" t="s">
        <v>5</v>
      </c>
      <c r="M6" s="383" t="s">
        <v>6</v>
      </c>
      <c r="N6" s="383" t="s">
        <v>2</v>
      </c>
    </row>
    <row r="7" spans="2:14" x14ac:dyDescent="0.25">
      <c r="B7" s="384" t="s">
        <v>210</v>
      </c>
      <c r="C7" s="385">
        <v>0.98457991736019157</v>
      </c>
      <c r="D7" s="385">
        <v>0.63068980149936349</v>
      </c>
      <c r="E7" s="385">
        <v>0.9532481454435352</v>
      </c>
      <c r="F7" s="386">
        <v>4.3110751872021155E-4</v>
      </c>
      <c r="G7" s="386">
        <v>6.3075855139911241E-3</v>
      </c>
      <c r="H7" s="386">
        <v>9.1037112244015251E-4</v>
      </c>
      <c r="I7" s="387">
        <v>156199</v>
      </c>
      <c r="J7" s="387">
        <v>10187</v>
      </c>
      <c r="K7" s="387">
        <v>166386</v>
      </c>
      <c r="L7" s="387">
        <v>12898694</v>
      </c>
      <c r="M7" s="387">
        <v>802578</v>
      </c>
      <c r="N7" s="387">
        <v>13701272</v>
      </c>
    </row>
    <row r="8" spans="2:14" x14ac:dyDescent="0.25">
      <c r="B8" s="384" t="s">
        <v>211</v>
      </c>
      <c r="C8" s="385">
        <v>7.7208804287524002E-3</v>
      </c>
      <c r="D8" s="385">
        <v>9.9363477768871708E-2</v>
      </c>
      <c r="E8" s="385">
        <v>1.5834486401403496E-2</v>
      </c>
      <c r="F8" s="386">
        <v>3.0830285264285946E-4</v>
      </c>
      <c r="G8" s="386">
        <v>5.273900168231916E-3</v>
      </c>
      <c r="H8" s="386">
        <v>6.0450605496476417E-4</v>
      </c>
      <c r="I8" s="387">
        <v>1321</v>
      </c>
      <c r="J8" s="387">
        <v>1520</v>
      </c>
      <c r="K8" s="387">
        <v>2841</v>
      </c>
      <c r="L8" s="387">
        <v>101149</v>
      </c>
      <c r="M8" s="387">
        <v>126444</v>
      </c>
      <c r="N8" s="387">
        <v>227593</v>
      </c>
    </row>
    <row r="9" spans="2:14" x14ac:dyDescent="0.25">
      <c r="B9" s="384" t="s">
        <v>212</v>
      </c>
      <c r="C9" s="385">
        <v>5.6971730077488951E-3</v>
      </c>
      <c r="D9" s="385">
        <v>0.13983686170965157</v>
      </c>
      <c r="E9" s="385">
        <v>1.7573272234640353E-2</v>
      </c>
      <c r="F9" s="386">
        <v>2.3870133068843854E-4</v>
      </c>
      <c r="G9" s="386">
        <v>3.8870884763814854E-3</v>
      </c>
      <c r="H9" s="386">
        <v>4.5594365533883441E-4</v>
      </c>
      <c r="I9" s="387">
        <v>1072</v>
      </c>
      <c r="J9" s="387">
        <v>2283</v>
      </c>
      <c r="K9" s="387">
        <v>3355</v>
      </c>
      <c r="L9" s="387">
        <v>74637</v>
      </c>
      <c r="M9" s="387">
        <v>177948</v>
      </c>
      <c r="N9" s="387">
        <v>252585</v>
      </c>
    </row>
    <row r="10" spans="2:14" x14ac:dyDescent="0.25">
      <c r="B10" s="384" t="s">
        <v>213</v>
      </c>
      <c r="C10" s="385">
        <v>2.0020292033071799E-3</v>
      </c>
      <c r="D10" s="385">
        <v>0.13010985902211325</v>
      </c>
      <c r="E10" s="385">
        <v>1.3344095920421049E-2</v>
      </c>
      <c r="F10" s="386">
        <v>1.5557840318965375E-4</v>
      </c>
      <c r="G10" s="386">
        <v>3.7464336603334264E-3</v>
      </c>
      <c r="H10" s="386">
        <v>3.9062937912073982E-4</v>
      </c>
      <c r="I10" s="387">
        <v>339</v>
      </c>
      <c r="J10" s="387">
        <v>2035</v>
      </c>
      <c r="K10" s="387">
        <v>2374</v>
      </c>
      <c r="L10" s="387">
        <v>26228</v>
      </c>
      <c r="M10" s="387">
        <v>165570</v>
      </c>
      <c r="N10" s="387">
        <v>191798</v>
      </c>
    </row>
    <row r="11" spans="2:14" x14ac:dyDescent="0.25">
      <c r="B11" s="384" t="s">
        <v>2</v>
      </c>
      <c r="C11" s="385">
        <v>1</v>
      </c>
      <c r="D11" s="385">
        <v>1</v>
      </c>
      <c r="E11" s="385">
        <v>1</v>
      </c>
      <c r="F11" s="386">
        <v>0</v>
      </c>
      <c r="G11" s="386">
        <v>0</v>
      </c>
      <c r="H11" s="386">
        <v>0</v>
      </c>
      <c r="I11" s="387">
        <v>158931</v>
      </c>
      <c r="J11" s="387">
        <v>16025</v>
      </c>
      <c r="K11" s="387">
        <v>174956</v>
      </c>
      <c r="L11" s="387">
        <v>13100708</v>
      </c>
      <c r="M11" s="387">
        <v>1272540</v>
      </c>
      <c r="N11" s="387">
        <v>14373248</v>
      </c>
    </row>
    <row r="12" spans="2:14" x14ac:dyDescent="0.25">
      <c r="B12" s="121" t="s">
        <v>78</v>
      </c>
    </row>
  </sheetData>
  <mergeCells count="9">
    <mergeCell ref="L4:N4"/>
    <mergeCell ref="L5:N5"/>
    <mergeCell ref="B4:B6"/>
    <mergeCell ref="C4:E4"/>
    <mergeCell ref="F4:H4"/>
    <mergeCell ref="I4:K4"/>
    <mergeCell ref="C5:E5"/>
    <mergeCell ref="F5:H5"/>
    <mergeCell ref="I5:K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53D64-BC5E-4C46-A912-ED7E79A273A1}">
  <dimension ref="A1:N32"/>
  <sheetViews>
    <sheetView workbookViewId="0">
      <selection activeCell="F26" sqref="F26"/>
    </sheetView>
  </sheetViews>
  <sheetFormatPr baseColWidth="10" defaultRowHeight="15" x14ac:dyDescent="0.25"/>
  <cols>
    <col min="1" max="1" width="10.42578125" style="75" customWidth="1"/>
    <col min="2" max="2" width="28.85546875" style="75" customWidth="1"/>
    <col min="3" max="5" width="11.42578125" style="75"/>
    <col min="6" max="11" width="11.42578125" style="75" customWidth="1"/>
    <col min="12" max="12" width="11.42578125" style="75"/>
  </cols>
  <sheetData>
    <row r="1" spans="1:14" x14ac:dyDescent="0.25">
      <c r="A1" s="74" t="s">
        <v>415</v>
      </c>
    </row>
    <row r="2" spans="1:14" x14ac:dyDescent="0.25">
      <c r="A2" s="75" t="s">
        <v>57</v>
      </c>
    </row>
    <row r="4" spans="1:14" ht="15.75" customHeight="1" x14ac:dyDescent="0.25">
      <c r="A4" s="543" t="s">
        <v>8</v>
      </c>
      <c r="B4" s="634" t="s">
        <v>58</v>
      </c>
      <c r="C4" s="631" t="s">
        <v>0</v>
      </c>
      <c r="D4" s="631"/>
      <c r="E4" s="631"/>
      <c r="F4" s="631" t="s">
        <v>1</v>
      </c>
      <c r="G4" s="631"/>
      <c r="H4" s="631"/>
      <c r="I4" s="631" t="s">
        <v>18</v>
      </c>
      <c r="J4" s="631"/>
      <c r="K4" s="631"/>
      <c r="L4" s="631" t="s">
        <v>13</v>
      </c>
      <c r="M4" s="631"/>
      <c r="N4" s="631"/>
    </row>
    <row r="5" spans="1:14" ht="15" customHeight="1" x14ac:dyDescent="0.25">
      <c r="A5" s="543"/>
      <c r="B5" s="634"/>
      <c r="C5" s="631" t="s">
        <v>3</v>
      </c>
      <c r="D5" s="631"/>
      <c r="E5" s="631"/>
      <c r="F5" s="631" t="s">
        <v>3</v>
      </c>
      <c r="G5" s="631"/>
      <c r="H5" s="631"/>
      <c r="I5" s="631" t="s">
        <v>3</v>
      </c>
      <c r="J5" s="631"/>
      <c r="K5" s="631"/>
      <c r="L5" s="631" t="s">
        <v>3</v>
      </c>
      <c r="M5" s="631"/>
      <c r="N5" s="631"/>
    </row>
    <row r="6" spans="1:14" x14ac:dyDescent="0.25">
      <c r="A6" s="543"/>
      <c r="B6" s="634"/>
      <c r="C6" s="472" t="s">
        <v>81</v>
      </c>
      <c r="D6" s="472" t="s">
        <v>82</v>
      </c>
      <c r="E6" s="472" t="s">
        <v>2</v>
      </c>
      <c r="F6" s="472" t="s">
        <v>81</v>
      </c>
      <c r="G6" s="472" t="s">
        <v>82</v>
      </c>
      <c r="H6" s="472" t="s">
        <v>2</v>
      </c>
      <c r="I6" s="472" t="s">
        <v>81</v>
      </c>
      <c r="J6" s="472" t="s">
        <v>82</v>
      </c>
      <c r="K6" s="472" t="s">
        <v>2</v>
      </c>
      <c r="L6" s="472" t="s">
        <v>81</v>
      </c>
      <c r="M6" s="472" t="s">
        <v>82</v>
      </c>
      <c r="N6" s="472" t="s">
        <v>2</v>
      </c>
    </row>
    <row r="7" spans="1:14" x14ac:dyDescent="0.25">
      <c r="A7" s="499" t="s">
        <v>7</v>
      </c>
      <c r="B7" s="388" t="s">
        <v>210</v>
      </c>
      <c r="C7" s="478">
        <v>67.33</v>
      </c>
      <c r="D7" s="478">
        <v>60.15</v>
      </c>
      <c r="E7" s="478">
        <v>63.07</v>
      </c>
      <c r="F7" s="480">
        <v>7.838071749458244E-3</v>
      </c>
      <c r="G7" s="480">
        <v>8.3263942673694295E-3</v>
      </c>
      <c r="H7" s="480">
        <v>6.3075855139911249E-3</v>
      </c>
      <c r="I7" s="450">
        <v>4489</v>
      </c>
      <c r="J7" s="450">
        <v>5698</v>
      </c>
      <c r="K7" s="450">
        <v>10187</v>
      </c>
      <c r="L7" s="450">
        <v>347961</v>
      </c>
      <c r="M7" s="450">
        <v>454617</v>
      </c>
      <c r="N7" s="450">
        <v>802578</v>
      </c>
    </row>
    <row r="8" spans="1:14" x14ac:dyDescent="0.25">
      <c r="A8" s="499"/>
      <c r="B8" s="388" t="s">
        <v>211</v>
      </c>
      <c r="C8" s="478">
        <v>8.67</v>
      </c>
      <c r="D8" s="478">
        <v>10.8</v>
      </c>
      <c r="E8" s="478">
        <v>9.94</v>
      </c>
      <c r="F8" s="480">
        <v>4.4403988987425196E-3</v>
      </c>
      <c r="G8" s="480">
        <v>7.9343809935791335E-3</v>
      </c>
      <c r="H8" s="480">
        <v>5.2739001682319169E-3</v>
      </c>
      <c r="I8" s="450">
        <v>572</v>
      </c>
      <c r="J8" s="450">
        <v>948</v>
      </c>
      <c r="K8" s="450">
        <v>1520</v>
      </c>
      <c r="L8" s="450">
        <v>44789</v>
      </c>
      <c r="M8" s="450">
        <v>81655</v>
      </c>
      <c r="N8" s="450">
        <v>126444</v>
      </c>
    </row>
    <row r="9" spans="1:14" ht="15" customHeight="1" x14ac:dyDescent="0.25">
      <c r="A9" s="499"/>
      <c r="B9" s="388" t="s">
        <v>212</v>
      </c>
      <c r="C9" s="478">
        <v>11.99</v>
      </c>
      <c r="D9" s="478">
        <v>15.35</v>
      </c>
      <c r="E9" s="478">
        <v>13.98</v>
      </c>
      <c r="F9" s="480">
        <v>5.1019104829622157E-3</v>
      </c>
      <c r="G9" s="480">
        <v>5.2508687713339747E-3</v>
      </c>
      <c r="H9" s="480">
        <v>3.8870884763814837E-3</v>
      </c>
      <c r="I9" s="450">
        <v>805</v>
      </c>
      <c r="J9" s="450">
        <v>1478</v>
      </c>
      <c r="K9" s="450">
        <v>2283</v>
      </c>
      <c r="L9" s="450">
        <v>61941</v>
      </c>
      <c r="M9" s="450">
        <v>116007</v>
      </c>
      <c r="N9" s="450">
        <v>177948</v>
      </c>
    </row>
    <row r="10" spans="1:14" ht="17.25" customHeight="1" x14ac:dyDescent="0.25">
      <c r="A10" s="499"/>
      <c r="B10" s="388" t="s">
        <v>213</v>
      </c>
      <c r="C10" s="478">
        <v>12.01</v>
      </c>
      <c r="D10" s="478">
        <v>13.69</v>
      </c>
      <c r="E10" s="478">
        <v>13.01</v>
      </c>
      <c r="F10" s="480">
        <v>5.3096305613359526E-3</v>
      </c>
      <c r="G10" s="480">
        <v>5.1842582723348818E-3</v>
      </c>
      <c r="H10" s="480">
        <v>3.7464336603334268E-3</v>
      </c>
      <c r="I10" s="450">
        <v>787</v>
      </c>
      <c r="J10" s="450">
        <v>1248</v>
      </c>
      <c r="K10" s="450">
        <v>2035</v>
      </c>
      <c r="L10" s="450">
        <v>62082</v>
      </c>
      <c r="M10" s="450">
        <v>103488</v>
      </c>
      <c r="N10" s="450">
        <v>165570</v>
      </c>
    </row>
    <row r="11" spans="1:14" x14ac:dyDescent="0.25">
      <c r="A11" s="499"/>
      <c r="B11" s="388" t="s">
        <v>2</v>
      </c>
      <c r="C11" s="478">
        <v>100</v>
      </c>
      <c r="D11" s="478">
        <v>100</v>
      </c>
      <c r="E11" s="478">
        <v>100</v>
      </c>
      <c r="F11" s="480">
        <v>0</v>
      </c>
      <c r="G11" s="480">
        <v>0</v>
      </c>
      <c r="H11" s="480">
        <v>0</v>
      </c>
      <c r="I11" s="450">
        <v>6653</v>
      </c>
      <c r="J11" s="450">
        <v>9372</v>
      </c>
      <c r="K11" s="450">
        <v>16025</v>
      </c>
      <c r="L11" s="450">
        <v>516773</v>
      </c>
      <c r="M11" s="450">
        <v>755767</v>
      </c>
      <c r="N11" s="450">
        <v>1272540</v>
      </c>
    </row>
    <row r="12" spans="1:14" ht="15" customHeight="1" x14ac:dyDescent="0.25">
      <c r="A12" s="543" t="s">
        <v>8</v>
      </c>
      <c r="B12" s="634" t="s">
        <v>58</v>
      </c>
      <c r="C12" s="632" t="s">
        <v>0</v>
      </c>
      <c r="D12" s="632"/>
      <c r="E12" s="632"/>
      <c r="F12" s="633" t="s">
        <v>1</v>
      </c>
      <c r="G12" s="633"/>
      <c r="H12" s="633"/>
      <c r="I12" s="630" t="s">
        <v>18</v>
      </c>
      <c r="J12" s="630"/>
      <c r="K12" s="630"/>
      <c r="L12" s="630" t="s">
        <v>13</v>
      </c>
      <c r="M12" s="630"/>
      <c r="N12" s="630"/>
    </row>
    <row r="13" spans="1:14" x14ac:dyDescent="0.25">
      <c r="A13" s="543"/>
      <c r="B13" s="634"/>
      <c r="C13" s="632" t="s">
        <v>3</v>
      </c>
      <c r="D13" s="632"/>
      <c r="E13" s="632"/>
      <c r="F13" s="633" t="s">
        <v>3</v>
      </c>
      <c r="G13" s="633"/>
      <c r="H13" s="633"/>
      <c r="I13" s="630" t="s">
        <v>3</v>
      </c>
      <c r="J13" s="630"/>
      <c r="K13" s="630"/>
      <c r="L13" s="630" t="s">
        <v>3</v>
      </c>
      <c r="M13" s="630"/>
      <c r="N13" s="630"/>
    </row>
    <row r="14" spans="1:14" x14ac:dyDescent="0.25">
      <c r="A14" s="543"/>
      <c r="B14" s="634"/>
      <c r="C14" s="479" t="s">
        <v>112</v>
      </c>
      <c r="D14" s="479" t="s">
        <v>113</v>
      </c>
      <c r="E14" s="479" t="s">
        <v>2</v>
      </c>
      <c r="F14" s="481" t="s">
        <v>112</v>
      </c>
      <c r="G14" s="481" t="s">
        <v>113</v>
      </c>
      <c r="H14" s="481" t="s">
        <v>2</v>
      </c>
      <c r="I14" s="482" t="s">
        <v>112</v>
      </c>
      <c r="J14" s="482" t="s">
        <v>113</v>
      </c>
      <c r="K14" s="482" t="s">
        <v>2</v>
      </c>
      <c r="L14" s="482" t="s">
        <v>112</v>
      </c>
      <c r="M14" s="482" t="s">
        <v>113</v>
      </c>
      <c r="N14" s="482" t="s">
        <v>2</v>
      </c>
    </row>
    <row r="15" spans="1:14" x14ac:dyDescent="0.25">
      <c r="A15" s="543" t="s">
        <v>14</v>
      </c>
      <c r="B15" s="389" t="s">
        <v>210</v>
      </c>
      <c r="C15" s="478">
        <v>63.4</v>
      </c>
      <c r="D15" s="478">
        <v>61.2</v>
      </c>
      <c r="E15" s="478">
        <v>63.1</v>
      </c>
      <c r="F15" s="480">
        <v>6.9848087975590157E-3</v>
      </c>
      <c r="G15" s="480">
        <v>1.3638290035291123E-2</v>
      </c>
      <c r="H15" s="480">
        <v>6.3075855139911249E-3</v>
      </c>
      <c r="I15" s="450">
        <v>8283</v>
      </c>
      <c r="J15" s="450">
        <v>1904</v>
      </c>
      <c r="K15" s="450">
        <v>10187</v>
      </c>
      <c r="L15" s="450">
        <v>696886</v>
      </c>
      <c r="M15" s="450">
        <v>105692</v>
      </c>
      <c r="N15" s="450">
        <v>802578</v>
      </c>
    </row>
    <row r="16" spans="1:14" x14ac:dyDescent="0.25">
      <c r="A16" s="543"/>
      <c r="B16" s="389" t="s">
        <v>211</v>
      </c>
      <c r="C16" s="478">
        <v>10</v>
      </c>
      <c r="D16" s="478">
        <v>9.6999999999999993</v>
      </c>
      <c r="E16" s="478">
        <v>9.9</v>
      </c>
      <c r="F16" s="480">
        <v>6.0027567450249026E-3</v>
      </c>
      <c r="G16" s="480">
        <v>6.9256424971789413E-3</v>
      </c>
      <c r="H16" s="480">
        <v>5.2739001682319169E-3</v>
      </c>
      <c r="I16" s="450">
        <v>1213</v>
      </c>
      <c r="J16" s="450">
        <v>307</v>
      </c>
      <c r="K16" s="450">
        <v>1520</v>
      </c>
      <c r="L16" s="450">
        <v>109642</v>
      </c>
      <c r="M16" s="450">
        <v>16802</v>
      </c>
      <c r="N16" s="450">
        <v>126444</v>
      </c>
    </row>
    <row r="17" spans="1:14" ht="15.75" customHeight="1" x14ac:dyDescent="0.25">
      <c r="A17" s="543"/>
      <c r="B17" s="389" t="s">
        <v>212</v>
      </c>
      <c r="C17" s="478">
        <v>13.9</v>
      </c>
      <c r="D17" s="478">
        <v>14.2</v>
      </c>
      <c r="E17" s="478">
        <v>14</v>
      </c>
      <c r="F17" s="480">
        <v>4.2889523703311394E-3</v>
      </c>
      <c r="G17" s="480">
        <v>8.6262350707137746E-3</v>
      </c>
      <c r="H17" s="480">
        <v>3.8870884763814837E-3</v>
      </c>
      <c r="I17" s="450">
        <v>1835</v>
      </c>
      <c r="J17" s="450">
        <v>448</v>
      </c>
      <c r="K17" s="450">
        <v>2283</v>
      </c>
      <c r="L17" s="450">
        <v>153336</v>
      </c>
      <c r="M17" s="450">
        <v>24612</v>
      </c>
      <c r="N17" s="450">
        <v>177948</v>
      </c>
    </row>
    <row r="18" spans="1:14" ht="16.5" customHeight="1" x14ac:dyDescent="0.25">
      <c r="A18" s="543"/>
      <c r="B18" s="389" t="s">
        <v>213</v>
      </c>
      <c r="C18" s="478">
        <v>12.7</v>
      </c>
      <c r="D18" s="478">
        <v>14.9</v>
      </c>
      <c r="E18" s="478">
        <v>13</v>
      </c>
      <c r="F18" s="480">
        <v>4.1106230353924311E-3</v>
      </c>
      <c r="G18" s="480">
        <v>8.4946096671121556E-3</v>
      </c>
      <c r="H18" s="480">
        <v>3.7464336603334268E-3</v>
      </c>
      <c r="I18" s="450">
        <v>1593</v>
      </c>
      <c r="J18" s="450">
        <v>442</v>
      </c>
      <c r="K18" s="450">
        <v>2035</v>
      </c>
      <c r="L18" s="450">
        <v>139879</v>
      </c>
      <c r="M18" s="450">
        <v>25691</v>
      </c>
      <c r="N18" s="450">
        <v>165570</v>
      </c>
    </row>
    <row r="19" spans="1:14" x14ac:dyDescent="0.25">
      <c r="A19" s="543"/>
      <c r="B19" s="389" t="s">
        <v>2</v>
      </c>
      <c r="C19" s="478">
        <v>100</v>
      </c>
      <c r="D19" s="478">
        <v>100</v>
      </c>
      <c r="E19" s="478">
        <v>100</v>
      </c>
      <c r="F19" s="480">
        <v>0</v>
      </c>
      <c r="G19" s="480">
        <v>0</v>
      </c>
      <c r="H19" s="480">
        <v>0</v>
      </c>
      <c r="I19" s="450">
        <v>12924</v>
      </c>
      <c r="J19" s="450">
        <v>3101</v>
      </c>
      <c r="K19" s="450">
        <v>16025</v>
      </c>
      <c r="L19" s="450">
        <v>1099743</v>
      </c>
      <c r="M19" s="450">
        <v>172797</v>
      </c>
      <c r="N19" s="450">
        <v>1272540</v>
      </c>
    </row>
    <row r="20" spans="1:14" x14ac:dyDescent="0.25">
      <c r="A20" s="121" t="s">
        <v>78</v>
      </c>
    </row>
    <row r="21" spans="1:14" x14ac:dyDescent="0.25">
      <c r="L21"/>
    </row>
    <row r="22" spans="1:14" x14ac:dyDescent="0.25">
      <c r="C22"/>
      <c r="D22"/>
      <c r="E22"/>
      <c r="F22"/>
      <c r="G22"/>
      <c r="H22"/>
      <c r="I22"/>
      <c r="J22"/>
      <c r="K22"/>
      <c r="L22"/>
    </row>
    <row r="23" spans="1:14" x14ac:dyDescent="0.25">
      <c r="C23"/>
      <c r="D23"/>
      <c r="E23"/>
      <c r="F23"/>
      <c r="G23"/>
      <c r="H23"/>
      <c r="I23"/>
      <c r="J23"/>
      <c r="K23"/>
      <c r="L23"/>
    </row>
    <row r="24" spans="1:14" x14ac:dyDescent="0.25">
      <c r="C24"/>
      <c r="D24"/>
      <c r="E24"/>
      <c r="F24"/>
      <c r="G24"/>
      <c r="H24"/>
      <c r="I24"/>
      <c r="J24"/>
      <c r="K24"/>
      <c r="L24"/>
    </row>
    <row r="25" spans="1:14" x14ac:dyDescent="0.25">
      <c r="D25"/>
      <c r="E25"/>
      <c r="F25"/>
      <c r="G25"/>
      <c r="H25"/>
      <c r="I25"/>
      <c r="J25"/>
      <c r="K25"/>
      <c r="L25"/>
    </row>
    <row r="26" spans="1:14" x14ac:dyDescent="0.25">
      <c r="D26"/>
      <c r="E26"/>
      <c r="F26"/>
      <c r="G26"/>
      <c r="H26"/>
      <c r="I26"/>
      <c r="J26"/>
      <c r="K26"/>
      <c r="L26"/>
    </row>
    <row r="27" spans="1:14" x14ac:dyDescent="0.25">
      <c r="D27"/>
      <c r="E27"/>
      <c r="F27"/>
      <c r="G27"/>
      <c r="H27"/>
      <c r="I27"/>
      <c r="J27"/>
      <c r="K27"/>
      <c r="L27"/>
    </row>
    <row r="28" spans="1:14" x14ac:dyDescent="0.25">
      <c r="F28"/>
      <c r="G28"/>
    </row>
    <row r="29" spans="1:14" x14ac:dyDescent="0.25">
      <c r="F29"/>
      <c r="G29"/>
    </row>
    <row r="30" spans="1:14" x14ac:dyDescent="0.25">
      <c r="F30"/>
      <c r="G30"/>
      <c r="H30"/>
      <c r="I30"/>
      <c r="J30"/>
    </row>
    <row r="31" spans="1:14" x14ac:dyDescent="0.25">
      <c r="F31"/>
      <c r="G31"/>
      <c r="H31"/>
      <c r="I31"/>
      <c r="J31"/>
    </row>
    <row r="32" spans="1:14" x14ac:dyDescent="0.25">
      <c r="F32"/>
      <c r="G32"/>
      <c r="H32"/>
      <c r="I32"/>
      <c r="J32"/>
    </row>
  </sheetData>
  <mergeCells count="22">
    <mergeCell ref="A7:A11"/>
    <mergeCell ref="A15:A19"/>
    <mergeCell ref="C5:E5"/>
    <mergeCell ref="F5:H5"/>
    <mergeCell ref="A4:A6"/>
    <mergeCell ref="B4:B6"/>
    <mergeCell ref="A12:A14"/>
    <mergeCell ref="B12:B14"/>
    <mergeCell ref="C13:E13"/>
    <mergeCell ref="F13:H13"/>
    <mergeCell ref="I13:K13"/>
    <mergeCell ref="L13:N13"/>
    <mergeCell ref="L5:N5"/>
    <mergeCell ref="I5:K5"/>
    <mergeCell ref="C4:E4"/>
    <mergeCell ref="F4:H4"/>
    <mergeCell ref="I4:K4"/>
    <mergeCell ref="L4:N4"/>
    <mergeCell ref="C12:E12"/>
    <mergeCell ref="F12:H12"/>
    <mergeCell ref="I12:K12"/>
    <mergeCell ref="L12:N1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F7AF-34E7-42F2-8EA0-004935E94D92}">
  <dimension ref="A1:U28"/>
  <sheetViews>
    <sheetView workbookViewId="0">
      <selection activeCell="F26" sqref="F26"/>
    </sheetView>
  </sheetViews>
  <sheetFormatPr baseColWidth="10" defaultRowHeight="15" x14ac:dyDescent="0.25"/>
  <cols>
    <col min="1" max="1" width="16.7109375" style="48" customWidth="1"/>
    <col min="2" max="18" width="11.42578125" style="48"/>
  </cols>
  <sheetData>
    <row r="1" spans="1:21" x14ac:dyDescent="0.25">
      <c r="A1" s="394" t="s">
        <v>416</v>
      </c>
    </row>
    <row r="2" spans="1:21" x14ac:dyDescent="0.25">
      <c r="A2" s="48" t="s">
        <v>57</v>
      </c>
    </row>
    <row r="4" spans="1:21" x14ac:dyDescent="0.25">
      <c r="A4" s="636" t="s">
        <v>22</v>
      </c>
      <c r="B4" s="635" t="s">
        <v>0</v>
      </c>
      <c r="C4" s="635"/>
      <c r="D4" s="635"/>
      <c r="E4" s="635"/>
      <c r="F4" s="635"/>
      <c r="G4" s="635" t="s">
        <v>1</v>
      </c>
      <c r="H4" s="635"/>
      <c r="I4" s="635"/>
      <c r="J4" s="635"/>
      <c r="K4" s="635"/>
      <c r="L4" s="635" t="s">
        <v>18</v>
      </c>
      <c r="M4" s="635"/>
      <c r="N4" s="635"/>
      <c r="O4" s="635"/>
      <c r="P4" s="635"/>
      <c r="Q4" s="635" t="s">
        <v>13</v>
      </c>
      <c r="R4" s="635"/>
      <c r="S4" s="635"/>
      <c r="T4" s="635"/>
      <c r="U4" s="635"/>
    </row>
    <row r="5" spans="1:21" ht="15" customHeight="1" x14ac:dyDescent="0.25">
      <c r="A5" s="636"/>
      <c r="B5" s="635" t="s">
        <v>417</v>
      </c>
      <c r="C5" s="635"/>
      <c r="D5" s="635"/>
      <c r="E5" s="635"/>
      <c r="F5" s="635"/>
      <c r="G5" s="635" t="s">
        <v>417</v>
      </c>
      <c r="H5" s="635"/>
      <c r="I5" s="635"/>
      <c r="J5" s="635"/>
      <c r="K5" s="635"/>
      <c r="L5" s="635" t="s">
        <v>417</v>
      </c>
      <c r="M5" s="635"/>
      <c r="N5" s="635"/>
      <c r="O5" s="635"/>
      <c r="P5" s="635"/>
      <c r="Q5" s="635" t="s">
        <v>417</v>
      </c>
      <c r="R5" s="635"/>
      <c r="S5" s="635"/>
      <c r="T5" s="635"/>
      <c r="U5" s="635"/>
    </row>
    <row r="6" spans="1:21" ht="60.75" x14ac:dyDescent="0.25">
      <c r="A6" s="636"/>
      <c r="B6" s="390" t="s">
        <v>418</v>
      </c>
      <c r="C6" s="390" t="s">
        <v>419</v>
      </c>
      <c r="D6" s="390" t="s">
        <v>420</v>
      </c>
      <c r="E6" s="390" t="s">
        <v>421</v>
      </c>
      <c r="F6" s="390" t="s">
        <v>2</v>
      </c>
      <c r="G6" s="390" t="s">
        <v>418</v>
      </c>
      <c r="H6" s="390" t="s">
        <v>419</v>
      </c>
      <c r="I6" s="390" t="s">
        <v>420</v>
      </c>
      <c r="J6" s="390" t="s">
        <v>421</v>
      </c>
      <c r="K6" s="390" t="s">
        <v>2</v>
      </c>
      <c r="L6" s="390" t="s">
        <v>418</v>
      </c>
      <c r="M6" s="390" t="s">
        <v>419</v>
      </c>
      <c r="N6" s="390" t="s">
        <v>420</v>
      </c>
      <c r="O6" s="390" t="s">
        <v>421</v>
      </c>
      <c r="P6" s="390" t="s">
        <v>2</v>
      </c>
      <c r="Q6" s="473" t="s">
        <v>418</v>
      </c>
      <c r="R6" s="473" t="s">
        <v>419</v>
      </c>
      <c r="S6" s="473" t="s">
        <v>420</v>
      </c>
      <c r="T6" s="473" t="s">
        <v>421</v>
      </c>
      <c r="U6" s="473" t="s">
        <v>2</v>
      </c>
    </row>
    <row r="7" spans="1:21" x14ac:dyDescent="0.25">
      <c r="A7" s="391" t="s">
        <v>140</v>
      </c>
      <c r="B7" s="392">
        <v>0.84355931595740852</v>
      </c>
      <c r="C7" s="392">
        <v>3.1685369089018749E-2</v>
      </c>
      <c r="D7" s="392">
        <v>5.5010217617323345E-2</v>
      </c>
      <c r="E7" s="392">
        <v>6.9745097336249243E-2</v>
      </c>
      <c r="F7" s="392">
        <v>1</v>
      </c>
      <c r="G7" s="395">
        <v>1.1970362485530699E-2</v>
      </c>
      <c r="H7" s="395">
        <v>6.3829547692979497E-3</v>
      </c>
      <c r="I7" s="395">
        <v>6.5580569782558093E-3</v>
      </c>
      <c r="J7" s="395">
        <v>7.9786225317319843E-3</v>
      </c>
      <c r="K7" s="395">
        <v>0</v>
      </c>
      <c r="L7" s="393">
        <v>1477</v>
      </c>
      <c r="M7" s="393">
        <v>55</v>
      </c>
      <c r="N7" s="393">
        <v>104</v>
      </c>
      <c r="O7" s="393">
        <v>112</v>
      </c>
      <c r="P7" s="393">
        <v>1748</v>
      </c>
      <c r="Q7" s="393">
        <v>117647</v>
      </c>
      <c r="R7" s="393">
        <v>4419</v>
      </c>
      <c r="S7" s="393">
        <v>7672</v>
      </c>
      <c r="T7" s="393">
        <v>9727</v>
      </c>
      <c r="U7" s="393">
        <v>139465</v>
      </c>
    </row>
    <row r="8" spans="1:21" x14ac:dyDescent="0.25">
      <c r="A8" s="391" t="s">
        <v>86</v>
      </c>
      <c r="B8" s="392">
        <v>0.7691877781157811</v>
      </c>
      <c r="C8" s="392">
        <v>9.4501001039949628E-2</v>
      </c>
      <c r="D8" s="392">
        <v>7.5845578091727803E-2</v>
      </c>
      <c r="E8" s="392">
        <v>6.0465642752541508E-2</v>
      </c>
      <c r="F8" s="392">
        <v>1</v>
      </c>
      <c r="G8" s="395">
        <v>3.037147330110276E-2</v>
      </c>
      <c r="H8" s="395">
        <v>3.3224353280064935E-2</v>
      </c>
      <c r="I8" s="395">
        <v>1.188660438652323E-2</v>
      </c>
      <c r="J8" s="395">
        <v>7.6870587994765198E-3</v>
      </c>
      <c r="K8" s="395">
        <v>0</v>
      </c>
      <c r="L8" s="393">
        <v>1340</v>
      </c>
      <c r="M8" s="393">
        <v>93</v>
      </c>
      <c r="N8" s="393">
        <v>121</v>
      </c>
      <c r="O8" s="393">
        <v>125</v>
      </c>
      <c r="P8" s="393">
        <v>1679</v>
      </c>
      <c r="Q8" s="393">
        <v>108727</v>
      </c>
      <c r="R8" s="393">
        <v>13358</v>
      </c>
      <c r="S8" s="393">
        <v>10721</v>
      </c>
      <c r="T8" s="393">
        <v>8547</v>
      </c>
      <c r="U8" s="393">
        <v>141353</v>
      </c>
    </row>
    <row r="9" spans="1:21" x14ac:dyDescent="0.25">
      <c r="A9" s="391" t="s">
        <v>87</v>
      </c>
      <c r="B9" s="392">
        <v>0.75341499390752265</v>
      </c>
      <c r="C9" s="392">
        <v>8.1337402529792782E-2</v>
      </c>
      <c r="D9" s="392">
        <v>9.3194155748620236E-2</v>
      </c>
      <c r="E9" s="392">
        <v>7.2053447814064378E-2</v>
      </c>
      <c r="F9" s="392">
        <v>1</v>
      </c>
      <c r="G9" s="395">
        <v>9.896127886274312E-3</v>
      </c>
      <c r="H9" s="395">
        <v>6.1527636991993125E-3</v>
      </c>
      <c r="I9" s="395">
        <v>6.2783893165751113E-3</v>
      </c>
      <c r="J9" s="395">
        <v>6.2180636958398591E-3</v>
      </c>
      <c r="K9" s="395">
        <v>0</v>
      </c>
      <c r="L9" s="393">
        <v>2533</v>
      </c>
      <c r="M9" s="393">
        <v>290</v>
      </c>
      <c r="N9" s="393">
        <v>327</v>
      </c>
      <c r="O9" s="393">
        <v>217</v>
      </c>
      <c r="P9" s="393">
        <v>3367</v>
      </c>
      <c r="Q9" s="393">
        <v>199716</v>
      </c>
      <c r="R9" s="393">
        <v>21561</v>
      </c>
      <c r="S9" s="393">
        <v>24704</v>
      </c>
      <c r="T9" s="393">
        <v>19100</v>
      </c>
      <c r="U9" s="393">
        <v>265081</v>
      </c>
    </row>
    <row r="10" spans="1:21" x14ac:dyDescent="0.25">
      <c r="A10" s="391" t="s">
        <v>136</v>
      </c>
      <c r="B10" s="392">
        <v>0.51812105289957489</v>
      </c>
      <c r="C10" s="392">
        <v>0.11987487631443865</v>
      </c>
      <c r="D10" s="392">
        <v>0.18558132557893101</v>
      </c>
      <c r="E10" s="392">
        <v>0.17642274520705548</v>
      </c>
      <c r="F10" s="392">
        <v>1</v>
      </c>
      <c r="G10" s="395">
        <v>7.5548060115856845E-3</v>
      </c>
      <c r="H10" s="395">
        <v>5.2933727964297635E-3</v>
      </c>
      <c r="I10" s="395">
        <v>5.5350375006852411E-3</v>
      </c>
      <c r="J10" s="395">
        <v>5.2775692283902487E-3</v>
      </c>
      <c r="K10" s="395">
        <v>0</v>
      </c>
      <c r="L10" s="393">
        <v>4837</v>
      </c>
      <c r="M10" s="393">
        <v>1082</v>
      </c>
      <c r="N10" s="393">
        <v>1731</v>
      </c>
      <c r="O10" s="393">
        <v>1581</v>
      </c>
      <c r="P10" s="393">
        <v>9231</v>
      </c>
      <c r="Q10" s="393">
        <v>376488</v>
      </c>
      <c r="R10" s="393">
        <v>87106</v>
      </c>
      <c r="S10" s="393">
        <v>134851</v>
      </c>
      <c r="T10" s="393">
        <v>128196</v>
      </c>
      <c r="U10" s="393">
        <v>726641</v>
      </c>
    </row>
    <row r="11" spans="1:21" x14ac:dyDescent="0.25">
      <c r="A11" s="391" t="s">
        <v>2</v>
      </c>
      <c r="B11" s="392">
        <v>0.63068980149936349</v>
      </c>
      <c r="C11" s="392">
        <v>9.9363477768871708E-2</v>
      </c>
      <c r="D11" s="392">
        <v>0.13983686170965157</v>
      </c>
      <c r="E11" s="392">
        <v>0.13010985902211325</v>
      </c>
      <c r="F11" s="392">
        <v>1</v>
      </c>
      <c r="G11" s="395">
        <v>6.3075855139911249E-3</v>
      </c>
      <c r="H11" s="395">
        <v>5.273900168231916E-3</v>
      </c>
      <c r="I11" s="395">
        <v>3.8870884763814854E-3</v>
      </c>
      <c r="J11" s="395">
        <v>3.7464336603334264E-3</v>
      </c>
      <c r="K11" s="395">
        <v>0</v>
      </c>
      <c r="L11" s="393">
        <v>10187</v>
      </c>
      <c r="M11" s="393">
        <v>1520</v>
      </c>
      <c r="N11" s="393">
        <v>2283</v>
      </c>
      <c r="O11" s="393">
        <v>2035</v>
      </c>
      <c r="P11" s="393">
        <v>16025</v>
      </c>
      <c r="Q11" s="393">
        <v>802578</v>
      </c>
      <c r="R11" s="393">
        <v>126444</v>
      </c>
      <c r="S11" s="393">
        <v>177948</v>
      </c>
      <c r="T11" s="393">
        <v>165570</v>
      </c>
      <c r="U11" s="393">
        <v>1272540</v>
      </c>
    </row>
    <row r="12" spans="1:21" x14ac:dyDescent="0.25">
      <c r="A12" s="121" t="s">
        <v>78</v>
      </c>
    </row>
    <row r="15" spans="1:21" x14ac:dyDescent="0.25">
      <c r="B15"/>
      <c r="C15"/>
      <c r="D15"/>
      <c r="E15"/>
      <c r="F15"/>
      <c r="G15"/>
      <c r="H15"/>
      <c r="I15"/>
      <c r="J15"/>
      <c r="K15"/>
      <c r="L15"/>
      <c r="M15"/>
      <c r="N15"/>
      <c r="O15"/>
      <c r="P15"/>
      <c r="Q15"/>
    </row>
    <row r="16" spans="1:21" x14ac:dyDescent="0.25">
      <c r="B16"/>
      <c r="C16"/>
      <c r="D16"/>
      <c r="E16"/>
      <c r="F16"/>
      <c r="G16"/>
      <c r="H16"/>
      <c r="I16"/>
      <c r="J16"/>
      <c r="K16"/>
      <c r="L16"/>
      <c r="M16"/>
      <c r="N16"/>
      <c r="O16"/>
      <c r="P16"/>
      <c r="Q16"/>
    </row>
    <row r="17" spans="2:17" x14ac:dyDescent="0.25">
      <c r="B17"/>
      <c r="C17"/>
      <c r="D17"/>
      <c r="E17"/>
      <c r="F17"/>
      <c r="G17"/>
      <c r="H17"/>
      <c r="I17"/>
      <c r="J17"/>
      <c r="K17"/>
      <c r="L17"/>
      <c r="M17"/>
      <c r="N17"/>
      <c r="O17"/>
      <c r="P17"/>
      <c r="Q17"/>
    </row>
    <row r="18" spans="2:17" x14ac:dyDescent="0.25">
      <c r="B18"/>
      <c r="C18"/>
      <c r="D18"/>
      <c r="E18"/>
      <c r="F18"/>
      <c r="G18"/>
      <c r="H18"/>
      <c r="I18"/>
      <c r="J18"/>
      <c r="K18"/>
      <c r="L18"/>
      <c r="M18"/>
      <c r="N18"/>
      <c r="O18"/>
      <c r="P18"/>
      <c r="Q18"/>
    </row>
    <row r="19" spans="2:17" x14ac:dyDescent="0.25">
      <c r="B19"/>
      <c r="C19"/>
      <c r="D19"/>
      <c r="E19"/>
      <c r="F19"/>
      <c r="G19"/>
      <c r="H19"/>
      <c r="I19"/>
      <c r="J19"/>
      <c r="K19"/>
      <c r="L19"/>
      <c r="M19"/>
      <c r="N19"/>
      <c r="O19"/>
      <c r="P19"/>
      <c r="Q19"/>
    </row>
    <row r="20" spans="2:17" x14ac:dyDescent="0.25">
      <c r="B20"/>
      <c r="C20"/>
      <c r="D20"/>
      <c r="E20"/>
      <c r="F20"/>
      <c r="G20"/>
      <c r="H20"/>
      <c r="I20"/>
      <c r="J20"/>
      <c r="K20"/>
      <c r="L20"/>
      <c r="M20"/>
      <c r="N20"/>
      <c r="O20"/>
      <c r="P20"/>
      <c r="Q20"/>
    </row>
    <row r="21" spans="2:17" x14ac:dyDescent="0.25">
      <c r="B21"/>
      <c r="C21"/>
      <c r="D21"/>
      <c r="E21"/>
      <c r="F21"/>
      <c r="G21"/>
      <c r="H21"/>
      <c r="I21"/>
      <c r="J21"/>
      <c r="K21"/>
      <c r="L21"/>
      <c r="M21"/>
      <c r="N21"/>
      <c r="O21"/>
      <c r="P21"/>
      <c r="Q21"/>
    </row>
    <row r="22" spans="2:17" x14ac:dyDescent="0.25">
      <c r="B22"/>
      <c r="C22"/>
      <c r="D22"/>
      <c r="E22"/>
      <c r="F22"/>
      <c r="G22"/>
      <c r="H22"/>
      <c r="I22"/>
      <c r="J22"/>
      <c r="K22"/>
      <c r="L22"/>
      <c r="M22"/>
      <c r="N22"/>
      <c r="O22"/>
      <c r="P22"/>
      <c r="Q22"/>
    </row>
    <row r="23" spans="2:17" x14ac:dyDescent="0.25">
      <c r="B23"/>
      <c r="C23"/>
      <c r="D23"/>
      <c r="E23"/>
      <c r="F23"/>
      <c r="G23"/>
      <c r="H23"/>
      <c r="I23"/>
      <c r="J23"/>
      <c r="K23"/>
      <c r="L23"/>
      <c r="M23"/>
      <c r="N23"/>
      <c r="O23"/>
      <c r="P23"/>
      <c r="Q23"/>
    </row>
    <row r="24" spans="2:17" x14ac:dyDescent="0.25">
      <c r="C24"/>
      <c r="D24"/>
      <c r="E24"/>
      <c r="F24"/>
      <c r="G24"/>
    </row>
    <row r="25" spans="2:17" x14ac:dyDescent="0.25">
      <c r="C25"/>
      <c r="D25"/>
      <c r="E25"/>
      <c r="F25"/>
      <c r="G25"/>
    </row>
    <row r="26" spans="2:17" x14ac:dyDescent="0.25">
      <c r="C26"/>
      <c r="D26"/>
      <c r="E26"/>
      <c r="F26"/>
      <c r="G26"/>
    </row>
    <row r="27" spans="2:17" x14ac:dyDescent="0.25">
      <c r="C27"/>
      <c r="D27"/>
      <c r="E27"/>
      <c r="F27"/>
      <c r="G27"/>
    </row>
    <row r="28" spans="2:17" x14ac:dyDescent="0.25">
      <c r="C28"/>
      <c r="D28"/>
      <c r="E28"/>
      <c r="F28"/>
      <c r="G28"/>
    </row>
  </sheetData>
  <mergeCells count="9">
    <mergeCell ref="Q4:U4"/>
    <mergeCell ref="Q5:U5"/>
    <mergeCell ref="A4:A6"/>
    <mergeCell ref="B4:F4"/>
    <mergeCell ref="G4:K4"/>
    <mergeCell ref="L4:P4"/>
    <mergeCell ref="B5:F5"/>
    <mergeCell ref="G5:K5"/>
    <mergeCell ref="L5:P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830A-458E-460A-8C6A-1BC9C4BA64E9}">
  <dimension ref="A1:U24"/>
  <sheetViews>
    <sheetView workbookViewId="0">
      <selection activeCell="F26" sqref="F26"/>
    </sheetView>
  </sheetViews>
  <sheetFormatPr baseColWidth="10" defaultRowHeight="15" x14ac:dyDescent="0.25"/>
  <cols>
    <col min="1" max="1" width="21.85546875" style="75" customWidth="1"/>
    <col min="2" max="16" width="12.85546875" style="75" customWidth="1"/>
    <col min="17" max="21" width="12.85546875" customWidth="1"/>
  </cols>
  <sheetData>
    <row r="1" spans="1:21" x14ac:dyDescent="0.25">
      <c r="A1" s="74" t="s">
        <v>422</v>
      </c>
    </row>
    <row r="2" spans="1:21" x14ac:dyDescent="0.25">
      <c r="A2" s="75" t="s">
        <v>57</v>
      </c>
    </row>
    <row r="4" spans="1:21" ht="15" customHeight="1" x14ac:dyDescent="0.25">
      <c r="A4" s="483" t="s">
        <v>15</v>
      </c>
      <c r="B4" s="637" t="s">
        <v>0</v>
      </c>
      <c r="C4" s="638"/>
      <c r="D4" s="638"/>
      <c r="E4" s="638"/>
      <c r="F4" s="639"/>
      <c r="G4" s="637" t="s">
        <v>1</v>
      </c>
      <c r="H4" s="638"/>
      <c r="I4" s="638"/>
      <c r="J4" s="638"/>
      <c r="K4" s="639"/>
      <c r="L4" s="637" t="s">
        <v>18</v>
      </c>
      <c r="M4" s="638"/>
      <c r="N4" s="638"/>
      <c r="O4" s="638"/>
      <c r="P4" s="639"/>
      <c r="Q4" s="640" t="s">
        <v>13</v>
      </c>
      <c r="R4" s="640"/>
      <c r="S4" s="640"/>
      <c r="T4" s="640"/>
      <c r="U4" s="640"/>
    </row>
    <row r="5" spans="1:21" ht="15" customHeight="1" x14ac:dyDescent="0.25">
      <c r="A5" s="483"/>
      <c r="B5" s="637" t="s">
        <v>58</v>
      </c>
      <c r="C5" s="638"/>
      <c r="D5" s="638"/>
      <c r="E5" s="638"/>
      <c r="F5" s="639"/>
      <c r="G5" s="637" t="s">
        <v>58</v>
      </c>
      <c r="H5" s="638"/>
      <c r="I5" s="638"/>
      <c r="J5" s="638"/>
      <c r="K5" s="639"/>
      <c r="L5" s="637" t="s">
        <v>58</v>
      </c>
      <c r="M5" s="638"/>
      <c r="N5" s="638"/>
      <c r="O5" s="638"/>
      <c r="P5" s="639"/>
      <c r="Q5" s="640" t="s">
        <v>58</v>
      </c>
      <c r="R5" s="640"/>
      <c r="S5" s="640"/>
      <c r="T5" s="640"/>
      <c r="U5" s="640"/>
    </row>
    <row r="6" spans="1:21" ht="24" customHeight="1" x14ac:dyDescent="0.25">
      <c r="A6" s="483"/>
      <c r="B6" s="484" t="s">
        <v>210</v>
      </c>
      <c r="C6" s="484" t="s">
        <v>211</v>
      </c>
      <c r="D6" s="484" t="s">
        <v>212</v>
      </c>
      <c r="E6" s="484" t="s">
        <v>213</v>
      </c>
      <c r="F6" s="484" t="s">
        <v>2</v>
      </c>
      <c r="G6" s="484" t="s">
        <v>210</v>
      </c>
      <c r="H6" s="484" t="s">
        <v>211</v>
      </c>
      <c r="I6" s="484" t="s">
        <v>212</v>
      </c>
      <c r="J6" s="484" t="s">
        <v>213</v>
      </c>
      <c r="K6" s="484" t="s">
        <v>2</v>
      </c>
      <c r="L6" s="484" t="s">
        <v>210</v>
      </c>
      <c r="M6" s="484" t="s">
        <v>211</v>
      </c>
      <c r="N6" s="484" t="s">
        <v>212</v>
      </c>
      <c r="O6" s="484" t="s">
        <v>213</v>
      </c>
      <c r="P6" s="484" t="s">
        <v>2</v>
      </c>
      <c r="Q6" s="484" t="s">
        <v>210</v>
      </c>
      <c r="R6" s="484" t="s">
        <v>211</v>
      </c>
      <c r="S6" s="484" t="s">
        <v>212</v>
      </c>
      <c r="T6" s="484" t="s">
        <v>213</v>
      </c>
      <c r="U6" s="484" t="s">
        <v>2</v>
      </c>
    </row>
    <row r="7" spans="1:21" x14ac:dyDescent="0.25">
      <c r="A7" s="396" t="s">
        <v>2</v>
      </c>
      <c r="B7" s="398">
        <v>0.63068980149936349</v>
      </c>
      <c r="C7" s="398">
        <v>9.9363477768871708E-2</v>
      </c>
      <c r="D7" s="398">
        <v>0.13983686170965157</v>
      </c>
      <c r="E7" s="398">
        <v>0.13010985902211325</v>
      </c>
      <c r="F7" s="398">
        <v>1</v>
      </c>
      <c r="G7" s="399">
        <v>6.3075855139911241E-3</v>
      </c>
      <c r="H7" s="399">
        <v>5.273900168231916E-3</v>
      </c>
      <c r="I7" s="399">
        <v>3.8870884763814854E-3</v>
      </c>
      <c r="J7" s="399">
        <v>3.7464336603334264E-3</v>
      </c>
      <c r="K7" s="399">
        <v>0</v>
      </c>
      <c r="L7" s="397">
        <v>10187</v>
      </c>
      <c r="M7" s="397">
        <v>1520</v>
      </c>
      <c r="N7" s="397">
        <v>2283</v>
      </c>
      <c r="O7" s="397">
        <v>2035</v>
      </c>
      <c r="P7" s="397">
        <v>16025</v>
      </c>
      <c r="Q7" s="450">
        <v>802578</v>
      </c>
      <c r="R7" s="450">
        <v>126444</v>
      </c>
      <c r="S7" s="450">
        <v>177948</v>
      </c>
      <c r="T7" s="450">
        <v>165570</v>
      </c>
      <c r="U7" s="450">
        <v>1272540</v>
      </c>
    </row>
    <row r="8" spans="1:21" x14ac:dyDescent="0.25">
      <c r="A8" s="396" t="s">
        <v>114</v>
      </c>
      <c r="B8" s="398">
        <v>0.7042720862712567</v>
      </c>
      <c r="C8" s="398">
        <v>7.0613853172957278E-2</v>
      </c>
      <c r="D8" s="398">
        <v>0.13500622148486105</v>
      </c>
      <c r="E8" s="398">
        <v>9.0107839070924942E-2</v>
      </c>
      <c r="F8" s="398">
        <v>1</v>
      </c>
      <c r="G8" s="399">
        <v>2.8514381324110518E-2</v>
      </c>
      <c r="H8" s="399">
        <v>1.5356040219147439E-2</v>
      </c>
      <c r="I8" s="399">
        <v>1.9143544987458818E-2</v>
      </c>
      <c r="J8" s="399">
        <v>1.4428684359542117E-2</v>
      </c>
      <c r="K8" s="399">
        <v>0</v>
      </c>
      <c r="L8" s="397">
        <v>324</v>
      </c>
      <c r="M8" s="397">
        <v>36</v>
      </c>
      <c r="N8" s="397">
        <v>61</v>
      </c>
      <c r="O8" s="397">
        <v>40</v>
      </c>
      <c r="P8" s="397">
        <v>461</v>
      </c>
      <c r="Q8" s="450">
        <v>6792</v>
      </c>
      <c r="R8" s="450">
        <v>681</v>
      </c>
      <c r="S8" s="450">
        <v>1302</v>
      </c>
      <c r="T8" s="450">
        <v>869</v>
      </c>
      <c r="U8" s="450">
        <v>9644</v>
      </c>
    </row>
    <row r="9" spans="1:21" x14ac:dyDescent="0.25">
      <c r="A9" s="396" t="s">
        <v>115</v>
      </c>
      <c r="B9" s="398">
        <v>0.63345251866652641</v>
      </c>
      <c r="C9" s="398">
        <v>0.10200862340940162</v>
      </c>
      <c r="D9" s="398">
        <v>0.11983384162372487</v>
      </c>
      <c r="E9" s="398">
        <v>0.14470501630034704</v>
      </c>
      <c r="F9" s="398">
        <v>1</v>
      </c>
      <c r="G9" s="399">
        <v>2.2517592522620079E-2</v>
      </c>
      <c r="H9" s="399">
        <v>1.595819852588326E-2</v>
      </c>
      <c r="I9" s="399">
        <v>1.6199955763822348E-2</v>
      </c>
      <c r="J9" s="399">
        <v>1.5526848243350839E-2</v>
      </c>
      <c r="K9" s="399">
        <v>0</v>
      </c>
      <c r="L9" s="397">
        <v>374</v>
      </c>
      <c r="M9" s="397">
        <v>59</v>
      </c>
      <c r="N9" s="397">
        <v>66</v>
      </c>
      <c r="O9" s="397">
        <v>79</v>
      </c>
      <c r="P9" s="397">
        <v>578</v>
      </c>
      <c r="Q9" s="450">
        <v>12047</v>
      </c>
      <c r="R9" s="450">
        <v>1940</v>
      </c>
      <c r="S9" s="450">
        <v>2279</v>
      </c>
      <c r="T9" s="450">
        <v>2752</v>
      </c>
      <c r="U9" s="450">
        <v>19018</v>
      </c>
    </row>
    <row r="10" spans="1:21" x14ac:dyDescent="0.25">
      <c r="A10" s="396" t="s">
        <v>116</v>
      </c>
      <c r="B10" s="398">
        <v>0.75552475141950792</v>
      </c>
      <c r="C10" s="398">
        <v>7.5413856529736353E-2</v>
      </c>
      <c r="D10" s="398">
        <v>9.3061072161650632E-2</v>
      </c>
      <c r="E10" s="398">
        <v>7.6000319889105106E-2</v>
      </c>
      <c r="F10" s="398">
        <v>1</v>
      </c>
      <c r="G10" s="399">
        <v>2.486812618343932E-2</v>
      </c>
      <c r="H10" s="399">
        <v>1.2987207934995327E-2</v>
      </c>
      <c r="I10" s="399">
        <v>1.2996926989670664E-2</v>
      </c>
      <c r="J10" s="399">
        <v>1.4241204231392053E-2</v>
      </c>
      <c r="K10" s="399">
        <v>0</v>
      </c>
      <c r="L10" s="397">
        <v>447</v>
      </c>
      <c r="M10" s="397">
        <v>42</v>
      </c>
      <c r="N10" s="397">
        <v>53</v>
      </c>
      <c r="O10" s="397">
        <v>42</v>
      </c>
      <c r="P10" s="397">
        <v>584</v>
      </c>
      <c r="Q10" s="450">
        <v>28342</v>
      </c>
      <c r="R10" s="450">
        <v>2829</v>
      </c>
      <c r="S10" s="450">
        <v>3491</v>
      </c>
      <c r="T10" s="450">
        <v>2851</v>
      </c>
      <c r="U10" s="450">
        <v>37513</v>
      </c>
    </row>
    <row r="11" spans="1:21" x14ac:dyDescent="0.25">
      <c r="A11" s="396" t="s">
        <v>117</v>
      </c>
      <c r="B11" s="398">
        <v>0.71625251846877103</v>
      </c>
      <c r="C11" s="398">
        <v>6.907800057565E-2</v>
      </c>
      <c r="D11" s="398">
        <v>0.10529598004413315</v>
      </c>
      <c r="E11" s="398">
        <v>0.10937350091144586</v>
      </c>
      <c r="F11" s="398">
        <v>1</v>
      </c>
      <c r="G11" s="399">
        <v>2.8630077277547947E-2</v>
      </c>
      <c r="H11" s="399">
        <v>1.0194159702894737E-2</v>
      </c>
      <c r="I11" s="399">
        <v>1.9426887318474285E-2</v>
      </c>
      <c r="J11" s="399">
        <v>1.6831720755602211E-2</v>
      </c>
      <c r="K11" s="399">
        <v>0</v>
      </c>
      <c r="L11" s="397">
        <v>368</v>
      </c>
      <c r="M11" s="397">
        <v>42</v>
      </c>
      <c r="N11" s="397">
        <v>57</v>
      </c>
      <c r="O11" s="397">
        <v>55</v>
      </c>
      <c r="P11" s="397">
        <v>522</v>
      </c>
      <c r="Q11" s="450">
        <v>14931</v>
      </c>
      <c r="R11" s="450">
        <v>1440</v>
      </c>
      <c r="S11" s="450">
        <v>2195</v>
      </c>
      <c r="T11" s="450">
        <v>2280</v>
      </c>
      <c r="U11" s="450">
        <v>20846</v>
      </c>
    </row>
    <row r="12" spans="1:21" x14ac:dyDescent="0.25">
      <c r="A12" s="396" t="s">
        <v>118</v>
      </c>
      <c r="B12" s="398">
        <v>0.76417093893226573</v>
      </c>
      <c r="C12" s="398">
        <v>4.1557218166337569E-2</v>
      </c>
      <c r="D12" s="398">
        <v>0.14528722305755332</v>
      </c>
      <c r="E12" s="398">
        <v>4.8984619843843412E-2</v>
      </c>
      <c r="F12" s="398">
        <v>1</v>
      </c>
      <c r="G12" s="399">
        <v>2.0777806111220317E-2</v>
      </c>
      <c r="H12" s="399">
        <v>8.1152699894759504E-3</v>
      </c>
      <c r="I12" s="399">
        <v>1.7691093464625312E-2</v>
      </c>
      <c r="J12" s="399">
        <v>8.4895136442464086E-3</v>
      </c>
      <c r="K12" s="399">
        <v>0</v>
      </c>
      <c r="L12" s="397">
        <v>556</v>
      </c>
      <c r="M12" s="397">
        <v>36</v>
      </c>
      <c r="N12" s="397">
        <v>107</v>
      </c>
      <c r="O12" s="397">
        <v>40</v>
      </c>
      <c r="P12" s="397">
        <v>739</v>
      </c>
      <c r="Q12" s="450">
        <v>42183</v>
      </c>
      <c r="R12" s="450">
        <v>2294</v>
      </c>
      <c r="S12" s="450">
        <v>8020</v>
      </c>
      <c r="T12" s="450">
        <v>2704</v>
      </c>
      <c r="U12" s="450">
        <v>55201</v>
      </c>
    </row>
    <row r="13" spans="1:21" x14ac:dyDescent="0.25">
      <c r="A13" s="396" t="s">
        <v>119</v>
      </c>
      <c r="B13" s="398">
        <v>0.57796600161397205</v>
      </c>
      <c r="C13" s="398">
        <v>0.1043439466208281</v>
      </c>
      <c r="D13" s="398">
        <v>0.15746724489728972</v>
      </c>
      <c r="E13" s="398">
        <v>0.16022280686791018</v>
      </c>
      <c r="F13" s="398">
        <v>1</v>
      </c>
      <c r="G13" s="399">
        <v>1.4549137460607793E-2</v>
      </c>
      <c r="H13" s="399">
        <v>8.9775588642855564E-3</v>
      </c>
      <c r="I13" s="399">
        <v>1.1723914580130567E-2</v>
      </c>
      <c r="J13" s="399">
        <v>1.1715515036791352E-2</v>
      </c>
      <c r="K13" s="399">
        <v>0</v>
      </c>
      <c r="L13" s="397">
        <v>956</v>
      </c>
      <c r="M13" s="397">
        <v>162</v>
      </c>
      <c r="N13" s="397">
        <v>243</v>
      </c>
      <c r="O13" s="397">
        <v>233</v>
      </c>
      <c r="P13" s="397">
        <v>1594</v>
      </c>
      <c r="Q13" s="450">
        <v>88093</v>
      </c>
      <c r="R13" s="450">
        <v>15904</v>
      </c>
      <c r="S13" s="450">
        <v>24001</v>
      </c>
      <c r="T13" s="450">
        <v>24421</v>
      </c>
      <c r="U13" s="450">
        <v>152419</v>
      </c>
    </row>
    <row r="14" spans="1:21" x14ac:dyDescent="0.25">
      <c r="A14" s="396" t="s">
        <v>120</v>
      </c>
      <c r="B14" s="398">
        <v>0.63443023168229973</v>
      </c>
      <c r="C14" s="398">
        <v>0.10585209373629248</v>
      </c>
      <c r="D14" s="398">
        <v>0.12979569954407902</v>
      </c>
      <c r="E14" s="398">
        <v>0.1299219750373288</v>
      </c>
      <c r="F14" s="398">
        <v>1</v>
      </c>
      <c r="G14" s="399">
        <v>1.4102298649951685E-2</v>
      </c>
      <c r="H14" s="399">
        <v>1.3482514649871531E-2</v>
      </c>
      <c r="I14" s="399">
        <v>8.0312279277703468E-3</v>
      </c>
      <c r="J14" s="399">
        <v>7.4926601655855652E-3</v>
      </c>
      <c r="K14" s="399">
        <v>0</v>
      </c>
      <c r="L14" s="397">
        <v>1738</v>
      </c>
      <c r="M14" s="397">
        <v>260</v>
      </c>
      <c r="N14" s="397">
        <v>352</v>
      </c>
      <c r="O14" s="397">
        <v>377</v>
      </c>
      <c r="P14" s="397">
        <v>2727</v>
      </c>
      <c r="Q14" s="450">
        <v>286378</v>
      </c>
      <c r="R14" s="450">
        <v>47781</v>
      </c>
      <c r="S14" s="450">
        <v>58589</v>
      </c>
      <c r="T14" s="450">
        <v>58646</v>
      </c>
      <c r="U14" s="450">
        <v>451394</v>
      </c>
    </row>
    <row r="15" spans="1:21" x14ac:dyDescent="0.25">
      <c r="A15" s="396" t="s">
        <v>423</v>
      </c>
      <c r="B15" s="398">
        <v>0.56340731000906197</v>
      </c>
      <c r="C15" s="398">
        <v>9.5062101316654518E-2</v>
      </c>
      <c r="D15" s="398">
        <v>0.19088825316725599</v>
      </c>
      <c r="E15" s="398">
        <v>0.15064233550702749</v>
      </c>
      <c r="F15" s="398">
        <v>1</v>
      </c>
      <c r="G15" s="399">
        <v>2.4183822714835573E-2</v>
      </c>
      <c r="H15" s="399">
        <v>1.1812149873237225E-2</v>
      </c>
      <c r="I15" s="399">
        <v>1.4509081771906483E-2</v>
      </c>
      <c r="J15" s="399">
        <v>1.542808154236066E-2</v>
      </c>
      <c r="K15" s="399">
        <v>0</v>
      </c>
      <c r="L15" s="397">
        <v>550</v>
      </c>
      <c r="M15" s="397">
        <v>94</v>
      </c>
      <c r="N15" s="397">
        <v>175</v>
      </c>
      <c r="O15" s="397">
        <v>146</v>
      </c>
      <c r="P15" s="397">
        <v>965</v>
      </c>
      <c r="Q15" s="450">
        <v>31708</v>
      </c>
      <c r="R15" s="450">
        <v>5350</v>
      </c>
      <c r="S15" s="450">
        <v>10743</v>
      </c>
      <c r="T15" s="450">
        <v>8478</v>
      </c>
      <c r="U15" s="450">
        <v>56279</v>
      </c>
    </row>
    <row r="16" spans="1:21" x14ac:dyDescent="0.25">
      <c r="A16" s="396" t="s">
        <v>121</v>
      </c>
      <c r="B16" s="398">
        <v>0.57060155465813867</v>
      </c>
      <c r="C16" s="398">
        <v>0.11455682905763438</v>
      </c>
      <c r="D16" s="398">
        <v>0.16723079436961646</v>
      </c>
      <c r="E16" s="398">
        <v>0.14761082191461053</v>
      </c>
      <c r="F16" s="398">
        <v>1</v>
      </c>
      <c r="G16" s="399">
        <v>2.3060312838494249E-2</v>
      </c>
      <c r="H16" s="399">
        <v>1.1848172224523048E-2</v>
      </c>
      <c r="I16" s="399">
        <v>1.5866585733205887E-2</v>
      </c>
      <c r="J16" s="399">
        <v>1.6609349073121074E-2</v>
      </c>
      <c r="K16" s="399">
        <v>0</v>
      </c>
      <c r="L16" s="397">
        <v>671</v>
      </c>
      <c r="M16" s="397">
        <v>150</v>
      </c>
      <c r="N16" s="397">
        <v>229</v>
      </c>
      <c r="O16" s="397">
        <v>167</v>
      </c>
      <c r="P16" s="397">
        <v>1217</v>
      </c>
      <c r="Q16" s="450">
        <v>48888</v>
      </c>
      <c r="R16" s="450">
        <v>9815</v>
      </c>
      <c r="S16" s="450">
        <v>14328</v>
      </c>
      <c r="T16" s="450">
        <v>12647</v>
      </c>
      <c r="U16" s="450">
        <v>85678</v>
      </c>
    </row>
    <row r="17" spans="1:21" x14ac:dyDescent="0.25">
      <c r="A17" s="396" t="s">
        <v>122</v>
      </c>
      <c r="B17" s="398">
        <v>0.65136329136095594</v>
      </c>
      <c r="C17" s="398">
        <v>9.1956483661911517E-2</v>
      </c>
      <c r="D17" s="398">
        <v>0.11385088453379524</v>
      </c>
      <c r="E17" s="398">
        <v>0.14282934044333728</v>
      </c>
      <c r="F17" s="398">
        <v>1</v>
      </c>
      <c r="G17" s="399">
        <v>2.1661053112666747E-2</v>
      </c>
      <c r="H17" s="399">
        <v>1.0691088819977136E-2</v>
      </c>
      <c r="I17" s="399">
        <v>1.1940911495320427E-2</v>
      </c>
      <c r="J17" s="399">
        <v>1.5061141092676001E-2</v>
      </c>
      <c r="K17" s="399">
        <v>0</v>
      </c>
      <c r="L17" s="397">
        <v>593</v>
      </c>
      <c r="M17" s="397">
        <v>84</v>
      </c>
      <c r="N17" s="397">
        <v>118</v>
      </c>
      <c r="O17" s="397">
        <v>129</v>
      </c>
      <c r="P17" s="397">
        <v>924</v>
      </c>
      <c r="Q17" s="450">
        <v>33469</v>
      </c>
      <c r="R17" s="450">
        <v>4725</v>
      </c>
      <c r="S17" s="450">
        <v>5850</v>
      </c>
      <c r="T17" s="450">
        <v>7339</v>
      </c>
      <c r="U17" s="450">
        <v>51383</v>
      </c>
    </row>
    <row r="18" spans="1:21" x14ac:dyDescent="0.25">
      <c r="A18" s="396" t="s">
        <v>123</v>
      </c>
      <c r="B18" s="398">
        <v>0.62650812591150462</v>
      </c>
      <c r="C18" s="398">
        <v>9.7615608448994126E-2</v>
      </c>
      <c r="D18" s="398">
        <v>0.13895343563119736</v>
      </c>
      <c r="E18" s="398">
        <v>0.13692283000830385</v>
      </c>
      <c r="F18" s="398">
        <v>1</v>
      </c>
      <c r="G18" s="399">
        <v>1.4827313893380722E-2</v>
      </c>
      <c r="H18" s="399">
        <v>8.6388757378089032E-3</v>
      </c>
      <c r="I18" s="399">
        <v>9.4126581388984231E-3</v>
      </c>
      <c r="J18" s="399">
        <v>9.672605561203888E-3</v>
      </c>
      <c r="K18" s="399">
        <v>0</v>
      </c>
      <c r="L18" s="397">
        <v>1259</v>
      </c>
      <c r="M18" s="397">
        <v>187</v>
      </c>
      <c r="N18" s="397">
        <v>290</v>
      </c>
      <c r="O18" s="397">
        <v>258</v>
      </c>
      <c r="P18" s="397">
        <v>1994</v>
      </c>
      <c r="Q18" s="450">
        <v>89783</v>
      </c>
      <c r="R18" s="450">
        <v>13989</v>
      </c>
      <c r="S18" s="450">
        <v>19913</v>
      </c>
      <c r="T18" s="450">
        <v>19622</v>
      </c>
      <c r="U18" s="450">
        <v>143307</v>
      </c>
    </row>
    <row r="19" spans="1:21" x14ac:dyDescent="0.25">
      <c r="A19" s="396" t="s">
        <v>124</v>
      </c>
      <c r="B19" s="398">
        <v>0.66313445001894311</v>
      </c>
      <c r="C19" s="398">
        <v>8.911288933791027E-2</v>
      </c>
      <c r="D19" s="398">
        <v>0.13193575422201301</v>
      </c>
      <c r="E19" s="398">
        <v>0.1158169064211336</v>
      </c>
      <c r="F19" s="398">
        <v>1</v>
      </c>
      <c r="G19" s="399">
        <v>1.6339843474037746E-2</v>
      </c>
      <c r="H19" s="399">
        <v>8.2774680978389605E-3</v>
      </c>
      <c r="I19" s="399">
        <v>1.1334465524285678E-2</v>
      </c>
      <c r="J19" s="399">
        <v>1.0309372750158714E-2</v>
      </c>
      <c r="K19" s="399">
        <v>0</v>
      </c>
      <c r="L19" s="397">
        <v>869</v>
      </c>
      <c r="M19" s="397">
        <v>130</v>
      </c>
      <c r="N19" s="397">
        <v>170</v>
      </c>
      <c r="O19" s="397">
        <v>170</v>
      </c>
      <c r="P19" s="397">
        <v>1339</v>
      </c>
      <c r="Q19" s="450">
        <v>57761</v>
      </c>
      <c r="R19" s="450">
        <v>7762</v>
      </c>
      <c r="S19" s="450">
        <v>11492</v>
      </c>
      <c r="T19" s="450">
        <v>10088</v>
      </c>
      <c r="U19" s="450">
        <v>87103</v>
      </c>
    </row>
    <row r="20" spans="1:21" x14ac:dyDescent="0.25">
      <c r="A20" s="396" t="s">
        <v>125</v>
      </c>
      <c r="B20" s="398">
        <v>0.59919798255405354</v>
      </c>
      <c r="C20" s="398">
        <v>0.1052957956095746</v>
      </c>
      <c r="D20" s="398">
        <v>0.18115672413080325</v>
      </c>
      <c r="E20" s="398">
        <v>0.11434949770556865</v>
      </c>
      <c r="F20" s="398">
        <v>1</v>
      </c>
      <c r="G20" s="399">
        <v>2.0610908316888076E-2</v>
      </c>
      <c r="H20" s="399">
        <v>1.356048690709674E-2</v>
      </c>
      <c r="I20" s="399">
        <v>1.6940762408487089E-2</v>
      </c>
      <c r="J20" s="399">
        <v>1.3657917293710388E-2</v>
      </c>
      <c r="K20" s="399">
        <v>0</v>
      </c>
      <c r="L20" s="397">
        <v>403</v>
      </c>
      <c r="M20" s="397">
        <v>63</v>
      </c>
      <c r="N20" s="397">
        <v>116</v>
      </c>
      <c r="O20" s="397">
        <v>84</v>
      </c>
      <c r="P20" s="397">
        <v>666</v>
      </c>
      <c r="Q20" s="450">
        <v>14494</v>
      </c>
      <c r="R20" s="450">
        <v>2547</v>
      </c>
      <c r="S20" s="450">
        <v>4382</v>
      </c>
      <c r="T20" s="450">
        <v>2766</v>
      </c>
      <c r="U20" s="450">
        <v>24189</v>
      </c>
    </row>
    <row r="21" spans="1:21" x14ac:dyDescent="0.25">
      <c r="A21" s="396" t="s">
        <v>126</v>
      </c>
      <c r="B21" s="398">
        <v>0.58102640186128063</v>
      </c>
      <c r="C21" s="398">
        <v>0.1302727855143811</v>
      </c>
      <c r="D21" s="398">
        <v>0.15363995009609874</v>
      </c>
      <c r="E21" s="398">
        <v>0.13506086252823954</v>
      </c>
      <c r="F21" s="398">
        <v>1</v>
      </c>
      <c r="G21" s="399">
        <v>1.8563630277743683E-2</v>
      </c>
      <c r="H21" s="399">
        <v>1.6566041983938327E-2</v>
      </c>
      <c r="I21" s="399">
        <v>1.3651892356953056E-2</v>
      </c>
      <c r="J21" s="399">
        <v>1.3077846489522052E-2</v>
      </c>
      <c r="K21" s="399">
        <v>0</v>
      </c>
      <c r="L21" s="397">
        <v>475</v>
      </c>
      <c r="M21" s="397">
        <v>100</v>
      </c>
      <c r="N21" s="397">
        <v>135</v>
      </c>
      <c r="O21" s="397">
        <v>116</v>
      </c>
      <c r="P21" s="397">
        <v>826</v>
      </c>
      <c r="Q21" s="450">
        <v>34463</v>
      </c>
      <c r="R21" s="450">
        <v>7727</v>
      </c>
      <c r="S21" s="450">
        <v>9113</v>
      </c>
      <c r="T21" s="450">
        <v>8011</v>
      </c>
      <c r="U21" s="450">
        <v>59314</v>
      </c>
    </row>
    <row r="22" spans="1:21" x14ac:dyDescent="0.25">
      <c r="A22" s="396" t="s">
        <v>127</v>
      </c>
      <c r="B22" s="398">
        <v>0.71159029649595684</v>
      </c>
      <c r="C22" s="398">
        <v>7.9579001411885508E-2</v>
      </c>
      <c r="D22" s="398">
        <v>9.498138878192787E-2</v>
      </c>
      <c r="E22" s="398">
        <v>0.11384931331022977</v>
      </c>
      <c r="F22" s="398">
        <v>1</v>
      </c>
      <c r="G22" s="399">
        <v>3.2486307893020282E-2</v>
      </c>
      <c r="H22" s="399">
        <v>1.8370109244174471E-2</v>
      </c>
      <c r="I22" s="399">
        <v>1.5228978923391333E-2</v>
      </c>
      <c r="J22" s="399">
        <v>1.8403146166609909E-2</v>
      </c>
      <c r="K22" s="399">
        <v>0</v>
      </c>
      <c r="L22" s="397">
        <v>273</v>
      </c>
      <c r="M22" s="397">
        <v>29</v>
      </c>
      <c r="N22" s="397">
        <v>43</v>
      </c>
      <c r="O22" s="397">
        <v>45</v>
      </c>
      <c r="P22" s="397">
        <v>390</v>
      </c>
      <c r="Q22" s="450">
        <v>5544</v>
      </c>
      <c r="R22" s="450">
        <v>620</v>
      </c>
      <c r="S22" s="450">
        <v>740</v>
      </c>
      <c r="T22" s="450">
        <v>887</v>
      </c>
      <c r="U22" s="450">
        <v>7791</v>
      </c>
    </row>
    <row r="23" spans="1:21" x14ac:dyDescent="0.25">
      <c r="A23" s="396" t="s">
        <v>128</v>
      </c>
      <c r="B23" s="398">
        <v>0.67201814850362096</v>
      </c>
      <c r="C23" s="398">
        <v>9.0742518104877407E-2</v>
      </c>
      <c r="D23" s="398">
        <v>0.13175115609458163</v>
      </c>
      <c r="E23" s="398">
        <v>0.10548817729691999</v>
      </c>
      <c r="F23" s="398">
        <v>1</v>
      </c>
      <c r="G23" s="399">
        <v>2.1474374180411929E-2</v>
      </c>
      <c r="H23" s="399">
        <v>1.3230867251085925E-2</v>
      </c>
      <c r="I23" s="399">
        <v>1.7653300238242516E-2</v>
      </c>
      <c r="J23" s="399">
        <v>1.2750212146579931E-2</v>
      </c>
      <c r="K23" s="399">
        <v>0</v>
      </c>
      <c r="L23" s="397">
        <v>331</v>
      </c>
      <c r="M23" s="397">
        <v>46</v>
      </c>
      <c r="N23" s="397">
        <v>68</v>
      </c>
      <c r="O23" s="397">
        <v>54</v>
      </c>
      <c r="P23" s="397">
        <v>499</v>
      </c>
      <c r="Q23" s="450">
        <v>7702</v>
      </c>
      <c r="R23" s="450">
        <v>1040</v>
      </c>
      <c r="S23" s="450">
        <v>1510</v>
      </c>
      <c r="T23" s="450">
        <v>1209</v>
      </c>
      <c r="U23" s="450">
        <v>11461</v>
      </c>
    </row>
    <row r="24" spans="1:21" x14ac:dyDescent="0.25">
      <c r="A24" s="121" t="s">
        <v>78</v>
      </c>
    </row>
  </sheetData>
  <mergeCells count="8">
    <mergeCell ref="B4:F4"/>
    <mergeCell ref="G4:K4"/>
    <mergeCell ref="L4:P4"/>
    <mergeCell ref="Q4:U4"/>
    <mergeCell ref="B5:F5"/>
    <mergeCell ref="G5:K5"/>
    <mergeCell ref="L5:P5"/>
    <mergeCell ref="Q5:U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9F02-EB3B-4F95-B347-36224DDBCCFD}">
  <dimension ref="A1:U30"/>
  <sheetViews>
    <sheetView workbookViewId="0">
      <selection activeCell="F26" sqref="F26"/>
    </sheetView>
  </sheetViews>
  <sheetFormatPr baseColWidth="10" defaultRowHeight="15" x14ac:dyDescent="0.25"/>
  <cols>
    <col min="1" max="1" width="11.42578125" style="75"/>
    <col min="2" max="16" width="11.28515625" style="75" customWidth="1"/>
    <col min="17" max="17" width="13" style="75" customWidth="1"/>
    <col min="18" max="21" width="13" customWidth="1"/>
  </cols>
  <sheetData>
    <row r="1" spans="1:21" x14ac:dyDescent="0.25">
      <c r="A1" s="74" t="s">
        <v>424</v>
      </c>
    </row>
    <row r="2" spans="1:21" x14ac:dyDescent="0.25">
      <c r="A2" s="75" t="s">
        <v>57</v>
      </c>
    </row>
    <row r="4" spans="1:21" ht="15" customHeight="1" x14ac:dyDescent="0.25">
      <c r="A4" s="641" t="s">
        <v>425</v>
      </c>
      <c r="B4" s="644" t="s">
        <v>0</v>
      </c>
      <c r="C4" s="645"/>
      <c r="D4" s="645"/>
      <c r="E4" s="645"/>
      <c r="F4" s="646"/>
      <c r="G4" s="647" t="s">
        <v>1</v>
      </c>
      <c r="H4" s="648"/>
      <c r="I4" s="648"/>
      <c r="J4" s="648"/>
      <c r="K4" s="649"/>
      <c r="L4" s="647" t="s">
        <v>18</v>
      </c>
      <c r="M4" s="648"/>
      <c r="N4" s="648"/>
      <c r="O4" s="648"/>
      <c r="P4" s="649"/>
      <c r="Q4" s="647" t="s">
        <v>13</v>
      </c>
      <c r="R4" s="648"/>
      <c r="S4" s="648"/>
      <c r="T4" s="648"/>
      <c r="U4" s="649"/>
    </row>
    <row r="5" spans="1:21" ht="15" customHeight="1" x14ac:dyDescent="0.25">
      <c r="A5" s="642"/>
      <c r="B5" s="647" t="s">
        <v>58</v>
      </c>
      <c r="C5" s="648"/>
      <c r="D5" s="648"/>
      <c r="E5" s="648"/>
      <c r="F5" s="649"/>
      <c r="G5" s="647" t="s">
        <v>58</v>
      </c>
      <c r="H5" s="648"/>
      <c r="I5" s="648"/>
      <c r="J5" s="648"/>
      <c r="K5" s="649"/>
      <c r="L5" s="647" t="s">
        <v>58</v>
      </c>
      <c r="M5" s="648"/>
      <c r="N5" s="648"/>
      <c r="O5" s="648"/>
      <c r="P5" s="649"/>
      <c r="Q5" s="647" t="s">
        <v>58</v>
      </c>
      <c r="R5" s="648"/>
      <c r="S5" s="648"/>
      <c r="T5" s="648"/>
      <c r="U5" s="649"/>
    </row>
    <row r="6" spans="1:21" ht="29.25" customHeight="1" x14ac:dyDescent="0.25">
      <c r="A6" s="643"/>
      <c r="B6" s="486" t="s">
        <v>210</v>
      </c>
      <c r="C6" s="486" t="s">
        <v>211</v>
      </c>
      <c r="D6" s="486" t="s">
        <v>212</v>
      </c>
      <c r="E6" s="486" t="s">
        <v>213</v>
      </c>
      <c r="F6" s="486" t="s">
        <v>2</v>
      </c>
      <c r="G6" s="486" t="s">
        <v>210</v>
      </c>
      <c r="H6" s="486" t="s">
        <v>211</v>
      </c>
      <c r="I6" s="486" t="s">
        <v>212</v>
      </c>
      <c r="J6" s="486" t="s">
        <v>213</v>
      </c>
      <c r="K6" s="486" t="s">
        <v>2</v>
      </c>
      <c r="L6" s="486" t="s">
        <v>210</v>
      </c>
      <c r="M6" s="486" t="s">
        <v>211</v>
      </c>
      <c r="N6" s="486" t="s">
        <v>212</v>
      </c>
      <c r="O6" s="486" t="s">
        <v>213</v>
      </c>
      <c r="P6" s="486" t="s">
        <v>2</v>
      </c>
      <c r="Q6" s="486" t="s">
        <v>210</v>
      </c>
      <c r="R6" s="486" t="s">
        <v>211</v>
      </c>
      <c r="S6" s="486" t="s">
        <v>212</v>
      </c>
      <c r="T6" s="486" t="s">
        <v>213</v>
      </c>
      <c r="U6" s="486" t="s">
        <v>2</v>
      </c>
    </row>
    <row r="7" spans="1:21" x14ac:dyDescent="0.25">
      <c r="A7" s="400" t="s">
        <v>89</v>
      </c>
      <c r="B7" s="401">
        <v>0.5528595017290977</v>
      </c>
      <c r="C7" s="401">
        <v>0.10137808563446979</v>
      </c>
      <c r="D7" s="401">
        <v>0.18080753533486338</v>
      </c>
      <c r="E7" s="401">
        <v>0.16495487730156916</v>
      </c>
      <c r="F7" s="401">
        <v>1</v>
      </c>
      <c r="G7" s="402">
        <v>1.2878385712030991E-2</v>
      </c>
      <c r="H7" s="402">
        <v>7.3806203496262594E-3</v>
      </c>
      <c r="I7" s="402">
        <v>9.1841373185403939E-3</v>
      </c>
      <c r="J7" s="402">
        <v>1.0132294140258376E-2</v>
      </c>
      <c r="K7" s="402">
        <v>0</v>
      </c>
      <c r="L7" s="403">
        <v>1490</v>
      </c>
      <c r="M7" s="403">
        <v>293</v>
      </c>
      <c r="N7" s="403">
        <v>523</v>
      </c>
      <c r="O7" s="403">
        <v>405</v>
      </c>
      <c r="P7" s="403">
        <v>2711</v>
      </c>
      <c r="Q7" s="403">
        <v>106473</v>
      </c>
      <c r="R7" s="403">
        <v>19524</v>
      </c>
      <c r="S7" s="403">
        <v>34821</v>
      </c>
      <c r="T7" s="403">
        <v>31768</v>
      </c>
      <c r="U7" s="403">
        <v>192586</v>
      </c>
    </row>
    <row r="8" spans="1:21" x14ac:dyDescent="0.25">
      <c r="A8" s="400" t="s">
        <v>90</v>
      </c>
      <c r="B8" s="401">
        <v>0.63792827195770019</v>
      </c>
      <c r="C8" s="401">
        <v>9.4326648329639232E-2</v>
      </c>
      <c r="D8" s="401">
        <v>0.1267458007317008</v>
      </c>
      <c r="E8" s="401">
        <v>0.14099927898095976</v>
      </c>
      <c r="F8" s="401">
        <v>1</v>
      </c>
      <c r="G8" s="402">
        <v>1.4311007890889288E-2</v>
      </c>
      <c r="H8" s="402">
        <v>8.6157491829054241E-3</v>
      </c>
      <c r="I8" s="402">
        <v>9.5261895777665785E-3</v>
      </c>
      <c r="J8" s="402">
        <v>1.0177969236692308E-2</v>
      </c>
      <c r="K8" s="402">
        <v>0</v>
      </c>
      <c r="L8" s="403">
        <v>1290</v>
      </c>
      <c r="M8" s="403">
        <v>184</v>
      </c>
      <c r="N8" s="403">
        <v>273</v>
      </c>
      <c r="O8" s="403">
        <v>290</v>
      </c>
      <c r="P8" s="403">
        <v>2037</v>
      </c>
      <c r="Q8" s="403">
        <v>95554</v>
      </c>
      <c r="R8" s="403">
        <v>14129</v>
      </c>
      <c r="S8" s="403">
        <v>18985</v>
      </c>
      <c r="T8" s="403">
        <v>21120</v>
      </c>
      <c r="U8" s="403">
        <v>149788</v>
      </c>
    </row>
    <row r="9" spans="1:21" x14ac:dyDescent="0.25">
      <c r="A9" s="400" t="s">
        <v>91</v>
      </c>
      <c r="B9" s="401">
        <v>0.60832228014435974</v>
      </c>
      <c r="C9" s="401">
        <v>9.6498966655356427E-2</v>
      </c>
      <c r="D9" s="401">
        <v>0.15455134334803663</v>
      </c>
      <c r="E9" s="401">
        <v>0.14062740985224714</v>
      </c>
      <c r="F9" s="401">
        <v>1</v>
      </c>
      <c r="G9" s="402">
        <v>1.4139432447385851E-2</v>
      </c>
      <c r="H9" s="402">
        <v>8.3022830382292519E-3</v>
      </c>
      <c r="I9" s="402">
        <v>1.0137446792079105E-2</v>
      </c>
      <c r="J9" s="402">
        <v>9.6374905910634728E-3</v>
      </c>
      <c r="K9" s="402">
        <v>0</v>
      </c>
      <c r="L9" s="403">
        <v>1278</v>
      </c>
      <c r="M9" s="403">
        <v>206</v>
      </c>
      <c r="N9" s="403">
        <v>306</v>
      </c>
      <c r="O9" s="403">
        <v>283</v>
      </c>
      <c r="P9" s="403">
        <v>2073</v>
      </c>
      <c r="Q9" s="403">
        <v>98606</v>
      </c>
      <c r="R9" s="403">
        <v>15642</v>
      </c>
      <c r="S9" s="403">
        <v>25052</v>
      </c>
      <c r="T9" s="403">
        <v>22795</v>
      </c>
      <c r="U9" s="403">
        <v>162095</v>
      </c>
    </row>
    <row r="10" spans="1:21" x14ac:dyDescent="0.25">
      <c r="A10" s="400" t="s">
        <v>92</v>
      </c>
      <c r="B10" s="401">
        <v>0.63514162577563149</v>
      </c>
      <c r="C10" s="401">
        <v>0.1001765454215022</v>
      </c>
      <c r="D10" s="401">
        <v>0.13885427213957474</v>
      </c>
      <c r="E10" s="401">
        <v>0.12582755666329154</v>
      </c>
      <c r="F10" s="401">
        <v>1</v>
      </c>
      <c r="G10" s="402">
        <v>1.4914521671746459E-2</v>
      </c>
      <c r="H10" s="402">
        <v>8.9158855337276143E-3</v>
      </c>
      <c r="I10" s="402">
        <v>1.0404592760459892E-2</v>
      </c>
      <c r="J10" s="402">
        <v>1.0114013738480103E-2</v>
      </c>
      <c r="K10" s="402">
        <v>0</v>
      </c>
      <c r="L10" s="403">
        <v>1202</v>
      </c>
      <c r="M10" s="403">
        <v>197</v>
      </c>
      <c r="N10" s="403">
        <v>267</v>
      </c>
      <c r="O10" s="403">
        <v>230</v>
      </c>
      <c r="P10" s="403">
        <v>1896</v>
      </c>
      <c r="Q10" s="403">
        <v>97855</v>
      </c>
      <c r="R10" s="403">
        <v>15434</v>
      </c>
      <c r="S10" s="403">
        <v>21393</v>
      </c>
      <c r="T10" s="403">
        <v>19386</v>
      </c>
      <c r="U10" s="403">
        <v>154068</v>
      </c>
    </row>
    <row r="11" spans="1:21" x14ac:dyDescent="0.25">
      <c r="A11" s="400" t="s">
        <v>93</v>
      </c>
      <c r="B11" s="401">
        <v>0.61620335221631728</v>
      </c>
      <c r="C11" s="401">
        <v>0.10522396776265841</v>
      </c>
      <c r="D11" s="401">
        <v>0.15150674531332126</v>
      </c>
      <c r="E11" s="401">
        <v>0.12706593470770308</v>
      </c>
      <c r="F11" s="401">
        <v>1</v>
      </c>
      <c r="G11" s="402">
        <v>1.703268431656263E-2</v>
      </c>
      <c r="H11" s="402">
        <v>1.0661082766489947E-2</v>
      </c>
      <c r="I11" s="402">
        <v>1.1885483182227185E-2</v>
      </c>
      <c r="J11" s="402">
        <v>1.2004832265286269E-2</v>
      </c>
      <c r="K11" s="402">
        <v>0</v>
      </c>
      <c r="L11" s="403">
        <v>1050</v>
      </c>
      <c r="M11" s="403">
        <v>167</v>
      </c>
      <c r="N11" s="403">
        <v>250</v>
      </c>
      <c r="O11" s="403">
        <v>193</v>
      </c>
      <c r="P11" s="403">
        <v>1660</v>
      </c>
      <c r="Q11" s="403">
        <v>84410</v>
      </c>
      <c r="R11" s="403">
        <v>14414</v>
      </c>
      <c r="S11" s="403">
        <v>20754</v>
      </c>
      <c r="T11" s="403">
        <v>17406</v>
      </c>
      <c r="U11" s="403">
        <v>136984</v>
      </c>
    </row>
    <row r="12" spans="1:21" x14ac:dyDescent="0.25">
      <c r="A12" s="400" t="s">
        <v>94</v>
      </c>
      <c r="B12" s="401">
        <v>0.60484060871868839</v>
      </c>
      <c r="C12" s="401">
        <v>0.12433402996497218</v>
      </c>
      <c r="D12" s="401">
        <v>0.13629205545580314</v>
      </c>
      <c r="E12" s="401">
        <v>0.1345333058605363</v>
      </c>
      <c r="F12" s="401">
        <v>1</v>
      </c>
      <c r="G12" s="402">
        <v>2.8586807131489738E-2</v>
      </c>
      <c r="H12" s="402">
        <v>3.4930746281774845E-2</v>
      </c>
      <c r="I12" s="402">
        <v>1.1426359025731388E-2</v>
      </c>
      <c r="J12" s="402">
        <v>1.2045038053005875E-2</v>
      </c>
      <c r="K12" s="402">
        <v>0</v>
      </c>
      <c r="L12" s="403">
        <v>1040</v>
      </c>
      <c r="M12" s="403">
        <v>143</v>
      </c>
      <c r="N12" s="403">
        <v>230</v>
      </c>
      <c r="O12" s="403">
        <v>219</v>
      </c>
      <c r="P12" s="403">
        <v>1632</v>
      </c>
      <c r="Q12" s="403">
        <v>82193</v>
      </c>
      <c r="R12" s="403">
        <v>16896</v>
      </c>
      <c r="S12" s="403">
        <v>18521</v>
      </c>
      <c r="T12" s="403">
        <v>18282</v>
      </c>
      <c r="U12" s="403">
        <v>135892</v>
      </c>
    </row>
    <row r="13" spans="1:21" x14ac:dyDescent="0.25">
      <c r="A13" s="400" t="s">
        <v>95</v>
      </c>
      <c r="B13" s="401">
        <v>0.65460733533981941</v>
      </c>
      <c r="C13" s="401">
        <v>0.1037306642402184</v>
      </c>
      <c r="D13" s="401">
        <v>0.1295145936865682</v>
      </c>
      <c r="E13" s="401">
        <v>0.11214740673339399</v>
      </c>
      <c r="F13" s="401">
        <v>1</v>
      </c>
      <c r="G13" s="402">
        <v>1.9278943459534462E-2</v>
      </c>
      <c r="H13" s="402">
        <v>1.6699152259826711E-2</v>
      </c>
      <c r="I13" s="402">
        <v>1.26477135422093E-2</v>
      </c>
      <c r="J13" s="402">
        <v>1.1110704413489414E-2</v>
      </c>
      <c r="K13" s="402">
        <v>0</v>
      </c>
      <c r="L13" s="403">
        <v>915</v>
      </c>
      <c r="M13" s="403">
        <v>116</v>
      </c>
      <c r="N13" s="403">
        <v>164</v>
      </c>
      <c r="O13" s="403">
        <v>149</v>
      </c>
      <c r="P13" s="403">
        <v>1344</v>
      </c>
      <c r="Q13" s="403">
        <v>74819</v>
      </c>
      <c r="R13" s="403">
        <v>11856</v>
      </c>
      <c r="S13" s="403">
        <v>14803</v>
      </c>
      <c r="T13" s="403">
        <v>12818</v>
      </c>
      <c r="U13" s="403">
        <v>114296</v>
      </c>
    </row>
    <row r="14" spans="1:21" x14ac:dyDescent="0.25">
      <c r="A14" s="400" t="s">
        <v>96</v>
      </c>
      <c r="B14" s="401">
        <v>0.69876669769971866</v>
      </c>
      <c r="C14" s="401">
        <v>8.2879169848426207E-2</v>
      </c>
      <c r="D14" s="401">
        <v>0.11879033860895216</v>
      </c>
      <c r="E14" s="401">
        <v>9.9563793842903023E-2</v>
      </c>
      <c r="F14" s="401">
        <v>1</v>
      </c>
      <c r="G14" s="402">
        <v>1.6984544615342028E-2</v>
      </c>
      <c r="H14" s="402">
        <v>1.0317399185063808E-2</v>
      </c>
      <c r="I14" s="402">
        <v>1.2026604583545231E-2</v>
      </c>
      <c r="J14" s="402">
        <v>1.066111484071124E-2</v>
      </c>
      <c r="K14" s="402">
        <v>0</v>
      </c>
      <c r="L14" s="403">
        <v>792</v>
      </c>
      <c r="M14" s="485">
        <v>86</v>
      </c>
      <c r="N14" s="485">
        <v>124</v>
      </c>
      <c r="O14" s="485">
        <v>124</v>
      </c>
      <c r="P14" s="403">
        <v>1126</v>
      </c>
      <c r="Q14" s="403">
        <v>66800</v>
      </c>
      <c r="R14" s="403">
        <v>7923</v>
      </c>
      <c r="S14" s="403">
        <v>11356</v>
      </c>
      <c r="T14" s="403">
        <v>9518</v>
      </c>
      <c r="U14" s="403">
        <v>95597</v>
      </c>
    </row>
    <row r="15" spans="1:21" x14ac:dyDescent="0.25">
      <c r="A15" s="400" t="s">
        <v>97</v>
      </c>
      <c r="B15" s="401">
        <v>0.70523061066735382</v>
      </c>
      <c r="C15" s="401">
        <v>8.3058490079876326E-2</v>
      </c>
      <c r="D15" s="401">
        <v>0.10032208193764496</v>
      </c>
      <c r="E15" s="401">
        <v>0.11138881731512497</v>
      </c>
      <c r="F15" s="401">
        <v>1</v>
      </c>
      <c r="G15" s="402">
        <v>2.0073425571365537E-2</v>
      </c>
      <c r="H15" s="402">
        <v>1.1358573238361669E-2</v>
      </c>
      <c r="I15" s="402">
        <v>1.4792783175406488E-2</v>
      </c>
      <c r="J15" s="402">
        <v>1.3120381638273322E-2</v>
      </c>
      <c r="K15" s="402">
        <v>0</v>
      </c>
      <c r="L15" s="403">
        <v>679</v>
      </c>
      <c r="M15" s="485">
        <v>80</v>
      </c>
      <c r="N15" s="485">
        <v>90</v>
      </c>
      <c r="O15" s="485">
        <v>102</v>
      </c>
      <c r="P15" s="403">
        <v>951</v>
      </c>
      <c r="Q15" s="403">
        <v>54740</v>
      </c>
      <c r="R15" s="403">
        <v>6447</v>
      </c>
      <c r="S15" s="403">
        <v>7787</v>
      </c>
      <c r="T15" s="403">
        <v>8646</v>
      </c>
      <c r="U15" s="403">
        <v>77620</v>
      </c>
    </row>
    <row r="16" spans="1:21" x14ac:dyDescent="0.25">
      <c r="A16" s="400" t="s">
        <v>98</v>
      </c>
      <c r="B16" s="401">
        <v>0.76737511489617138</v>
      </c>
      <c r="C16" s="401">
        <v>7.6797538877112687E-2</v>
      </c>
      <c r="D16" s="401">
        <v>8.3963308259393354E-2</v>
      </c>
      <c r="E16" s="401">
        <v>7.1864037967322589E-2</v>
      </c>
      <c r="F16" s="401">
        <v>1</v>
      </c>
      <c r="G16" s="402">
        <v>2.4587385730870284E-2</v>
      </c>
      <c r="H16" s="402">
        <v>1.6224107086260132E-2</v>
      </c>
      <c r="I16" s="402">
        <v>1.292680368774702E-2</v>
      </c>
      <c r="J16" s="402">
        <v>1.3995885235621191E-2</v>
      </c>
      <c r="K16" s="402">
        <v>0</v>
      </c>
      <c r="L16" s="403">
        <v>447</v>
      </c>
      <c r="M16" s="485">
        <v>47</v>
      </c>
      <c r="N16" s="485">
        <v>56</v>
      </c>
      <c r="O16" s="485">
        <v>40</v>
      </c>
      <c r="P16" s="403">
        <v>590</v>
      </c>
      <c r="Q16" s="403">
        <v>40908</v>
      </c>
      <c r="R16" s="403">
        <v>4094</v>
      </c>
      <c r="S16" s="403">
        <v>4476</v>
      </c>
      <c r="T16" s="403">
        <v>3831</v>
      </c>
      <c r="U16" s="403">
        <v>53309</v>
      </c>
    </row>
    <row r="17" spans="1:17" x14ac:dyDescent="0.25">
      <c r="A17" s="121" t="s">
        <v>78</v>
      </c>
    </row>
    <row r="18" spans="1:17" x14ac:dyDescent="0.25">
      <c r="L18"/>
      <c r="M18"/>
      <c r="N18"/>
      <c r="O18"/>
      <c r="P18"/>
      <c r="Q18"/>
    </row>
    <row r="19" spans="1:17" x14ac:dyDescent="0.25">
      <c r="L19"/>
      <c r="M19"/>
      <c r="N19"/>
      <c r="O19"/>
      <c r="P19"/>
      <c r="Q19"/>
    </row>
    <row r="20" spans="1:17" x14ac:dyDescent="0.25">
      <c r="L20"/>
    </row>
    <row r="21" spans="1:17" x14ac:dyDescent="0.25">
      <c r="L21"/>
    </row>
    <row r="22" spans="1:17" x14ac:dyDescent="0.25">
      <c r="L22"/>
    </row>
    <row r="23" spans="1:17" x14ac:dyDescent="0.25">
      <c r="L23"/>
    </row>
    <row r="24" spans="1:17" x14ac:dyDescent="0.25">
      <c r="L24"/>
    </row>
    <row r="25" spans="1:17" x14ac:dyDescent="0.25">
      <c r="L25"/>
    </row>
    <row r="26" spans="1:17" x14ac:dyDescent="0.25">
      <c r="L26"/>
    </row>
    <row r="27" spans="1:17" x14ac:dyDescent="0.25">
      <c r="L27"/>
    </row>
    <row r="28" spans="1:17" x14ac:dyDescent="0.25">
      <c r="L28"/>
    </row>
    <row r="29" spans="1:17" x14ac:dyDescent="0.25">
      <c r="L29"/>
    </row>
    <row r="30" spans="1:17" x14ac:dyDescent="0.25">
      <c r="L30"/>
      <c r="M30"/>
      <c r="N30"/>
      <c r="O30"/>
      <c r="P30"/>
      <c r="Q30"/>
    </row>
  </sheetData>
  <mergeCells count="9">
    <mergeCell ref="A4:A6"/>
    <mergeCell ref="B4:F4"/>
    <mergeCell ref="G4:K4"/>
    <mergeCell ref="L4:P4"/>
    <mergeCell ref="Q4:U4"/>
    <mergeCell ref="B5:F5"/>
    <mergeCell ref="G5:K5"/>
    <mergeCell ref="L5:P5"/>
    <mergeCell ref="Q5:U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730E-52E8-4F0D-894C-DC8609EAA85D}">
  <dimension ref="A1:I12"/>
  <sheetViews>
    <sheetView workbookViewId="0">
      <selection activeCell="F26" sqref="F26"/>
    </sheetView>
  </sheetViews>
  <sheetFormatPr baseColWidth="10" defaultRowHeight="15" x14ac:dyDescent="0.25"/>
  <cols>
    <col min="1" max="1" width="22.28515625" style="48" customWidth="1"/>
    <col min="2" max="2" width="25.7109375" style="48" customWidth="1"/>
    <col min="3" max="3" width="14.5703125" style="48" customWidth="1"/>
    <col min="4" max="7" width="14.7109375" style="48" customWidth="1"/>
    <col min="8" max="9" width="11.42578125" style="48"/>
  </cols>
  <sheetData>
    <row r="1" spans="1:7" x14ac:dyDescent="0.25">
      <c r="A1" s="47" t="s">
        <v>220</v>
      </c>
    </row>
    <row r="2" spans="1:7" x14ac:dyDescent="0.25">
      <c r="A2" s="48" t="s">
        <v>33</v>
      </c>
    </row>
    <row r="4" spans="1:7" ht="36" x14ac:dyDescent="0.25">
      <c r="A4" s="119" t="s">
        <v>8</v>
      </c>
      <c r="B4" s="101" t="s">
        <v>17</v>
      </c>
      <c r="C4" s="120" t="s">
        <v>7</v>
      </c>
      <c r="D4" s="120" t="s">
        <v>0</v>
      </c>
      <c r="E4" s="120" t="s">
        <v>1</v>
      </c>
      <c r="F4" s="101" t="s">
        <v>11</v>
      </c>
      <c r="G4" s="101" t="s">
        <v>13</v>
      </c>
    </row>
    <row r="5" spans="1:7" x14ac:dyDescent="0.25">
      <c r="A5" s="493" t="s">
        <v>225</v>
      </c>
      <c r="B5" s="512" t="s">
        <v>218</v>
      </c>
      <c r="C5" s="6" t="s">
        <v>81</v>
      </c>
      <c r="D5" s="7">
        <v>1097422.2959266107</v>
      </c>
      <c r="E5" s="7">
        <v>20929.726641587731</v>
      </c>
      <c r="F5" s="7">
        <v>33813</v>
      </c>
      <c r="G5" s="7">
        <v>2739365</v>
      </c>
    </row>
    <row r="6" spans="1:7" x14ac:dyDescent="0.25">
      <c r="A6" s="493"/>
      <c r="B6" s="512"/>
      <c r="C6" s="6" t="s">
        <v>82</v>
      </c>
      <c r="D6" s="7">
        <v>777683.26185930148</v>
      </c>
      <c r="E6" s="7">
        <v>15132.704890974885</v>
      </c>
      <c r="F6" s="7">
        <v>23023</v>
      </c>
      <c r="G6" s="7">
        <v>1923701</v>
      </c>
    </row>
    <row r="7" spans="1:7" x14ac:dyDescent="0.25">
      <c r="A7" s="493"/>
      <c r="B7" s="512"/>
      <c r="C7" s="6" t="s">
        <v>2</v>
      </c>
      <c r="D7" s="7">
        <v>965517.17179276468</v>
      </c>
      <c r="E7" s="7">
        <v>16758.742135693108</v>
      </c>
      <c r="F7" s="7">
        <v>56836</v>
      </c>
      <c r="G7" s="7">
        <v>4663066</v>
      </c>
    </row>
    <row r="8" spans="1:7" x14ac:dyDescent="0.25">
      <c r="A8" s="493"/>
      <c r="B8" s="512" t="s">
        <v>219</v>
      </c>
      <c r="C8" s="6" t="s">
        <v>81</v>
      </c>
      <c r="D8" s="7">
        <v>804360.38578080211</v>
      </c>
      <c r="E8" s="7">
        <v>17107.523647146296</v>
      </c>
      <c r="F8" s="7">
        <v>7624</v>
      </c>
      <c r="G8" s="7">
        <v>598993</v>
      </c>
    </row>
    <row r="9" spans="1:7" x14ac:dyDescent="0.25">
      <c r="A9" s="493"/>
      <c r="B9" s="512"/>
      <c r="C9" s="6" t="s">
        <v>82</v>
      </c>
      <c r="D9" s="7">
        <v>602168.5463058725</v>
      </c>
      <c r="E9" s="7">
        <v>16368.89960369666</v>
      </c>
      <c r="F9" s="7">
        <v>6466</v>
      </c>
      <c r="G9" s="7">
        <v>530829</v>
      </c>
    </row>
    <row r="10" spans="1:7" x14ac:dyDescent="0.25">
      <c r="A10" s="493"/>
      <c r="B10" s="512"/>
      <c r="C10" s="6" t="s">
        <v>2</v>
      </c>
      <c r="D10" s="7">
        <v>709363.74741065409</v>
      </c>
      <c r="E10" s="7">
        <v>12595.716225539809</v>
      </c>
      <c r="F10" s="7">
        <v>14090</v>
      </c>
      <c r="G10" s="7">
        <v>1129822</v>
      </c>
    </row>
    <row r="11" spans="1:7" x14ac:dyDescent="0.25">
      <c r="A11" s="493"/>
      <c r="B11" s="511" t="s">
        <v>2</v>
      </c>
      <c r="C11" s="511"/>
      <c r="D11" s="7">
        <v>915558.01942485338</v>
      </c>
      <c r="E11" s="7">
        <v>14648.733311125721</v>
      </c>
      <c r="F11" s="7">
        <v>70926</v>
      </c>
      <c r="G11" s="7">
        <v>5792888</v>
      </c>
    </row>
    <row r="12" spans="1:7" x14ac:dyDescent="0.25">
      <c r="A12" s="121" t="s">
        <v>78</v>
      </c>
    </row>
  </sheetData>
  <mergeCells count="4">
    <mergeCell ref="B11:C11"/>
    <mergeCell ref="A5:A11"/>
    <mergeCell ref="B8:B10"/>
    <mergeCell ref="B5:B7"/>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5A7FA-7EE5-4EA3-8588-181AF29B259C}">
  <dimension ref="A1:N30"/>
  <sheetViews>
    <sheetView workbookViewId="0">
      <selection activeCell="B6" sqref="B6"/>
    </sheetView>
  </sheetViews>
  <sheetFormatPr baseColWidth="10" defaultRowHeight="15" x14ac:dyDescent="0.25"/>
  <cols>
    <col min="1" max="1" width="18.42578125" style="48" customWidth="1"/>
    <col min="2" max="2" width="22.7109375" style="75" customWidth="1"/>
    <col min="3" max="11" width="11.42578125" style="75"/>
  </cols>
  <sheetData>
    <row r="1" spans="1:14" x14ac:dyDescent="0.25">
      <c r="A1" s="74" t="s">
        <v>426</v>
      </c>
    </row>
    <row r="2" spans="1:14" x14ac:dyDescent="0.25">
      <c r="A2" s="75" t="s">
        <v>57</v>
      </c>
    </row>
    <row r="4" spans="1:14" ht="15.75" customHeight="1" x14ac:dyDescent="0.25">
      <c r="A4" s="651" t="s">
        <v>427</v>
      </c>
      <c r="B4" s="653" t="s">
        <v>58</v>
      </c>
      <c r="C4" s="655" t="s">
        <v>0</v>
      </c>
      <c r="D4" s="656"/>
      <c r="E4" s="657"/>
      <c r="F4" s="655" t="s">
        <v>1</v>
      </c>
      <c r="G4" s="656"/>
      <c r="H4" s="657"/>
      <c r="I4" s="655" t="s">
        <v>18</v>
      </c>
      <c r="J4" s="656"/>
      <c r="K4" s="657"/>
      <c r="L4" s="650" t="s">
        <v>13</v>
      </c>
      <c r="M4" s="650"/>
      <c r="N4" s="650"/>
    </row>
    <row r="5" spans="1:14" x14ac:dyDescent="0.25">
      <c r="A5" s="652"/>
      <c r="B5" s="654"/>
      <c r="C5" s="474" t="s">
        <v>99</v>
      </c>
      <c r="D5" s="474" t="s">
        <v>430</v>
      </c>
      <c r="E5" s="474" t="s">
        <v>2</v>
      </c>
      <c r="F5" s="474" t="s">
        <v>99</v>
      </c>
      <c r="G5" s="474" t="s">
        <v>430</v>
      </c>
      <c r="H5" s="474" t="s">
        <v>2</v>
      </c>
      <c r="I5" s="474" t="s">
        <v>99</v>
      </c>
      <c r="J5" s="474" t="s">
        <v>430</v>
      </c>
      <c r="K5" s="474" t="s">
        <v>2</v>
      </c>
      <c r="L5" s="474" t="s">
        <v>99</v>
      </c>
      <c r="M5" s="474" t="s">
        <v>430</v>
      </c>
      <c r="N5" s="474" t="s">
        <v>2</v>
      </c>
    </row>
    <row r="6" spans="1:14" x14ac:dyDescent="0.25">
      <c r="A6" s="493" t="s">
        <v>428</v>
      </c>
      <c r="B6" s="404" t="s">
        <v>210</v>
      </c>
      <c r="C6" s="405">
        <v>0.92217065200322035</v>
      </c>
      <c r="D6" s="405">
        <v>7.7829347996779499E-2</v>
      </c>
      <c r="E6" s="405">
        <v>1</v>
      </c>
      <c r="F6" s="407">
        <v>3.6773953403645364E-3</v>
      </c>
      <c r="G6" s="407">
        <v>3.677395340364536E-3</v>
      </c>
      <c r="H6" s="407">
        <v>0</v>
      </c>
      <c r="I6" s="406">
        <v>9345</v>
      </c>
      <c r="J6" s="406">
        <v>838</v>
      </c>
      <c r="K6" s="406">
        <v>10183</v>
      </c>
      <c r="L6" s="406">
        <v>739911</v>
      </c>
      <c r="M6" s="406">
        <v>62447</v>
      </c>
      <c r="N6" s="406">
        <v>802358</v>
      </c>
    </row>
    <row r="7" spans="1:14" x14ac:dyDescent="0.25">
      <c r="A7" s="493"/>
      <c r="B7" s="404" t="s">
        <v>211</v>
      </c>
      <c r="C7" s="405">
        <v>0.93737683900632329</v>
      </c>
      <c r="D7" s="405">
        <v>6.2623160993676749E-2</v>
      </c>
      <c r="E7" s="405">
        <v>1</v>
      </c>
      <c r="F7" s="407">
        <v>7.5335076236867828E-3</v>
      </c>
      <c r="G7" s="407">
        <v>7.5335076236867837E-3</v>
      </c>
      <c r="H7" s="407">
        <v>0</v>
      </c>
      <c r="I7" s="406">
        <v>1398</v>
      </c>
      <c r="J7" s="406">
        <v>121</v>
      </c>
      <c r="K7" s="406">
        <v>1519</v>
      </c>
      <c r="L7" s="406">
        <v>118446</v>
      </c>
      <c r="M7" s="406">
        <v>7913</v>
      </c>
      <c r="N7" s="406">
        <v>126359</v>
      </c>
    </row>
    <row r="8" spans="1:14" x14ac:dyDescent="0.25">
      <c r="A8" s="493"/>
      <c r="B8" s="404" t="s">
        <v>212</v>
      </c>
      <c r="C8" s="405">
        <v>0.92660215343808305</v>
      </c>
      <c r="D8" s="405">
        <v>7.339784656191696E-2</v>
      </c>
      <c r="E8" s="405">
        <v>1</v>
      </c>
      <c r="F8" s="407">
        <v>6.320568280965758E-3</v>
      </c>
      <c r="G8" s="407">
        <v>6.3205682809657571E-3</v>
      </c>
      <c r="H8" s="407">
        <v>0</v>
      </c>
      <c r="I8" s="406">
        <v>2086</v>
      </c>
      <c r="J8" s="406">
        <v>197</v>
      </c>
      <c r="K8" s="406">
        <v>2283</v>
      </c>
      <c r="L8" s="406">
        <v>164887</v>
      </c>
      <c r="M8" s="406">
        <v>13061</v>
      </c>
      <c r="N8" s="406">
        <v>177948</v>
      </c>
    </row>
    <row r="9" spans="1:14" x14ac:dyDescent="0.25">
      <c r="A9" s="493"/>
      <c r="B9" s="404" t="s">
        <v>213</v>
      </c>
      <c r="C9" s="405">
        <v>0.93844295464154148</v>
      </c>
      <c r="D9" s="405">
        <v>6.1557045358458656E-2</v>
      </c>
      <c r="E9" s="405">
        <v>1</v>
      </c>
      <c r="F9" s="407">
        <v>6.3247598410844401E-3</v>
      </c>
      <c r="G9" s="407">
        <v>6.3247598410844401E-3</v>
      </c>
      <c r="H9" s="407">
        <v>0</v>
      </c>
      <c r="I9" s="406">
        <v>1895</v>
      </c>
      <c r="J9" s="406">
        <v>140</v>
      </c>
      <c r="K9" s="406">
        <v>2035</v>
      </c>
      <c r="L9" s="406">
        <v>155378</v>
      </c>
      <c r="M9" s="406">
        <v>10192</v>
      </c>
      <c r="N9" s="406">
        <v>165570</v>
      </c>
    </row>
    <row r="10" spans="1:14" x14ac:dyDescent="0.25">
      <c r="A10" s="493" t="s">
        <v>429</v>
      </c>
      <c r="B10" s="404" t="s">
        <v>210</v>
      </c>
      <c r="C10" s="405">
        <v>0.76417983312622051</v>
      </c>
      <c r="D10" s="405">
        <v>0.23582016687377952</v>
      </c>
      <c r="E10" s="405">
        <v>1</v>
      </c>
      <c r="F10" s="407">
        <v>6.9213671484556049E-3</v>
      </c>
      <c r="G10" s="407">
        <v>6.921367148455604E-3</v>
      </c>
      <c r="H10" s="407">
        <v>0</v>
      </c>
      <c r="I10" s="406">
        <v>7349</v>
      </c>
      <c r="J10" s="406">
        <v>2346</v>
      </c>
      <c r="K10" s="406">
        <v>9695</v>
      </c>
      <c r="L10" s="406">
        <v>585429</v>
      </c>
      <c r="M10" s="406">
        <v>180659</v>
      </c>
      <c r="N10" s="406">
        <v>766088</v>
      </c>
    </row>
    <row r="11" spans="1:14" x14ac:dyDescent="0.25">
      <c r="A11" s="493"/>
      <c r="B11" s="404" t="s">
        <v>211</v>
      </c>
      <c r="C11" s="405">
        <v>0.75510321100917432</v>
      </c>
      <c r="D11" s="405">
        <v>0.24489678899082568</v>
      </c>
      <c r="E11" s="405">
        <v>1</v>
      </c>
      <c r="F11" s="407">
        <v>1.8526232921072507E-2</v>
      </c>
      <c r="G11" s="407">
        <v>1.852623292107251E-2</v>
      </c>
      <c r="H11" s="407">
        <v>0</v>
      </c>
      <c r="I11" s="406">
        <v>1061</v>
      </c>
      <c r="J11" s="406">
        <v>397</v>
      </c>
      <c r="K11" s="406">
        <v>1458</v>
      </c>
      <c r="L11" s="406">
        <v>92183</v>
      </c>
      <c r="M11" s="406">
        <v>29897</v>
      </c>
      <c r="N11" s="406">
        <v>122080</v>
      </c>
    </row>
    <row r="12" spans="1:14" x14ac:dyDescent="0.25">
      <c r="A12" s="493"/>
      <c r="B12" s="404" t="s">
        <v>212</v>
      </c>
      <c r="C12" s="405">
        <v>0.73872937052723808</v>
      </c>
      <c r="D12" s="405">
        <v>0.26127062947276181</v>
      </c>
      <c r="E12" s="405">
        <v>1</v>
      </c>
      <c r="F12" s="407">
        <v>1.3305769518972754E-2</v>
      </c>
      <c r="G12" s="407">
        <v>1.3305769518972756E-2</v>
      </c>
      <c r="H12" s="407">
        <v>0</v>
      </c>
      <c r="I12" s="406">
        <v>1591</v>
      </c>
      <c r="J12" s="406">
        <v>594</v>
      </c>
      <c r="K12" s="406">
        <v>2185</v>
      </c>
      <c r="L12" s="406">
        <v>126452</v>
      </c>
      <c r="M12" s="406">
        <v>44723</v>
      </c>
      <c r="N12" s="406">
        <v>171175</v>
      </c>
    </row>
    <row r="13" spans="1:14" x14ac:dyDescent="0.25">
      <c r="A13" s="493"/>
      <c r="B13" s="404" t="s">
        <v>213</v>
      </c>
      <c r="C13" s="405">
        <v>0.71233655486071645</v>
      </c>
      <c r="D13" s="405">
        <v>0.28766344513928366</v>
      </c>
      <c r="E13" s="405">
        <v>1</v>
      </c>
      <c r="F13" s="407">
        <v>1.4320663809111117E-2</v>
      </c>
      <c r="G13" s="407">
        <v>1.4320663809111117E-2</v>
      </c>
      <c r="H13" s="407">
        <v>0</v>
      </c>
      <c r="I13" s="406">
        <v>1375</v>
      </c>
      <c r="J13" s="406">
        <v>568</v>
      </c>
      <c r="K13" s="406">
        <v>1943</v>
      </c>
      <c r="L13" s="406">
        <v>112770</v>
      </c>
      <c r="M13" s="406">
        <v>45540</v>
      </c>
      <c r="N13" s="406">
        <v>158310</v>
      </c>
    </row>
    <row r="14" spans="1:14" x14ac:dyDescent="0.25">
      <c r="A14" s="121" t="s">
        <v>78</v>
      </c>
    </row>
    <row r="16" spans="1:14" x14ac:dyDescent="0.25">
      <c r="C16"/>
      <c r="D16"/>
      <c r="E16"/>
      <c r="F16"/>
      <c r="G16"/>
      <c r="H16"/>
      <c r="I16"/>
      <c r="J16"/>
      <c r="K16"/>
    </row>
    <row r="17" spans="3:11" x14ac:dyDescent="0.25">
      <c r="C17"/>
      <c r="D17"/>
      <c r="E17"/>
      <c r="F17"/>
      <c r="G17"/>
      <c r="H17"/>
      <c r="I17"/>
      <c r="J17"/>
      <c r="K17"/>
    </row>
    <row r="18" spans="3:11" x14ac:dyDescent="0.25">
      <c r="C18"/>
      <c r="D18"/>
      <c r="E18"/>
      <c r="F18"/>
      <c r="G18"/>
      <c r="H18"/>
      <c r="I18"/>
      <c r="J18"/>
      <c r="K18"/>
    </row>
    <row r="19" spans="3:11" x14ac:dyDescent="0.25">
      <c r="C19"/>
      <c r="D19"/>
      <c r="E19"/>
      <c r="F19"/>
      <c r="G19"/>
      <c r="H19"/>
      <c r="I19"/>
      <c r="J19"/>
      <c r="K19"/>
    </row>
    <row r="20" spans="3:11" x14ac:dyDescent="0.25">
      <c r="C20"/>
      <c r="D20"/>
      <c r="E20"/>
      <c r="F20"/>
      <c r="G20"/>
      <c r="H20"/>
      <c r="I20"/>
      <c r="J20"/>
      <c r="K20"/>
    </row>
    <row r="21" spans="3:11" x14ac:dyDescent="0.25">
      <c r="C21"/>
      <c r="D21"/>
      <c r="E21"/>
      <c r="F21"/>
      <c r="G21"/>
      <c r="H21"/>
      <c r="I21"/>
      <c r="J21"/>
      <c r="K21"/>
    </row>
    <row r="22" spans="3:11" x14ac:dyDescent="0.25">
      <c r="C22"/>
      <c r="D22"/>
      <c r="E22"/>
      <c r="F22"/>
      <c r="G22"/>
      <c r="H22"/>
      <c r="I22"/>
      <c r="J22"/>
      <c r="K22"/>
    </row>
    <row r="23" spans="3:11" x14ac:dyDescent="0.25">
      <c r="C23"/>
      <c r="D23"/>
      <c r="E23"/>
      <c r="F23"/>
      <c r="G23"/>
      <c r="H23"/>
      <c r="I23"/>
      <c r="J23"/>
      <c r="K23"/>
    </row>
    <row r="24" spans="3:11" x14ac:dyDescent="0.25">
      <c r="C24"/>
      <c r="D24"/>
      <c r="E24"/>
      <c r="F24"/>
      <c r="G24"/>
      <c r="H24"/>
      <c r="I24"/>
      <c r="J24"/>
      <c r="K24"/>
    </row>
    <row r="25" spans="3:11" x14ac:dyDescent="0.25">
      <c r="C25"/>
      <c r="D25"/>
      <c r="E25"/>
      <c r="F25"/>
      <c r="G25"/>
      <c r="H25"/>
      <c r="I25"/>
      <c r="J25"/>
      <c r="K25"/>
    </row>
    <row r="26" spans="3:11" x14ac:dyDescent="0.25">
      <c r="C26"/>
      <c r="D26"/>
      <c r="E26"/>
      <c r="F26"/>
      <c r="G26"/>
      <c r="H26"/>
      <c r="I26"/>
      <c r="J26"/>
      <c r="K26"/>
    </row>
    <row r="28" spans="3:11" x14ac:dyDescent="0.25">
      <c r="D28"/>
      <c r="E28"/>
      <c r="F28"/>
      <c r="G28"/>
      <c r="H28"/>
      <c r="J28"/>
      <c r="K28"/>
    </row>
    <row r="29" spans="3:11" x14ac:dyDescent="0.25">
      <c r="D29"/>
      <c r="E29"/>
      <c r="F29"/>
      <c r="G29"/>
      <c r="H29"/>
      <c r="J29"/>
      <c r="K29"/>
    </row>
    <row r="30" spans="3:11" x14ac:dyDescent="0.25">
      <c r="D30"/>
      <c r="E30"/>
      <c r="F30"/>
      <c r="G30"/>
      <c r="H30"/>
      <c r="J30"/>
      <c r="K30"/>
    </row>
  </sheetData>
  <mergeCells count="8">
    <mergeCell ref="L4:N4"/>
    <mergeCell ref="A10:A13"/>
    <mergeCell ref="A6:A9"/>
    <mergeCell ref="A4:A5"/>
    <mergeCell ref="B4:B5"/>
    <mergeCell ref="C4:E4"/>
    <mergeCell ref="F4:H4"/>
    <mergeCell ref="I4:K4"/>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3603-AF7B-4C99-91B3-1730E4DD5E8C}">
  <dimension ref="A1:I9"/>
  <sheetViews>
    <sheetView workbookViewId="0">
      <selection activeCell="F26" sqref="F26"/>
    </sheetView>
  </sheetViews>
  <sheetFormatPr baseColWidth="10" defaultRowHeight="15" x14ac:dyDescent="0.25"/>
  <cols>
    <col min="1" max="1" width="11.42578125" style="48"/>
    <col min="2" max="2" width="33.7109375" style="48" customWidth="1"/>
    <col min="3" max="3" width="15.28515625" style="48" customWidth="1"/>
    <col min="4" max="6" width="18" style="48" customWidth="1"/>
    <col min="7" max="9" width="11.42578125" style="48"/>
  </cols>
  <sheetData>
    <row r="1" spans="2:6" x14ac:dyDescent="0.25">
      <c r="B1" s="47" t="s">
        <v>431</v>
      </c>
    </row>
    <row r="2" spans="2:6" x14ac:dyDescent="0.25">
      <c r="B2" s="48" t="s">
        <v>362</v>
      </c>
    </row>
    <row r="4" spans="2:6" ht="26.25" customHeight="1" x14ac:dyDescent="0.25">
      <c r="B4" s="659" t="s">
        <v>432</v>
      </c>
      <c r="C4" s="658" t="s">
        <v>0</v>
      </c>
      <c r="D4" s="658" t="s">
        <v>1</v>
      </c>
      <c r="E4" s="658" t="s">
        <v>11</v>
      </c>
      <c r="F4" s="658" t="s">
        <v>13</v>
      </c>
    </row>
    <row r="5" spans="2:6" ht="26.25" customHeight="1" x14ac:dyDescent="0.25">
      <c r="B5" s="659"/>
      <c r="C5" s="658"/>
      <c r="D5" s="658"/>
      <c r="E5" s="658"/>
      <c r="F5" s="658"/>
    </row>
    <row r="6" spans="2:6" ht="24" x14ac:dyDescent="0.25">
      <c r="B6" s="408" t="s">
        <v>214</v>
      </c>
      <c r="C6" s="409">
        <v>0.92415969635297723</v>
      </c>
      <c r="D6" s="410">
        <v>1.8156997645409621E-3</v>
      </c>
      <c r="E6" s="411">
        <v>65508</v>
      </c>
      <c r="F6" s="411">
        <v>5354670</v>
      </c>
    </row>
    <row r="7" spans="2:6" ht="24" x14ac:dyDescent="0.25">
      <c r="B7" s="408" t="s">
        <v>215</v>
      </c>
      <c r="C7" s="409">
        <v>7.5840303647022766E-2</v>
      </c>
      <c r="D7" s="410">
        <v>1.8156997645409616E-3</v>
      </c>
      <c r="E7" s="411">
        <v>5440</v>
      </c>
      <c r="F7" s="411">
        <v>439426</v>
      </c>
    </row>
    <row r="8" spans="2:6" x14ac:dyDescent="0.25">
      <c r="B8" s="408" t="s">
        <v>2</v>
      </c>
      <c r="C8" s="409">
        <v>1</v>
      </c>
      <c r="D8" s="410">
        <v>0</v>
      </c>
      <c r="E8" s="411">
        <v>70948</v>
      </c>
      <c r="F8" s="411">
        <v>5794096</v>
      </c>
    </row>
    <row r="9" spans="2:6" x14ac:dyDescent="0.25">
      <c r="B9" s="121" t="s">
        <v>78</v>
      </c>
    </row>
  </sheetData>
  <mergeCells count="5">
    <mergeCell ref="F4:F5"/>
    <mergeCell ref="C4:C5"/>
    <mergeCell ref="D4:D5"/>
    <mergeCell ref="E4:E5"/>
    <mergeCell ref="B4:B5"/>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06D0C-746F-402E-A147-1A2E48A4DF61}">
  <dimension ref="A1:E23"/>
  <sheetViews>
    <sheetView workbookViewId="0">
      <selection activeCell="F26" sqref="F26"/>
    </sheetView>
  </sheetViews>
  <sheetFormatPr baseColWidth="10" defaultRowHeight="15" x14ac:dyDescent="0.25"/>
  <cols>
    <col min="1" max="1" width="17.85546875" style="48" customWidth="1"/>
    <col min="2" max="4" width="19" style="48" customWidth="1"/>
    <col min="5" max="5" width="18.7109375" customWidth="1"/>
  </cols>
  <sheetData>
    <row r="1" spans="1:5" x14ac:dyDescent="0.25">
      <c r="A1" s="47" t="s">
        <v>433</v>
      </c>
    </row>
    <row r="2" spans="1:5" x14ac:dyDescent="0.25">
      <c r="A2" s="48" t="s">
        <v>362</v>
      </c>
    </row>
    <row r="4" spans="1:5" ht="15" customHeight="1" x14ac:dyDescent="0.25"/>
    <row r="5" spans="1:5" ht="28.5" customHeight="1" x14ac:dyDescent="0.25">
      <c r="A5" s="487" t="s">
        <v>15</v>
      </c>
      <c r="B5" s="412" t="s">
        <v>0</v>
      </c>
      <c r="C5" s="412" t="s">
        <v>1</v>
      </c>
      <c r="D5" s="412" t="s">
        <v>18</v>
      </c>
      <c r="E5" s="412" t="s">
        <v>13</v>
      </c>
    </row>
    <row r="6" spans="1:5" x14ac:dyDescent="0.25">
      <c r="A6" s="451" t="s">
        <v>2</v>
      </c>
      <c r="B6" s="452">
        <v>7.5840303647022766E-2</v>
      </c>
      <c r="C6" s="453">
        <v>1.8156997645409616E-3</v>
      </c>
      <c r="D6" s="454">
        <v>5440</v>
      </c>
      <c r="E6" s="454">
        <v>439426</v>
      </c>
    </row>
    <row r="7" spans="1:5" x14ac:dyDescent="0.25">
      <c r="A7" s="451" t="s">
        <v>114</v>
      </c>
      <c r="B7" s="452">
        <v>5.2275312855517633E-2</v>
      </c>
      <c r="C7" s="453">
        <v>5.7642044433262717E-3</v>
      </c>
      <c r="D7" s="454">
        <v>131</v>
      </c>
      <c r="E7" s="454">
        <v>2757</v>
      </c>
    </row>
    <row r="8" spans="1:5" x14ac:dyDescent="0.25">
      <c r="A8" s="451" t="s">
        <v>115</v>
      </c>
      <c r="B8" s="452">
        <v>6.6252320767268003E-2</v>
      </c>
      <c r="C8" s="453">
        <v>4.9506418355492812E-3</v>
      </c>
      <c r="D8" s="454">
        <v>196</v>
      </c>
      <c r="E8" s="454">
        <v>6673</v>
      </c>
    </row>
    <row r="9" spans="1:5" x14ac:dyDescent="0.25">
      <c r="A9" s="451" t="s">
        <v>116</v>
      </c>
      <c r="B9" s="452">
        <v>4.7310332085273805E-2</v>
      </c>
      <c r="C9" s="453">
        <v>5.9081030485026121E-3</v>
      </c>
      <c r="D9" s="454">
        <v>129</v>
      </c>
      <c r="E9" s="454">
        <v>8706</v>
      </c>
    </row>
    <row r="10" spans="1:5" x14ac:dyDescent="0.25">
      <c r="A10" s="451" t="s">
        <v>117</v>
      </c>
      <c r="B10" s="452">
        <v>6.1932405391736479E-2</v>
      </c>
      <c r="C10" s="453">
        <v>7.7842417152799905E-3</v>
      </c>
      <c r="D10" s="454">
        <v>146</v>
      </c>
      <c r="E10" s="454">
        <v>5633</v>
      </c>
    </row>
    <row r="11" spans="1:5" x14ac:dyDescent="0.25">
      <c r="A11" s="451" t="s">
        <v>118</v>
      </c>
      <c r="B11" s="452">
        <v>5.0984921876940661E-2</v>
      </c>
      <c r="C11" s="453">
        <v>4.9879723609184785E-3</v>
      </c>
      <c r="D11" s="454">
        <v>172</v>
      </c>
      <c r="E11" s="454">
        <v>12315</v>
      </c>
    </row>
    <row r="12" spans="1:5" x14ac:dyDescent="0.25">
      <c r="A12" s="451" t="s">
        <v>119</v>
      </c>
      <c r="B12" s="452">
        <v>9.4939300395067261E-2</v>
      </c>
      <c r="C12" s="453">
        <v>4.857293031991265E-3</v>
      </c>
      <c r="D12" s="454">
        <v>591</v>
      </c>
      <c r="E12" s="454">
        <v>59357</v>
      </c>
    </row>
    <row r="13" spans="1:5" x14ac:dyDescent="0.25">
      <c r="A13" s="451" t="s">
        <v>120</v>
      </c>
      <c r="B13" s="452">
        <v>6.8828560290254803E-2</v>
      </c>
      <c r="C13" s="453">
        <v>3.896520126747456E-3</v>
      </c>
      <c r="D13" s="454">
        <v>943</v>
      </c>
      <c r="E13" s="454">
        <v>157664</v>
      </c>
    </row>
    <row r="14" spans="1:5" x14ac:dyDescent="0.25">
      <c r="A14" s="451" t="s">
        <v>423</v>
      </c>
      <c r="B14" s="452">
        <v>7.4594411051217335E-2</v>
      </c>
      <c r="C14" s="453">
        <v>5.0773884561944264E-3</v>
      </c>
      <c r="D14" s="454">
        <v>390</v>
      </c>
      <c r="E14" s="454">
        <v>22847</v>
      </c>
    </row>
    <row r="15" spans="1:5" x14ac:dyDescent="0.25">
      <c r="A15" s="451" t="s">
        <v>121</v>
      </c>
      <c r="B15" s="452">
        <v>9.4221338219411907E-2</v>
      </c>
      <c r="C15" s="453">
        <v>5.4368614602302223E-3</v>
      </c>
      <c r="D15" s="454">
        <v>497</v>
      </c>
      <c r="E15" s="454">
        <v>33065</v>
      </c>
    </row>
    <row r="16" spans="1:5" x14ac:dyDescent="0.25">
      <c r="A16" s="451" t="s">
        <v>122</v>
      </c>
      <c r="B16" s="452">
        <v>0.10582814222358942</v>
      </c>
      <c r="C16" s="453">
        <v>6.811767021041271E-3</v>
      </c>
      <c r="D16" s="454">
        <v>306</v>
      </c>
      <c r="E16" s="454">
        <v>16513</v>
      </c>
    </row>
    <row r="17" spans="1:5" x14ac:dyDescent="0.25">
      <c r="A17" s="451" t="s">
        <v>123</v>
      </c>
      <c r="B17" s="452">
        <v>8.8331194724846504E-2</v>
      </c>
      <c r="C17" s="453">
        <v>3.8784942144121336E-3</v>
      </c>
      <c r="D17" s="454">
        <v>666</v>
      </c>
      <c r="E17" s="454">
        <v>48600</v>
      </c>
    </row>
    <row r="18" spans="1:5" x14ac:dyDescent="0.25">
      <c r="A18" s="451" t="s">
        <v>124</v>
      </c>
      <c r="B18" s="452">
        <v>8.2361533416800817E-2</v>
      </c>
      <c r="C18" s="453">
        <v>4.6949515747137984E-3</v>
      </c>
      <c r="D18" s="454">
        <v>440</v>
      </c>
      <c r="E18" s="454">
        <v>27629</v>
      </c>
    </row>
    <row r="19" spans="1:5" x14ac:dyDescent="0.25">
      <c r="A19" s="451" t="s">
        <v>125</v>
      </c>
      <c r="B19" s="452">
        <v>6.9100224143451808E-2</v>
      </c>
      <c r="C19" s="453">
        <v>4.7670572668213783E-3</v>
      </c>
      <c r="D19" s="454">
        <v>239</v>
      </c>
      <c r="E19" s="454">
        <v>8632</v>
      </c>
    </row>
    <row r="20" spans="1:5" x14ac:dyDescent="0.25">
      <c r="A20" s="451" t="s">
        <v>126</v>
      </c>
      <c r="B20" s="452">
        <v>7.9718731644048177E-2</v>
      </c>
      <c r="C20" s="453">
        <v>5.0620655801783274E-3</v>
      </c>
      <c r="D20" s="454">
        <v>331</v>
      </c>
      <c r="E20" s="454">
        <v>23479</v>
      </c>
    </row>
    <row r="21" spans="1:5" x14ac:dyDescent="0.25">
      <c r="A21" s="451" t="s">
        <v>127</v>
      </c>
      <c r="B21" s="452">
        <v>5.6181300040711084E-2</v>
      </c>
      <c r="C21" s="453">
        <v>7.4388334208374471E-3</v>
      </c>
      <c r="D21" s="454">
        <v>108</v>
      </c>
      <c r="E21" s="454">
        <v>2070</v>
      </c>
    </row>
    <row r="22" spans="1:5" x14ac:dyDescent="0.25">
      <c r="A22" s="451" t="s">
        <v>128</v>
      </c>
      <c r="B22" s="452">
        <v>6.5730178184217974E-2</v>
      </c>
      <c r="C22" s="453">
        <v>5.7928427133083172E-3</v>
      </c>
      <c r="D22" s="454">
        <v>155</v>
      </c>
      <c r="E22" s="454">
        <v>3486</v>
      </c>
    </row>
    <row r="23" spans="1:5" x14ac:dyDescent="0.25">
      <c r="A23" s="121" t="s">
        <v>78</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214A4-B122-436C-9DB8-781435FD5D8E}">
  <dimension ref="A1:P30"/>
  <sheetViews>
    <sheetView workbookViewId="0">
      <selection activeCell="F26" sqref="F26"/>
    </sheetView>
  </sheetViews>
  <sheetFormatPr baseColWidth="10" defaultRowHeight="15" x14ac:dyDescent="0.25"/>
  <cols>
    <col min="1" max="1" width="11.42578125" style="75"/>
    <col min="2" max="2" width="15.85546875" style="75" customWidth="1"/>
    <col min="3" max="11" width="14.28515625" style="75" customWidth="1"/>
    <col min="12" max="14" width="16.28515625" style="75" customWidth="1"/>
    <col min="15" max="16" width="11.42578125" style="75"/>
  </cols>
  <sheetData>
    <row r="1" spans="1:16" x14ac:dyDescent="0.25">
      <c r="A1" s="74" t="s">
        <v>436</v>
      </c>
    </row>
    <row r="2" spans="1:16" x14ac:dyDescent="0.25">
      <c r="A2" s="75" t="s">
        <v>362</v>
      </c>
    </row>
    <row r="4" spans="1:16" x14ac:dyDescent="0.25">
      <c r="A4" s="543" t="s">
        <v>288</v>
      </c>
      <c r="B4" s="661" t="s">
        <v>250</v>
      </c>
      <c r="C4" s="660" t="s">
        <v>0</v>
      </c>
      <c r="D4" s="660"/>
      <c r="E4" s="660"/>
      <c r="F4" s="660" t="s">
        <v>1</v>
      </c>
      <c r="G4" s="660"/>
      <c r="H4" s="660"/>
      <c r="I4" s="660" t="s">
        <v>18</v>
      </c>
      <c r="J4" s="660"/>
      <c r="K4" s="660"/>
      <c r="L4" s="660" t="s">
        <v>13</v>
      </c>
      <c r="M4" s="660"/>
      <c r="N4" s="660"/>
    </row>
    <row r="5" spans="1:16" ht="30.75" customHeight="1" x14ac:dyDescent="0.25">
      <c r="A5" s="543"/>
      <c r="B5" s="661"/>
      <c r="C5" s="660" t="s">
        <v>437</v>
      </c>
      <c r="D5" s="660"/>
      <c r="E5" s="660"/>
      <c r="F5" s="660" t="s">
        <v>437</v>
      </c>
      <c r="G5" s="660"/>
      <c r="H5" s="660"/>
      <c r="I5" s="660" t="s">
        <v>437</v>
      </c>
      <c r="J5" s="660"/>
      <c r="K5" s="660"/>
      <c r="L5" s="660" t="s">
        <v>437</v>
      </c>
      <c r="M5" s="660"/>
      <c r="N5" s="660"/>
    </row>
    <row r="6" spans="1:16" ht="48" x14ac:dyDescent="0.25">
      <c r="A6" s="543"/>
      <c r="B6" s="661"/>
      <c r="C6" s="413" t="s">
        <v>214</v>
      </c>
      <c r="D6" s="413" t="s">
        <v>215</v>
      </c>
      <c r="E6" s="413" t="s">
        <v>2</v>
      </c>
      <c r="F6" s="413" t="s">
        <v>214</v>
      </c>
      <c r="G6" s="413" t="s">
        <v>215</v>
      </c>
      <c r="H6" s="413" t="s">
        <v>2</v>
      </c>
      <c r="I6" s="413" t="s">
        <v>214</v>
      </c>
      <c r="J6" s="413" t="s">
        <v>215</v>
      </c>
      <c r="K6" s="413" t="s">
        <v>2</v>
      </c>
      <c r="L6" s="413" t="s">
        <v>214</v>
      </c>
      <c r="M6" s="413" t="s">
        <v>215</v>
      </c>
      <c r="N6" s="413" t="s">
        <v>2</v>
      </c>
    </row>
    <row r="7" spans="1:16" x14ac:dyDescent="0.25">
      <c r="A7" s="543" t="s">
        <v>14</v>
      </c>
      <c r="B7" s="414" t="s">
        <v>112</v>
      </c>
      <c r="C7" s="418">
        <v>0.92524459534970471</v>
      </c>
      <c r="D7" s="418">
        <v>7.4755404650295232E-2</v>
      </c>
      <c r="E7" s="418">
        <v>1</v>
      </c>
      <c r="F7" s="422">
        <v>2.0221697470246091E-3</v>
      </c>
      <c r="G7" s="422">
        <v>2.0221697470246091E-3</v>
      </c>
      <c r="H7" s="422">
        <v>0</v>
      </c>
      <c r="I7" s="426">
        <v>53123</v>
      </c>
      <c r="J7" s="426">
        <v>4337</v>
      </c>
      <c r="K7" s="426">
        <v>57460</v>
      </c>
      <c r="L7" s="426">
        <v>4682674</v>
      </c>
      <c r="M7" s="426">
        <v>378338</v>
      </c>
      <c r="N7" s="426">
        <f>SUM(L7:M7)</f>
        <v>5061012</v>
      </c>
      <c r="P7" s="184"/>
    </row>
    <row r="8" spans="1:16" x14ac:dyDescent="0.25">
      <c r="A8" s="543"/>
      <c r="B8" s="414" t="s">
        <v>113</v>
      </c>
      <c r="C8" s="418">
        <v>0.91666984956703457</v>
      </c>
      <c r="D8" s="418">
        <v>8.3330150432965391E-2</v>
      </c>
      <c r="E8" s="418">
        <v>1</v>
      </c>
      <c r="F8" s="422">
        <v>3.2870407368590553E-3</v>
      </c>
      <c r="G8" s="422">
        <v>3.2870407368590549E-3</v>
      </c>
      <c r="H8" s="422">
        <v>0</v>
      </c>
      <c r="I8" s="426">
        <v>12385</v>
      </c>
      <c r="J8" s="426">
        <v>1103</v>
      </c>
      <c r="K8" s="426">
        <v>13488</v>
      </c>
      <c r="L8" s="426">
        <v>671996</v>
      </c>
      <c r="M8" s="426">
        <v>61088</v>
      </c>
      <c r="N8" s="426">
        <f t="shared" ref="N8:N28" si="0">SUM(L8:M8)</f>
        <v>733084</v>
      </c>
      <c r="P8" s="184"/>
    </row>
    <row r="9" spans="1:16" x14ac:dyDescent="0.25">
      <c r="A9" s="543"/>
      <c r="B9" s="414" t="s">
        <v>2</v>
      </c>
      <c r="C9" s="418">
        <v>0.92415969635297723</v>
      </c>
      <c r="D9" s="418">
        <v>7.5840303647022766E-2</v>
      </c>
      <c r="E9" s="418">
        <v>1</v>
      </c>
      <c r="F9" s="422">
        <v>1.8156997645409621E-3</v>
      </c>
      <c r="G9" s="422">
        <v>1.8156997645409616E-3</v>
      </c>
      <c r="H9" s="422">
        <v>0</v>
      </c>
      <c r="I9" s="426">
        <v>65508</v>
      </c>
      <c r="J9" s="426">
        <v>5440</v>
      </c>
      <c r="K9" s="426">
        <v>70948</v>
      </c>
      <c r="L9" s="426">
        <v>5354670</v>
      </c>
      <c r="M9" s="426">
        <v>439426</v>
      </c>
      <c r="N9" s="426">
        <f t="shared" si="0"/>
        <v>5794096</v>
      </c>
      <c r="P9" s="184"/>
    </row>
    <row r="10" spans="1:16" x14ac:dyDescent="0.25">
      <c r="A10" s="499" t="s">
        <v>434</v>
      </c>
      <c r="B10" s="415" t="s">
        <v>81</v>
      </c>
      <c r="C10" s="419">
        <v>0.93467433598477223</v>
      </c>
      <c r="D10" s="419">
        <v>6.532566401522763E-2</v>
      </c>
      <c r="E10" s="419">
        <v>1</v>
      </c>
      <c r="F10" s="423">
        <v>1.751492466430724E-3</v>
      </c>
      <c r="G10" s="423">
        <v>1.751492466430724E-3</v>
      </c>
      <c r="H10" s="423">
        <v>0</v>
      </c>
      <c r="I10" s="427">
        <v>38672</v>
      </c>
      <c r="J10" s="427">
        <v>2778</v>
      </c>
      <c r="K10" s="427">
        <v>41450</v>
      </c>
      <c r="L10" s="426">
        <v>3121058</v>
      </c>
      <c r="M10" s="426">
        <v>218135</v>
      </c>
      <c r="N10" s="426">
        <f t="shared" si="0"/>
        <v>3339193</v>
      </c>
      <c r="P10" s="184"/>
    </row>
    <row r="11" spans="1:16" x14ac:dyDescent="0.25">
      <c r="A11" s="499"/>
      <c r="B11" s="415" t="s">
        <v>82</v>
      </c>
      <c r="C11" s="419">
        <v>0.90985753815934889</v>
      </c>
      <c r="D11" s="419">
        <v>9.0142461840651139E-2</v>
      </c>
      <c r="E11" s="419">
        <v>1</v>
      </c>
      <c r="F11" s="423">
        <v>3.259827921763883E-3</v>
      </c>
      <c r="G11" s="423">
        <v>3.2598279217638825E-3</v>
      </c>
      <c r="H11" s="423">
        <v>0</v>
      </c>
      <c r="I11" s="427">
        <v>26836</v>
      </c>
      <c r="J11" s="427">
        <v>2662</v>
      </c>
      <c r="K11" s="427">
        <v>29498</v>
      </c>
      <c r="L11" s="426">
        <v>2233612</v>
      </c>
      <c r="M11" s="426">
        <v>221291</v>
      </c>
      <c r="N11" s="426">
        <f t="shared" si="0"/>
        <v>2454903</v>
      </c>
      <c r="P11" s="184"/>
    </row>
    <row r="12" spans="1:16" x14ac:dyDescent="0.25">
      <c r="A12" s="499"/>
      <c r="B12" s="415" t="s">
        <v>2</v>
      </c>
      <c r="C12" s="419">
        <v>0.92415969635297723</v>
      </c>
      <c r="D12" s="419">
        <v>7.5840303647022766E-2</v>
      </c>
      <c r="E12" s="419">
        <v>1</v>
      </c>
      <c r="F12" s="423">
        <v>1.8156997645409621E-3</v>
      </c>
      <c r="G12" s="423">
        <v>1.8156997645409616E-3</v>
      </c>
      <c r="H12" s="423">
        <v>0</v>
      </c>
      <c r="I12" s="427">
        <v>65508</v>
      </c>
      <c r="J12" s="427">
        <v>5440</v>
      </c>
      <c r="K12" s="427">
        <v>70948</v>
      </c>
      <c r="L12" s="426">
        <v>5354670</v>
      </c>
      <c r="M12" s="426">
        <v>439426</v>
      </c>
      <c r="N12" s="426">
        <f t="shared" si="0"/>
        <v>5794096</v>
      </c>
      <c r="P12" s="184"/>
    </row>
    <row r="13" spans="1:16" x14ac:dyDescent="0.25">
      <c r="A13" s="499" t="s">
        <v>435</v>
      </c>
      <c r="B13" s="416" t="s">
        <v>85</v>
      </c>
      <c r="C13" s="420">
        <v>0.99290694175986627</v>
      </c>
      <c r="D13" s="420">
        <v>7.0930582401336796E-3</v>
      </c>
      <c r="E13" s="420">
        <v>1</v>
      </c>
      <c r="F13" s="424">
        <v>1.5030079431872217E-3</v>
      </c>
      <c r="G13" s="424">
        <v>1.5030079431872212E-3</v>
      </c>
      <c r="H13" s="424">
        <v>0</v>
      </c>
      <c r="I13" s="428">
        <v>4831</v>
      </c>
      <c r="J13" s="428">
        <v>35</v>
      </c>
      <c r="K13" s="428">
        <v>4866</v>
      </c>
      <c r="L13" s="426">
        <v>458724</v>
      </c>
      <c r="M13" s="426">
        <v>3277</v>
      </c>
      <c r="N13" s="426">
        <f t="shared" si="0"/>
        <v>462001</v>
      </c>
      <c r="P13" s="184"/>
    </row>
    <row r="14" spans="1:16" x14ac:dyDescent="0.25">
      <c r="A14" s="499"/>
      <c r="B14" s="416" t="s">
        <v>86</v>
      </c>
      <c r="C14" s="420">
        <v>0.97661023385515267</v>
      </c>
      <c r="D14" s="420">
        <v>2.3389766144847366E-2</v>
      </c>
      <c r="E14" s="420">
        <v>1</v>
      </c>
      <c r="F14" s="424">
        <v>3.8766890079102627E-3</v>
      </c>
      <c r="G14" s="424">
        <v>3.8766890079102636E-3</v>
      </c>
      <c r="H14" s="424">
        <v>0</v>
      </c>
      <c r="I14" s="428">
        <v>16087</v>
      </c>
      <c r="J14" s="428">
        <v>344</v>
      </c>
      <c r="K14" s="428">
        <v>16431</v>
      </c>
      <c r="L14" s="426">
        <v>1378458</v>
      </c>
      <c r="M14" s="426">
        <v>33014</v>
      </c>
      <c r="N14" s="426">
        <f t="shared" si="0"/>
        <v>1411472</v>
      </c>
      <c r="P14" s="184"/>
    </row>
    <row r="15" spans="1:16" x14ac:dyDescent="0.25">
      <c r="A15" s="499"/>
      <c r="B15" s="416" t="s">
        <v>87</v>
      </c>
      <c r="C15" s="420">
        <v>0.9417338025873575</v>
      </c>
      <c r="D15" s="420">
        <v>5.8266197412642551E-2</v>
      </c>
      <c r="E15" s="420">
        <v>1</v>
      </c>
      <c r="F15" s="424">
        <v>2.0009613282345271E-3</v>
      </c>
      <c r="G15" s="424">
        <v>2.0009613282345271E-3</v>
      </c>
      <c r="H15" s="424">
        <v>0</v>
      </c>
      <c r="I15" s="428">
        <v>21264</v>
      </c>
      <c r="J15" s="428">
        <v>1327</v>
      </c>
      <c r="K15" s="428">
        <v>22591</v>
      </c>
      <c r="L15" s="426">
        <v>1710392</v>
      </c>
      <c r="M15" s="426">
        <v>105824</v>
      </c>
      <c r="N15" s="426">
        <f t="shared" si="0"/>
        <v>1816216</v>
      </c>
      <c r="P15" s="184"/>
    </row>
    <row r="16" spans="1:16" ht="13.5" customHeight="1" x14ac:dyDescent="0.25">
      <c r="A16" s="499"/>
      <c r="B16" s="416" t="s">
        <v>136</v>
      </c>
      <c r="C16" s="420">
        <v>0.85871700014018482</v>
      </c>
      <c r="D16" s="420">
        <v>0.14128299985981518</v>
      </c>
      <c r="E16" s="420">
        <v>1</v>
      </c>
      <c r="F16" s="424">
        <v>3.1612757140751686E-3</v>
      </c>
      <c r="G16" s="424">
        <v>3.1612757140751686E-3</v>
      </c>
      <c r="H16" s="424">
        <v>0</v>
      </c>
      <c r="I16" s="428">
        <v>23325</v>
      </c>
      <c r="J16" s="428">
        <v>3734</v>
      </c>
      <c r="K16" s="428">
        <v>27059</v>
      </c>
      <c r="L16" s="426">
        <v>1807054</v>
      </c>
      <c r="M16" s="426">
        <v>297311</v>
      </c>
      <c r="N16" s="426">
        <f t="shared" si="0"/>
        <v>2104365</v>
      </c>
      <c r="P16" s="184"/>
    </row>
    <row r="17" spans="1:16" x14ac:dyDescent="0.25">
      <c r="A17" s="499"/>
      <c r="B17" s="416" t="s">
        <v>2</v>
      </c>
      <c r="C17" s="420">
        <v>0.92415914660098097</v>
      </c>
      <c r="D17" s="420">
        <v>7.5840853399019068E-2</v>
      </c>
      <c r="E17" s="420">
        <v>1</v>
      </c>
      <c r="F17" s="424">
        <v>1.8156849735473616E-3</v>
      </c>
      <c r="G17" s="424">
        <v>1.8156849735473618E-3</v>
      </c>
      <c r="H17" s="424">
        <v>0</v>
      </c>
      <c r="I17" s="428">
        <v>65507</v>
      </c>
      <c r="J17" s="428">
        <v>5440</v>
      </c>
      <c r="K17" s="428">
        <v>70947</v>
      </c>
      <c r="L17" s="426">
        <v>5354628</v>
      </c>
      <c r="M17" s="426">
        <v>439426</v>
      </c>
      <c r="N17" s="426">
        <f t="shared" si="0"/>
        <v>5794054</v>
      </c>
      <c r="P17" s="184"/>
    </row>
    <row r="18" spans="1:16" x14ac:dyDescent="0.25">
      <c r="A18" s="499" t="s">
        <v>108</v>
      </c>
      <c r="B18" s="417" t="s">
        <v>89</v>
      </c>
      <c r="C18" s="421">
        <v>0.86393202825931359</v>
      </c>
      <c r="D18" s="421">
        <v>0.13606797174068658</v>
      </c>
      <c r="E18" s="421">
        <v>1</v>
      </c>
      <c r="F18" s="425">
        <v>5.0952445584727616E-3</v>
      </c>
      <c r="G18" s="425">
        <v>5.0952445584727625E-3</v>
      </c>
      <c r="H18" s="425">
        <v>0</v>
      </c>
      <c r="I18" s="429">
        <v>7064</v>
      </c>
      <c r="J18" s="429">
        <v>1117</v>
      </c>
      <c r="K18" s="429">
        <v>8181</v>
      </c>
      <c r="L18" s="426">
        <v>499662</v>
      </c>
      <c r="M18" s="426">
        <v>78696</v>
      </c>
      <c r="N18" s="426">
        <f t="shared" si="0"/>
        <v>578358</v>
      </c>
      <c r="P18" s="184"/>
    </row>
    <row r="19" spans="1:16" x14ac:dyDescent="0.25">
      <c r="A19" s="499"/>
      <c r="B19" s="417" t="s">
        <v>90</v>
      </c>
      <c r="C19" s="421">
        <v>0.90889174670059558</v>
      </c>
      <c r="D19" s="421">
        <v>9.1108253299404418E-2</v>
      </c>
      <c r="E19" s="421">
        <v>1</v>
      </c>
      <c r="F19" s="425">
        <v>4.337368503531727E-3</v>
      </c>
      <c r="G19" s="425">
        <v>4.3373685035317262E-3</v>
      </c>
      <c r="H19" s="425">
        <v>0</v>
      </c>
      <c r="I19" s="429">
        <v>6731</v>
      </c>
      <c r="J19" s="429">
        <v>681</v>
      </c>
      <c r="K19" s="429">
        <v>7412</v>
      </c>
      <c r="L19" s="426">
        <v>498259</v>
      </c>
      <c r="M19" s="426">
        <v>49946</v>
      </c>
      <c r="N19" s="426">
        <f t="shared" si="0"/>
        <v>548205</v>
      </c>
      <c r="P19" s="184"/>
    </row>
    <row r="20" spans="1:16" x14ac:dyDescent="0.25">
      <c r="A20" s="499"/>
      <c r="B20" s="417" t="s">
        <v>91</v>
      </c>
      <c r="C20" s="421">
        <v>0.90354742046564884</v>
      </c>
      <c r="D20" s="421">
        <v>9.6452579534351102E-2</v>
      </c>
      <c r="E20" s="421">
        <v>1</v>
      </c>
      <c r="F20" s="425">
        <v>4.3708811784624237E-3</v>
      </c>
      <c r="G20" s="425">
        <v>4.3708811784624246E-3</v>
      </c>
      <c r="H20" s="425">
        <v>0</v>
      </c>
      <c r="I20" s="429">
        <v>7227</v>
      </c>
      <c r="J20" s="429">
        <v>735</v>
      </c>
      <c r="K20" s="429">
        <v>7962</v>
      </c>
      <c r="L20" s="426">
        <v>553908</v>
      </c>
      <c r="M20" s="426">
        <v>59129</v>
      </c>
      <c r="N20" s="426">
        <f t="shared" si="0"/>
        <v>613037</v>
      </c>
      <c r="P20" s="184"/>
    </row>
    <row r="21" spans="1:16" x14ac:dyDescent="0.25">
      <c r="A21" s="499"/>
      <c r="B21" s="417" t="s">
        <v>92</v>
      </c>
      <c r="C21" s="421">
        <v>0.90912538679676258</v>
      </c>
      <c r="D21" s="421">
        <v>9.0874613203237462E-2</v>
      </c>
      <c r="E21" s="421">
        <v>1</v>
      </c>
      <c r="F21" s="425">
        <v>4.2660922260383599E-3</v>
      </c>
      <c r="G21" s="425">
        <v>4.266092226038359E-3</v>
      </c>
      <c r="H21" s="425">
        <v>0</v>
      </c>
      <c r="I21" s="429">
        <v>6692</v>
      </c>
      <c r="J21" s="429">
        <v>656</v>
      </c>
      <c r="K21" s="429">
        <v>7348</v>
      </c>
      <c r="L21" s="426">
        <v>527370</v>
      </c>
      <c r="M21" s="426">
        <v>52715</v>
      </c>
      <c r="N21" s="426">
        <f t="shared" si="0"/>
        <v>580085</v>
      </c>
      <c r="P21" s="184"/>
    </row>
    <row r="22" spans="1:16" x14ac:dyDescent="0.25">
      <c r="A22" s="499"/>
      <c r="B22" s="417" t="s">
        <v>93</v>
      </c>
      <c r="C22" s="421">
        <v>0.91499307239348804</v>
      </c>
      <c r="D22" s="421">
        <v>8.5006927606511948E-2</v>
      </c>
      <c r="E22" s="421">
        <v>1</v>
      </c>
      <c r="F22" s="425">
        <v>4.5513662697533284E-3</v>
      </c>
      <c r="G22" s="425">
        <v>4.5513662697533276E-3</v>
      </c>
      <c r="H22" s="425">
        <v>0</v>
      </c>
      <c r="I22" s="429">
        <v>6524</v>
      </c>
      <c r="J22" s="429">
        <v>572</v>
      </c>
      <c r="K22" s="429">
        <v>7096</v>
      </c>
      <c r="L22" s="426">
        <v>528317</v>
      </c>
      <c r="M22" s="426">
        <v>49083</v>
      </c>
      <c r="N22" s="426">
        <f t="shared" si="0"/>
        <v>577400</v>
      </c>
      <c r="P22" s="184"/>
    </row>
    <row r="23" spans="1:16" x14ac:dyDescent="0.25">
      <c r="A23" s="499"/>
      <c r="B23" s="417" t="s">
        <v>94</v>
      </c>
      <c r="C23" s="421">
        <v>0.91202960900705166</v>
      </c>
      <c r="D23" s="421">
        <v>8.7970390992948358E-2</v>
      </c>
      <c r="E23" s="421">
        <v>1</v>
      </c>
      <c r="F23" s="425">
        <v>8.4793306020538462E-3</v>
      </c>
      <c r="G23" s="425">
        <v>8.4793306020538462E-3</v>
      </c>
      <c r="H23" s="425">
        <v>0</v>
      </c>
      <c r="I23" s="429">
        <v>6418</v>
      </c>
      <c r="J23" s="429">
        <v>557</v>
      </c>
      <c r="K23" s="429">
        <v>6975</v>
      </c>
      <c r="L23" s="426">
        <v>528077</v>
      </c>
      <c r="M23" s="426">
        <v>50936</v>
      </c>
      <c r="N23" s="426">
        <f t="shared" si="0"/>
        <v>579013</v>
      </c>
      <c r="P23" s="184"/>
    </row>
    <row r="24" spans="1:16" x14ac:dyDescent="0.25">
      <c r="A24" s="499"/>
      <c r="B24" s="417" t="s">
        <v>95</v>
      </c>
      <c r="C24" s="421">
        <v>0.93592427916538756</v>
      </c>
      <c r="D24" s="421">
        <v>6.4075720834612479E-2</v>
      </c>
      <c r="E24" s="421">
        <v>1</v>
      </c>
      <c r="F24" s="425">
        <v>4.9715078794833507E-3</v>
      </c>
      <c r="G24" s="425">
        <v>4.9715078794833507E-3</v>
      </c>
      <c r="H24" s="425">
        <v>0</v>
      </c>
      <c r="I24" s="429">
        <v>6478</v>
      </c>
      <c r="J24" s="429">
        <v>401</v>
      </c>
      <c r="K24" s="429">
        <v>6879</v>
      </c>
      <c r="L24" s="426">
        <v>542662</v>
      </c>
      <c r="M24" s="426">
        <v>37152</v>
      </c>
      <c r="N24" s="426">
        <f t="shared" si="0"/>
        <v>579814</v>
      </c>
      <c r="P24" s="184"/>
    </row>
    <row r="25" spans="1:16" x14ac:dyDescent="0.25">
      <c r="A25" s="499"/>
      <c r="B25" s="417" t="s">
        <v>96</v>
      </c>
      <c r="C25" s="421">
        <v>0.95219443746697729</v>
      </c>
      <c r="D25" s="421">
        <v>4.7805562533022671E-2</v>
      </c>
      <c r="E25" s="421">
        <v>1</v>
      </c>
      <c r="F25" s="425">
        <v>3.3005696712870482E-3</v>
      </c>
      <c r="G25" s="425">
        <v>3.3005696712870482E-3</v>
      </c>
      <c r="H25" s="425">
        <v>0</v>
      </c>
      <c r="I25" s="429">
        <v>6226</v>
      </c>
      <c r="J25" s="429">
        <v>317</v>
      </c>
      <c r="K25" s="429">
        <v>6543</v>
      </c>
      <c r="L25" s="426">
        <v>549659</v>
      </c>
      <c r="M25" s="426">
        <v>27596</v>
      </c>
      <c r="N25" s="426">
        <f t="shared" si="0"/>
        <v>577255</v>
      </c>
      <c r="P25" s="184"/>
    </row>
    <row r="26" spans="1:16" x14ac:dyDescent="0.25">
      <c r="A26" s="499"/>
      <c r="B26" s="417" t="s">
        <v>97</v>
      </c>
      <c r="C26" s="421">
        <v>0.96172042271081803</v>
      </c>
      <c r="D26" s="421">
        <v>3.8279577289182007E-2</v>
      </c>
      <c r="E26" s="421">
        <v>1</v>
      </c>
      <c r="F26" s="425">
        <v>3.3820987283760427E-3</v>
      </c>
      <c r="G26" s="425">
        <v>3.3820987283760427E-3</v>
      </c>
      <c r="H26" s="425">
        <v>0</v>
      </c>
      <c r="I26" s="429">
        <v>6214</v>
      </c>
      <c r="J26" s="429">
        <v>266</v>
      </c>
      <c r="K26" s="429">
        <v>6480</v>
      </c>
      <c r="L26" s="426">
        <v>559659</v>
      </c>
      <c r="M26" s="426">
        <v>22259</v>
      </c>
      <c r="N26" s="426">
        <f t="shared" si="0"/>
        <v>581918</v>
      </c>
      <c r="P26" s="184"/>
    </row>
    <row r="27" spans="1:16" x14ac:dyDescent="0.25">
      <c r="A27" s="499"/>
      <c r="B27" s="417" t="s">
        <v>98</v>
      </c>
      <c r="C27" s="421">
        <v>0.97943891040376641</v>
      </c>
      <c r="D27" s="421">
        <v>2.056108959623363E-2</v>
      </c>
      <c r="E27" s="421">
        <v>1</v>
      </c>
      <c r="F27" s="425">
        <v>2.247666051324817E-3</v>
      </c>
      <c r="G27" s="425">
        <v>2.2476660513248178E-3</v>
      </c>
      <c r="H27" s="425">
        <v>0</v>
      </c>
      <c r="I27" s="429">
        <v>5934</v>
      </c>
      <c r="J27" s="429">
        <v>138</v>
      </c>
      <c r="K27" s="429">
        <v>6072</v>
      </c>
      <c r="L27" s="426">
        <v>567530</v>
      </c>
      <c r="M27" s="426">
        <v>11914</v>
      </c>
      <c r="N27" s="426">
        <f t="shared" si="0"/>
        <v>579444</v>
      </c>
      <c r="P27" s="184"/>
    </row>
    <row r="28" spans="1:16" x14ac:dyDescent="0.25">
      <c r="A28" s="499"/>
      <c r="B28" s="417" t="s">
        <v>2</v>
      </c>
      <c r="C28" s="421">
        <v>0.92415969635297723</v>
      </c>
      <c r="D28" s="421">
        <v>7.5840303647022766E-2</v>
      </c>
      <c r="E28" s="421">
        <v>1</v>
      </c>
      <c r="F28" s="425">
        <v>1.8156997645409621E-3</v>
      </c>
      <c r="G28" s="425">
        <v>1.8156997645409616E-3</v>
      </c>
      <c r="H28" s="425">
        <v>0</v>
      </c>
      <c r="I28" s="429">
        <v>65508</v>
      </c>
      <c r="J28" s="429">
        <v>5440</v>
      </c>
      <c r="K28" s="429">
        <v>70948</v>
      </c>
      <c r="L28" s="426">
        <v>5354670</v>
      </c>
      <c r="M28" s="426">
        <v>439426</v>
      </c>
      <c r="N28" s="426">
        <f t="shared" si="0"/>
        <v>5794096</v>
      </c>
      <c r="P28" s="184"/>
    </row>
    <row r="29" spans="1:16" x14ac:dyDescent="0.25">
      <c r="A29" s="122" t="s">
        <v>109</v>
      </c>
    </row>
    <row r="30" spans="1:16" x14ac:dyDescent="0.25">
      <c r="A30" s="121" t="s">
        <v>78</v>
      </c>
    </row>
  </sheetData>
  <mergeCells count="14">
    <mergeCell ref="A4:A6"/>
    <mergeCell ref="A7:A9"/>
    <mergeCell ref="A10:A12"/>
    <mergeCell ref="A13:A17"/>
    <mergeCell ref="A18:A28"/>
    <mergeCell ref="L4:N4"/>
    <mergeCell ref="L5:N5"/>
    <mergeCell ref="B4:B6"/>
    <mergeCell ref="C4:E4"/>
    <mergeCell ref="F4:H4"/>
    <mergeCell ref="I4:K4"/>
    <mergeCell ref="C5:E5"/>
    <mergeCell ref="F5:H5"/>
    <mergeCell ref="I5:K5"/>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AC53-1E40-4885-9AE3-E8B4EC03BC6D}">
  <dimension ref="A1:J28"/>
  <sheetViews>
    <sheetView workbookViewId="0">
      <selection activeCell="F26" sqref="F26"/>
    </sheetView>
  </sheetViews>
  <sheetFormatPr baseColWidth="10" defaultRowHeight="15" x14ac:dyDescent="0.25"/>
  <cols>
    <col min="1" max="1" width="11.42578125" style="75"/>
    <col min="2" max="2" width="30.5703125" style="75" customWidth="1"/>
    <col min="3" max="5" width="12.5703125" style="75" customWidth="1"/>
    <col min="6" max="6" width="17.140625" style="75" customWidth="1"/>
    <col min="7" max="8" width="11.42578125" style="75"/>
  </cols>
  <sheetData>
    <row r="1" spans="2:10" x14ac:dyDescent="0.25">
      <c r="B1" s="74" t="s">
        <v>438</v>
      </c>
    </row>
    <row r="2" spans="2:10" x14ac:dyDescent="0.25">
      <c r="B2" s="75" t="s">
        <v>439</v>
      </c>
    </row>
    <row r="4" spans="2:10" ht="27.75" customHeight="1" x14ac:dyDescent="0.25">
      <c r="B4" s="488" t="s">
        <v>440</v>
      </c>
      <c r="C4" s="475" t="s">
        <v>0</v>
      </c>
      <c r="D4" s="475" t="s">
        <v>1</v>
      </c>
      <c r="E4" s="475" t="s">
        <v>18</v>
      </c>
      <c r="F4" s="475" t="s">
        <v>13</v>
      </c>
    </row>
    <row r="5" spans="2:10" ht="21" customHeight="1" x14ac:dyDescent="0.25">
      <c r="B5" s="430" t="s">
        <v>441</v>
      </c>
      <c r="C5" s="431">
        <v>0.49694017814206254</v>
      </c>
      <c r="D5" s="433">
        <v>1.0398370871893903E-2</v>
      </c>
      <c r="E5" s="432">
        <v>2829</v>
      </c>
      <c r="F5" s="432">
        <v>233543</v>
      </c>
      <c r="H5"/>
      <c r="I5" s="184"/>
      <c r="J5" s="184"/>
    </row>
    <row r="6" spans="2:10" ht="19.5" customHeight="1" x14ac:dyDescent="0.25">
      <c r="B6" s="430" t="s">
        <v>442</v>
      </c>
      <c r="C6" s="431">
        <v>0.11643494580412884</v>
      </c>
      <c r="D6" s="433">
        <v>5.5956646501276134E-3</v>
      </c>
      <c r="E6" s="432">
        <v>740</v>
      </c>
      <c r="F6" s="432">
        <v>54720</v>
      </c>
      <c r="H6"/>
    </row>
    <row r="7" spans="2:10" ht="20.25" customHeight="1" x14ac:dyDescent="0.25">
      <c r="B7" s="430" t="s">
        <v>443</v>
      </c>
      <c r="C7" s="431">
        <v>0.23869589456168797</v>
      </c>
      <c r="D7" s="433">
        <v>8.5967500504596159E-3</v>
      </c>
      <c r="E7" s="432">
        <v>1434</v>
      </c>
      <c r="F7" s="432">
        <v>112178</v>
      </c>
      <c r="H7"/>
    </row>
    <row r="8" spans="2:10" ht="19.5" customHeight="1" x14ac:dyDescent="0.25">
      <c r="B8" s="430" t="s">
        <v>444</v>
      </c>
      <c r="C8" s="431">
        <v>3.363250645796894E-2</v>
      </c>
      <c r="D8" s="433">
        <v>2.8641479537147847E-3</v>
      </c>
      <c r="E8" s="432">
        <v>235</v>
      </c>
      <c r="F8" s="432">
        <v>15806</v>
      </c>
      <c r="H8"/>
    </row>
    <row r="9" spans="2:10" ht="17.25" customHeight="1" x14ac:dyDescent="0.25">
      <c r="B9" s="430" t="s">
        <v>445</v>
      </c>
      <c r="C9" s="431">
        <v>0.1142964750341517</v>
      </c>
      <c r="D9" s="433">
        <v>1.1738599613904782E-2</v>
      </c>
      <c r="E9" s="432">
        <v>600</v>
      </c>
      <c r="F9" s="432">
        <v>53715</v>
      </c>
      <c r="H9"/>
      <c r="I9" s="184"/>
      <c r="J9" s="184"/>
    </row>
    <row r="10" spans="2:10" x14ac:dyDescent="0.25">
      <c r="B10" s="430" t="s">
        <v>2</v>
      </c>
      <c r="C10" s="431">
        <v>1</v>
      </c>
      <c r="D10" s="433">
        <v>0</v>
      </c>
      <c r="E10" s="432">
        <v>5838</v>
      </c>
      <c r="F10" s="432">
        <v>469962</v>
      </c>
      <c r="H10"/>
    </row>
    <row r="11" spans="2:10" x14ac:dyDescent="0.25">
      <c r="B11" s="121" t="s">
        <v>78</v>
      </c>
      <c r="H11"/>
    </row>
    <row r="12" spans="2:10" x14ac:dyDescent="0.25">
      <c r="H12"/>
    </row>
    <row r="13" spans="2:10" x14ac:dyDescent="0.25">
      <c r="H13"/>
      <c r="I13" s="184"/>
      <c r="J13" s="184"/>
    </row>
    <row r="14" spans="2:10" x14ac:dyDescent="0.25">
      <c r="H14"/>
    </row>
    <row r="15" spans="2:10" x14ac:dyDescent="0.25">
      <c r="H15"/>
    </row>
    <row r="16" spans="2:10" x14ac:dyDescent="0.25">
      <c r="H16"/>
    </row>
    <row r="17" spans="8:10" x14ac:dyDescent="0.25">
      <c r="H17"/>
      <c r="I17" s="184"/>
      <c r="J17" s="184"/>
    </row>
    <row r="18" spans="8:10" x14ac:dyDescent="0.25">
      <c r="H18"/>
    </row>
    <row r="19" spans="8:10" x14ac:dyDescent="0.25">
      <c r="H19"/>
    </row>
    <row r="20" spans="8:10" x14ac:dyDescent="0.25">
      <c r="H20"/>
    </row>
    <row r="21" spans="8:10" x14ac:dyDescent="0.25">
      <c r="H21"/>
      <c r="I21" s="184"/>
      <c r="J21" s="184"/>
    </row>
    <row r="22" spans="8:10" x14ac:dyDescent="0.25">
      <c r="H22"/>
    </row>
    <row r="23" spans="8:10" x14ac:dyDescent="0.25">
      <c r="H23"/>
    </row>
    <row r="24" spans="8:10" x14ac:dyDescent="0.25">
      <c r="H24"/>
    </row>
    <row r="25" spans="8:10" x14ac:dyDescent="0.25">
      <c r="H25"/>
      <c r="I25" s="184"/>
      <c r="J25" s="184"/>
    </row>
    <row r="26" spans="8:10" x14ac:dyDescent="0.25">
      <c r="H26"/>
    </row>
    <row r="27" spans="8:10" x14ac:dyDescent="0.25">
      <c r="H27"/>
    </row>
    <row r="28" spans="8:10" x14ac:dyDescent="0.25">
      <c r="H28"/>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F799C-9C6F-4AE6-A092-4DB55E572905}">
  <dimension ref="A1:J21"/>
  <sheetViews>
    <sheetView workbookViewId="0">
      <selection activeCell="F26" sqref="F26"/>
    </sheetView>
  </sheetViews>
  <sheetFormatPr baseColWidth="10" defaultRowHeight="15" x14ac:dyDescent="0.25"/>
  <cols>
    <col min="1" max="1" width="14.140625" style="53" customWidth="1"/>
    <col min="2" max="2" width="13.5703125" style="53" customWidth="1"/>
    <col min="3" max="3" width="14.28515625" style="53" customWidth="1"/>
    <col min="4" max="4" width="14.42578125" style="53" customWidth="1"/>
    <col min="5" max="6" width="19" style="53" customWidth="1"/>
    <col min="7" max="7" width="11.42578125" style="53"/>
    <col min="8" max="10" width="11.42578125" style="48"/>
  </cols>
  <sheetData>
    <row r="1" spans="1:10" x14ac:dyDescent="0.25">
      <c r="A1" s="67" t="s">
        <v>446</v>
      </c>
    </row>
    <row r="2" spans="1:10" x14ac:dyDescent="0.25">
      <c r="A2" s="53" t="s">
        <v>439</v>
      </c>
    </row>
    <row r="4" spans="1:10" ht="27" customHeight="1" x14ac:dyDescent="0.25">
      <c r="A4" s="60" t="s">
        <v>8</v>
      </c>
      <c r="B4" s="60" t="s">
        <v>250</v>
      </c>
      <c r="C4" s="471" t="s">
        <v>0</v>
      </c>
      <c r="D4" s="471" t="s">
        <v>1</v>
      </c>
      <c r="E4" s="470" t="s">
        <v>18</v>
      </c>
      <c r="F4" s="470" t="s">
        <v>13</v>
      </c>
    </row>
    <row r="5" spans="1:10" x14ac:dyDescent="0.25">
      <c r="A5" s="497" t="s">
        <v>7</v>
      </c>
      <c r="B5" s="441" t="s">
        <v>81</v>
      </c>
      <c r="C5" s="436">
        <v>0.25822653644082677</v>
      </c>
      <c r="D5" s="443">
        <v>1.0276136928874588E-2</v>
      </c>
      <c r="E5" s="437">
        <v>732</v>
      </c>
      <c r="F5" s="437">
        <v>60307</v>
      </c>
      <c r="H5"/>
      <c r="I5"/>
      <c r="J5"/>
    </row>
    <row r="6" spans="1:10" x14ac:dyDescent="0.25">
      <c r="A6" s="497"/>
      <c r="B6" s="441" t="s">
        <v>82</v>
      </c>
      <c r="C6" s="436">
        <v>0.74177346355917317</v>
      </c>
      <c r="D6" s="443">
        <v>1.0276136928874588E-2</v>
      </c>
      <c r="E6" s="437">
        <v>2097</v>
      </c>
      <c r="F6" s="437">
        <v>173236</v>
      </c>
      <c r="H6"/>
      <c r="I6"/>
      <c r="J6"/>
    </row>
    <row r="7" spans="1:10" x14ac:dyDescent="0.25">
      <c r="A7" s="497"/>
      <c r="B7" s="441" t="s">
        <v>2</v>
      </c>
      <c r="C7" s="436">
        <v>1</v>
      </c>
      <c r="D7" s="443">
        <v>0</v>
      </c>
      <c r="E7" s="437">
        <v>2829</v>
      </c>
      <c r="F7" s="437">
        <v>233543</v>
      </c>
      <c r="H7"/>
      <c r="I7"/>
      <c r="J7"/>
    </row>
    <row r="8" spans="1:10" x14ac:dyDescent="0.25">
      <c r="A8" s="497" t="s">
        <v>23</v>
      </c>
      <c r="B8" s="440" t="s">
        <v>447</v>
      </c>
      <c r="C8" s="434">
        <v>1.3093948437760926E-2</v>
      </c>
      <c r="D8" s="444">
        <v>2.8031032285329074E-3</v>
      </c>
      <c r="E8" s="435">
        <v>35</v>
      </c>
      <c r="F8" s="437">
        <v>3058</v>
      </c>
      <c r="H8"/>
      <c r="I8"/>
      <c r="J8"/>
    </row>
    <row r="9" spans="1:10" x14ac:dyDescent="0.25">
      <c r="A9" s="497"/>
      <c r="B9" s="440" t="s">
        <v>85</v>
      </c>
      <c r="C9" s="434">
        <v>6.2159859212222154E-2</v>
      </c>
      <c r="D9" s="444">
        <v>5.7262921474999836E-3</v>
      </c>
      <c r="E9" s="435">
        <v>181</v>
      </c>
      <c r="F9" s="437">
        <v>14517</v>
      </c>
      <c r="H9"/>
      <c r="I9" s="184"/>
      <c r="J9"/>
    </row>
    <row r="10" spans="1:10" x14ac:dyDescent="0.25">
      <c r="A10" s="497"/>
      <c r="B10" s="440" t="s">
        <v>86</v>
      </c>
      <c r="C10" s="434">
        <v>0.14266751733085556</v>
      </c>
      <c r="D10" s="444">
        <v>1.1114695333061825E-2</v>
      </c>
      <c r="E10" s="435">
        <v>397</v>
      </c>
      <c r="F10" s="437">
        <v>33319</v>
      </c>
      <c r="H10"/>
      <c r="I10" s="184"/>
      <c r="J10"/>
    </row>
    <row r="11" spans="1:10" x14ac:dyDescent="0.25">
      <c r="A11" s="497"/>
      <c r="B11" s="440" t="s">
        <v>87</v>
      </c>
      <c r="C11" s="434">
        <v>0.3495202168337308</v>
      </c>
      <c r="D11" s="444">
        <v>1.2408297214420147E-2</v>
      </c>
      <c r="E11" s="435">
        <v>1029</v>
      </c>
      <c r="F11" s="437">
        <v>81628</v>
      </c>
      <c r="H11"/>
      <c r="I11" s="184"/>
      <c r="J11"/>
    </row>
    <row r="12" spans="1:10" x14ac:dyDescent="0.25">
      <c r="A12" s="497"/>
      <c r="B12" s="440" t="s">
        <v>448</v>
      </c>
      <c r="C12" s="434">
        <v>0.32995208591137393</v>
      </c>
      <c r="D12" s="444">
        <v>1.3306299969215101E-2</v>
      </c>
      <c r="E12" s="435">
        <v>901</v>
      </c>
      <c r="F12" s="437">
        <v>77058</v>
      </c>
      <c r="H12"/>
      <c r="I12" s="184"/>
      <c r="J12"/>
    </row>
    <row r="13" spans="1:10" x14ac:dyDescent="0.25">
      <c r="A13" s="497"/>
      <c r="B13" s="440" t="s">
        <v>449</v>
      </c>
      <c r="C13" s="434">
        <v>0.1026063722740566</v>
      </c>
      <c r="D13" s="444">
        <v>7.6129788713470729E-3</v>
      </c>
      <c r="E13" s="435">
        <v>286</v>
      </c>
      <c r="F13" s="437">
        <v>23963</v>
      </c>
      <c r="H13"/>
      <c r="I13" s="184"/>
      <c r="J13"/>
    </row>
    <row r="14" spans="1:10" x14ac:dyDescent="0.25">
      <c r="A14" s="497"/>
      <c r="B14" s="440" t="s">
        <v>2</v>
      </c>
      <c r="C14" s="434">
        <v>1</v>
      </c>
      <c r="D14" s="444">
        <v>0</v>
      </c>
      <c r="E14" s="435">
        <v>2829</v>
      </c>
      <c r="F14" s="437">
        <v>233543</v>
      </c>
      <c r="H14"/>
      <c r="I14" s="184"/>
      <c r="J14"/>
    </row>
    <row r="15" spans="1:10" x14ac:dyDescent="0.25">
      <c r="A15" s="497" t="s">
        <v>27</v>
      </c>
      <c r="B15" s="442" t="s">
        <v>145</v>
      </c>
      <c r="C15" s="438">
        <v>0.36710698713405071</v>
      </c>
      <c r="D15" s="445">
        <v>1.3129272171864499E-2</v>
      </c>
      <c r="E15" s="439">
        <v>1008</v>
      </c>
      <c r="F15" s="437">
        <v>85457</v>
      </c>
      <c r="H15"/>
      <c r="I15"/>
      <c r="J15"/>
    </row>
    <row r="16" spans="1:10" x14ac:dyDescent="0.25">
      <c r="A16" s="497"/>
      <c r="B16" s="442" t="s">
        <v>146</v>
      </c>
      <c r="C16" s="438">
        <v>4.4663530725777008E-2</v>
      </c>
      <c r="D16" s="445">
        <v>9.3300368282863231E-3</v>
      </c>
      <c r="E16" s="439">
        <v>90</v>
      </c>
      <c r="F16" s="437">
        <v>10397</v>
      </c>
      <c r="H16"/>
      <c r="I16"/>
      <c r="J16"/>
    </row>
    <row r="17" spans="1:10" x14ac:dyDescent="0.25">
      <c r="A17" s="497"/>
      <c r="B17" s="442" t="s">
        <v>147</v>
      </c>
      <c r="C17" s="438">
        <v>0.58822948214017223</v>
      </c>
      <c r="D17" s="445">
        <v>1.4451702717721459E-2</v>
      </c>
      <c r="E17" s="439">
        <v>1716</v>
      </c>
      <c r="F17" s="437">
        <v>136931</v>
      </c>
      <c r="H17"/>
      <c r="I17" s="184"/>
      <c r="J17"/>
    </row>
    <row r="18" spans="1:10" x14ac:dyDescent="0.25">
      <c r="A18" s="497"/>
      <c r="B18" s="442" t="s">
        <v>2</v>
      </c>
      <c r="C18" s="438">
        <v>1</v>
      </c>
      <c r="D18" s="445">
        <v>0</v>
      </c>
      <c r="E18" s="439">
        <v>2814</v>
      </c>
      <c r="F18" s="437">
        <v>232785</v>
      </c>
      <c r="H18"/>
      <c r="I18" s="184"/>
      <c r="J18"/>
    </row>
    <row r="19" spans="1:10" x14ac:dyDescent="0.25">
      <c r="A19" s="121" t="s">
        <v>78</v>
      </c>
      <c r="H19"/>
      <c r="I19" s="184"/>
      <c r="J19"/>
    </row>
    <row r="20" spans="1:10" x14ac:dyDescent="0.25">
      <c r="H20"/>
      <c r="I20"/>
      <c r="J20"/>
    </row>
    <row r="21" spans="1:10" x14ac:dyDescent="0.25">
      <c r="H21"/>
      <c r="I21" s="184"/>
      <c r="J21"/>
    </row>
  </sheetData>
  <mergeCells count="3">
    <mergeCell ref="A5:A7"/>
    <mergeCell ref="A8:A14"/>
    <mergeCell ref="A15:A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566A1-DC82-4C6B-9FD3-009CABCD2B31}">
  <dimension ref="A1:G20"/>
  <sheetViews>
    <sheetView workbookViewId="0">
      <selection activeCell="F26" sqref="F26"/>
    </sheetView>
  </sheetViews>
  <sheetFormatPr baseColWidth="10" defaultRowHeight="15" x14ac:dyDescent="0.25"/>
  <cols>
    <col min="1" max="1" width="18.7109375" customWidth="1"/>
    <col min="2" max="2" width="25" customWidth="1"/>
    <col min="3" max="3" width="21.5703125" customWidth="1"/>
    <col min="4" max="7" width="14.85546875" customWidth="1"/>
  </cols>
  <sheetData>
    <row r="1" spans="1:7" x14ac:dyDescent="0.25">
      <c r="A1" s="47" t="s">
        <v>221</v>
      </c>
    </row>
    <row r="2" spans="1:7" x14ac:dyDescent="0.25">
      <c r="A2" s="48" t="s">
        <v>33</v>
      </c>
    </row>
    <row r="4" spans="1:7" ht="36.75" x14ac:dyDescent="0.25">
      <c r="A4" s="119" t="s">
        <v>8</v>
      </c>
      <c r="B4" s="101" t="s">
        <v>17</v>
      </c>
      <c r="C4" s="120" t="s">
        <v>19</v>
      </c>
      <c r="D4" s="120" t="s">
        <v>0</v>
      </c>
      <c r="E4" s="120" t="s">
        <v>1</v>
      </c>
      <c r="F4" s="118" t="s">
        <v>11</v>
      </c>
      <c r="G4" s="118" t="s">
        <v>13</v>
      </c>
    </row>
    <row r="5" spans="1:7" x14ac:dyDescent="0.25">
      <c r="A5" s="493" t="s">
        <v>225</v>
      </c>
      <c r="B5" s="512" t="s">
        <v>218</v>
      </c>
      <c r="C5" s="6" t="s">
        <v>129</v>
      </c>
      <c r="D5" s="7">
        <v>573619.00268616248</v>
      </c>
      <c r="E5" s="7">
        <v>18675.54133541292</v>
      </c>
      <c r="F5" s="7">
        <v>9468</v>
      </c>
      <c r="G5" s="7">
        <v>759820</v>
      </c>
    </row>
    <row r="6" spans="1:7" ht="15.75" customHeight="1" x14ac:dyDescent="0.25">
      <c r="A6" s="493"/>
      <c r="B6" s="512"/>
      <c r="C6" s="6" t="s">
        <v>130</v>
      </c>
      <c r="D6" s="7">
        <v>693835.63363368507</v>
      </c>
      <c r="E6" s="7">
        <v>13406.250715037935</v>
      </c>
      <c r="F6" s="7">
        <v>11197</v>
      </c>
      <c r="G6" s="7">
        <v>934016</v>
      </c>
    </row>
    <row r="7" spans="1:7" ht="15.75" customHeight="1" x14ac:dyDescent="0.25">
      <c r="A7" s="493"/>
      <c r="B7" s="512"/>
      <c r="C7" s="6" t="s">
        <v>131</v>
      </c>
      <c r="D7" s="7">
        <v>1164709.1388105126</v>
      </c>
      <c r="E7" s="7">
        <v>25721.198246144315</v>
      </c>
      <c r="F7" s="7">
        <v>28431</v>
      </c>
      <c r="G7" s="7">
        <v>2297679</v>
      </c>
    </row>
    <row r="8" spans="1:7" ht="18" customHeight="1" x14ac:dyDescent="0.25">
      <c r="A8" s="493"/>
      <c r="B8" s="512"/>
      <c r="C8" s="6" t="s">
        <v>132</v>
      </c>
      <c r="D8" s="7">
        <v>900064.18929621368</v>
      </c>
      <c r="E8" s="7">
        <v>19369.73395122846</v>
      </c>
      <c r="F8" s="7">
        <v>3228</v>
      </c>
      <c r="G8" s="7">
        <v>282330</v>
      </c>
    </row>
    <row r="9" spans="1:7" ht="18.75" customHeight="1" x14ac:dyDescent="0.25">
      <c r="A9" s="493"/>
      <c r="B9" s="512"/>
      <c r="C9" s="6" t="s">
        <v>133</v>
      </c>
      <c r="D9" s="7">
        <v>1256275.1700233996</v>
      </c>
      <c r="E9" s="7">
        <v>36810.031448821865</v>
      </c>
      <c r="F9" s="7">
        <v>4179</v>
      </c>
      <c r="G9" s="7">
        <v>358980</v>
      </c>
    </row>
    <row r="10" spans="1:7" x14ac:dyDescent="0.25">
      <c r="A10" s="493"/>
      <c r="B10" s="512"/>
      <c r="C10" s="6" t="s">
        <v>134</v>
      </c>
      <c r="D10" s="7">
        <v>1228431.9283753843</v>
      </c>
      <c r="E10" s="7">
        <v>119649.21453555401</v>
      </c>
      <c r="F10" s="7">
        <v>333</v>
      </c>
      <c r="G10" s="7">
        <v>30241</v>
      </c>
    </row>
    <row r="11" spans="1:7" x14ac:dyDescent="0.25">
      <c r="A11" s="493"/>
      <c r="B11" s="512"/>
      <c r="C11" s="6" t="s">
        <v>2</v>
      </c>
      <c r="D11" s="7">
        <v>965517.17179276468</v>
      </c>
      <c r="E11" s="7">
        <v>16758.742135693108</v>
      </c>
      <c r="F11" s="7">
        <v>56836</v>
      </c>
      <c r="G11" s="7">
        <v>4663066</v>
      </c>
    </row>
    <row r="12" spans="1:7" x14ac:dyDescent="0.25">
      <c r="A12" s="493"/>
      <c r="B12" s="512" t="s">
        <v>219</v>
      </c>
      <c r="C12" s="6" t="s">
        <v>129</v>
      </c>
      <c r="D12" s="7">
        <v>261206.9140354851</v>
      </c>
      <c r="E12" s="7">
        <v>11617.054903833421</v>
      </c>
      <c r="F12" s="7">
        <v>1816</v>
      </c>
      <c r="G12" s="7">
        <v>132450</v>
      </c>
    </row>
    <row r="13" spans="1:7" ht="18.75" customHeight="1" x14ac:dyDescent="0.25">
      <c r="A13" s="493"/>
      <c r="B13" s="512"/>
      <c r="C13" s="6" t="s">
        <v>130</v>
      </c>
      <c r="D13" s="7">
        <v>549775.2703224842</v>
      </c>
      <c r="E13" s="7">
        <v>18360.38089758794</v>
      </c>
      <c r="F13" s="7">
        <v>3160</v>
      </c>
      <c r="G13" s="7">
        <v>260881</v>
      </c>
    </row>
    <row r="14" spans="1:7" ht="16.5" customHeight="1" x14ac:dyDescent="0.25">
      <c r="A14" s="493"/>
      <c r="B14" s="512"/>
      <c r="C14" s="6" t="s">
        <v>131</v>
      </c>
      <c r="D14" s="7">
        <v>790790.63582242012</v>
      </c>
      <c r="E14" s="7">
        <v>22066.104234813218</v>
      </c>
      <c r="F14" s="7">
        <v>6308</v>
      </c>
      <c r="G14" s="7">
        <v>495349</v>
      </c>
    </row>
    <row r="15" spans="1:7" ht="19.5" customHeight="1" x14ac:dyDescent="0.25">
      <c r="A15" s="493"/>
      <c r="B15" s="512"/>
      <c r="C15" s="6" t="s">
        <v>132</v>
      </c>
      <c r="D15" s="7">
        <v>815915.21484230738</v>
      </c>
      <c r="E15" s="7">
        <v>22462.623517426015</v>
      </c>
      <c r="F15" s="7">
        <v>1211</v>
      </c>
      <c r="G15" s="7">
        <v>108312</v>
      </c>
    </row>
    <row r="16" spans="1:7" ht="15.75" customHeight="1" x14ac:dyDescent="0.25">
      <c r="A16" s="493"/>
      <c r="B16" s="512"/>
      <c r="C16" s="6" t="s">
        <v>133</v>
      </c>
      <c r="D16" s="7">
        <v>1092854.6744896597</v>
      </c>
      <c r="E16" s="7">
        <v>44222.600469818884</v>
      </c>
      <c r="F16" s="7">
        <v>1523</v>
      </c>
      <c r="G16" s="7">
        <v>127317</v>
      </c>
    </row>
    <row r="17" spans="1:7" x14ac:dyDescent="0.25">
      <c r="A17" s="493"/>
      <c r="B17" s="512"/>
      <c r="C17" s="6" t="s">
        <v>134</v>
      </c>
      <c r="D17" s="7">
        <v>762244.10665699258</v>
      </c>
      <c r="E17" s="7">
        <v>141053.65906296644</v>
      </c>
      <c r="F17" s="7">
        <v>72</v>
      </c>
      <c r="G17" s="7">
        <v>5513</v>
      </c>
    </row>
    <row r="18" spans="1:7" x14ac:dyDescent="0.25">
      <c r="A18" s="493"/>
      <c r="B18" s="512"/>
      <c r="C18" s="6" t="s">
        <v>2</v>
      </c>
      <c r="D18" s="7">
        <v>709363.74741065409</v>
      </c>
      <c r="E18" s="7">
        <v>12595.716225539809</v>
      </c>
      <c r="F18" s="7">
        <v>14090</v>
      </c>
      <c r="G18" s="7">
        <v>1129822</v>
      </c>
    </row>
    <row r="19" spans="1:7" x14ac:dyDescent="0.25">
      <c r="A19" s="493"/>
      <c r="B19" s="511" t="s">
        <v>2</v>
      </c>
      <c r="C19" s="511"/>
      <c r="D19" s="7">
        <v>915558.01942485338</v>
      </c>
      <c r="E19" s="7">
        <v>14648.733311125721</v>
      </c>
      <c r="F19" s="7">
        <v>70926</v>
      </c>
      <c r="G19" s="7">
        <v>5792888</v>
      </c>
    </row>
    <row r="20" spans="1:7" x14ac:dyDescent="0.25">
      <c r="A20" s="121" t="s">
        <v>78</v>
      </c>
    </row>
  </sheetData>
  <mergeCells count="4">
    <mergeCell ref="B19:C19"/>
    <mergeCell ref="A5:A19"/>
    <mergeCell ref="B12:B18"/>
    <mergeCell ref="B5:B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7262-750B-4B37-9F5D-541CDF884F3E}">
  <dimension ref="A1:K16"/>
  <sheetViews>
    <sheetView workbookViewId="0">
      <selection activeCell="F26" sqref="F26"/>
    </sheetView>
  </sheetViews>
  <sheetFormatPr baseColWidth="10" defaultRowHeight="15" x14ac:dyDescent="0.25"/>
  <cols>
    <col min="1" max="1" width="22.28515625" style="48" customWidth="1"/>
    <col min="2" max="2" width="29" style="48" customWidth="1"/>
    <col min="3" max="3" width="19.5703125" style="48" customWidth="1"/>
    <col min="4" max="6" width="16.5703125" style="48" customWidth="1"/>
    <col min="7" max="7" width="18.85546875" style="48" customWidth="1"/>
    <col min="8" max="11" width="11.42578125" style="48"/>
  </cols>
  <sheetData>
    <row r="1" spans="1:7" x14ac:dyDescent="0.25">
      <c r="A1" s="47" t="s">
        <v>222</v>
      </c>
    </row>
    <row r="2" spans="1:7" x14ac:dyDescent="0.25">
      <c r="A2" s="48" t="s">
        <v>33</v>
      </c>
    </row>
    <row r="4" spans="1:7" ht="24.75" x14ac:dyDescent="0.25">
      <c r="A4" s="116" t="s">
        <v>8</v>
      </c>
      <c r="B4" s="101" t="s">
        <v>17</v>
      </c>
      <c r="C4" s="101" t="s">
        <v>20</v>
      </c>
      <c r="D4" s="101" t="s">
        <v>0</v>
      </c>
      <c r="E4" s="101" t="s">
        <v>1</v>
      </c>
      <c r="F4" s="118" t="s">
        <v>18</v>
      </c>
      <c r="G4" s="118" t="s">
        <v>13</v>
      </c>
    </row>
    <row r="5" spans="1:7" x14ac:dyDescent="0.25">
      <c r="A5" s="493" t="s">
        <v>225</v>
      </c>
      <c r="B5" s="512" t="s">
        <v>218</v>
      </c>
      <c r="C5" s="6" t="s">
        <v>85</v>
      </c>
      <c r="D5" s="7">
        <v>834361.36783624231</v>
      </c>
      <c r="E5" s="7">
        <v>27410.755556636952</v>
      </c>
      <c r="F5" s="7">
        <v>4484</v>
      </c>
      <c r="G5" s="7">
        <v>428389</v>
      </c>
    </row>
    <row r="6" spans="1:7" x14ac:dyDescent="0.25">
      <c r="A6" s="493"/>
      <c r="B6" s="512"/>
      <c r="C6" s="6" t="s">
        <v>86</v>
      </c>
      <c r="D6" s="7">
        <v>1124897.2668654153</v>
      </c>
      <c r="E6" s="7">
        <v>26109.179392222126</v>
      </c>
      <c r="F6" s="7">
        <v>14551</v>
      </c>
      <c r="G6" s="7">
        <v>1252504</v>
      </c>
    </row>
    <row r="7" spans="1:7" x14ac:dyDescent="0.25">
      <c r="A7" s="493"/>
      <c r="B7" s="512"/>
      <c r="C7" s="6" t="s">
        <v>87</v>
      </c>
      <c r="D7" s="7">
        <v>1052047.9522109546</v>
      </c>
      <c r="E7" s="7">
        <v>27646.989011155074</v>
      </c>
      <c r="F7" s="7">
        <v>18685</v>
      </c>
      <c r="G7" s="7">
        <v>1502541</v>
      </c>
    </row>
    <row r="8" spans="1:7" x14ac:dyDescent="0.25">
      <c r="A8" s="493"/>
      <c r="B8" s="512"/>
      <c r="C8" s="6" t="s">
        <v>136</v>
      </c>
      <c r="D8" s="7">
        <v>780726.7930277983</v>
      </c>
      <c r="E8" s="7">
        <v>15765.851768842496</v>
      </c>
      <c r="F8" s="7">
        <v>19115</v>
      </c>
      <c r="G8" s="7">
        <v>1479590</v>
      </c>
    </row>
    <row r="9" spans="1:7" x14ac:dyDescent="0.25">
      <c r="A9" s="493"/>
      <c r="B9" s="512"/>
      <c r="C9" s="6" t="s">
        <v>2</v>
      </c>
      <c r="D9" s="7">
        <v>965517.17179276468</v>
      </c>
      <c r="E9" s="7">
        <v>16758.742135693108</v>
      </c>
      <c r="F9" s="7">
        <v>56836</v>
      </c>
      <c r="G9" s="7">
        <v>4663066</v>
      </c>
    </row>
    <row r="10" spans="1:7" x14ac:dyDescent="0.25">
      <c r="A10" s="493"/>
      <c r="B10" s="512" t="s">
        <v>219</v>
      </c>
      <c r="C10" s="6" t="s">
        <v>85</v>
      </c>
      <c r="D10" s="7">
        <v>672916.66410393943</v>
      </c>
      <c r="E10" s="7">
        <v>41201.797693558561</v>
      </c>
      <c r="F10" s="7">
        <v>380</v>
      </c>
      <c r="G10" s="7">
        <v>33558</v>
      </c>
    </row>
    <row r="11" spans="1:7" x14ac:dyDescent="0.25">
      <c r="A11" s="493"/>
      <c r="B11" s="512"/>
      <c r="C11" s="6" t="s">
        <v>86</v>
      </c>
      <c r="D11" s="7">
        <v>885884.40685146546</v>
      </c>
      <c r="E11" s="7">
        <v>50713.479627721477</v>
      </c>
      <c r="F11" s="7">
        <v>1875</v>
      </c>
      <c r="G11" s="7">
        <v>158623</v>
      </c>
    </row>
    <row r="12" spans="1:7" x14ac:dyDescent="0.25">
      <c r="A12" s="493"/>
      <c r="B12" s="512"/>
      <c r="C12" s="6" t="s">
        <v>87</v>
      </c>
      <c r="D12" s="7">
        <v>835969.65369685821</v>
      </c>
      <c r="E12" s="7">
        <v>23062.713437144484</v>
      </c>
      <c r="F12" s="7">
        <v>3898</v>
      </c>
      <c r="G12" s="7">
        <v>313266</v>
      </c>
    </row>
    <row r="13" spans="1:7" x14ac:dyDescent="0.25">
      <c r="A13" s="493"/>
      <c r="B13" s="512"/>
      <c r="C13" s="6" t="s">
        <v>136</v>
      </c>
      <c r="D13" s="7">
        <v>602955.78556156158</v>
      </c>
      <c r="E13" s="7">
        <v>13629.970836801735</v>
      </c>
      <c r="F13" s="7">
        <v>7937</v>
      </c>
      <c r="G13" s="7">
        <v>624375</v>
      </c>
    </row>
    <row r="14" spans="1:7" x14ac:dyDescent="0.25">
      <c r="A14" s="493"/>
      <c r="B14" s="512"/>
      <c r="C14" s="6" t="s">
        <v>2</v>
      </c>
      <c r="D14" s="7">
        <v>709363.74741065409</v>
      </c>
      <c r="E14" s="7">
        <v>12595.716225539809</v>
      </c>
      <c r="F14" s="7">
        <v>1129822</v>
      </c>
      <c r="G14" s="7">
        <v>14090</v>
      </c>
    </row>
    <row r="15" spans="1:7" x14ac:dyDescent="0.25">
      <c r="A15" s="493"/>
      <c r="B15" s="511" t="s">
        <v>2</v>
      </c>
      <c r="C15" s="511"/>
      <c r="D15" s="7">
        <v>915558.01942485338</v>
      </c>
      <c r="E15" s="7">
        <v>14648.733311125721</v>
      </c>
      <c r="F15" s="7">
        <v>70926</v>
      </c>
      <c r="G15" s="7">
        <v>5792888</v>
      </c>
    </row>
    <row r="16" spans="1:7" x14ac:dyDescent="0.25">
      <c r="A16" s="121" t="s">
        <v>78</v>
      </c>
    </row>
  </sheetData>
  <mergeCells count="4">
    <mergeCell ref="B15:C15"/>
    <mergeCell ref="B5:B9"/>
    <mergeCell ref="B10:B14"/>
    <mergeCell ref="A5: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75</vt:i4>
      </vt:variant>
    </vt:vector>
  </HeadingPairs>
  <TitlesOfParts>
    <vt:vector size="75"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Pizarro</dc:creator>
  <cp:lastModifiedBy>jmoreno</cp:lastModifiedBy>
  <dcterms:created xsi:type="dcterms:W3CDTF">2019-02-21T12:50:07Z</dcterms:created>
  <dcterms:modified xsi:type="dcterms:W3CDTF">2019-07-24T21:19:45Z</dcterms:modified>
</cp:coreProperties>
</file>