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colaboramds-my.sharepoint.com/personal/cnocera_desarrollosocial_cl/Documents/CASEN/CASEN 2020/Salidas 2020 Obs/"/>
    </mc:Choice>
  </mc:AlternateContent>
  <xr:revisionPtr revIDLastSave="11" documentId="13_ncr:1_{36CDDBF5-3921-4E3C-A284-065DE22D2AC3}" xr6:coauthVersionLast="47" xr6:coauthVersionMax="47" xr10:uidLastSave="{757C8984-D4A9-4B15-9B9F-B0E6A0824CE4}"/>
  <bookViews>
    <workbookView xWindow="28680" yWindow="0" windowWidth="29040" windowHeight="15840" tabRatio="728" xr2:uid="{00000000-000D-0000-FFFF-FFFF00000000}"/>
  </bookViews>
  <sheets>
    <sheet name="Índice" sheetId="5" r:id="rId1"/>
    <sheet name="1" sheetId="6" r:id="rId2"/>
    <sheet name="2" sheetId="7" r:id="rId3"/>
    <sheet name="3" sheetId="8" r:id="rId4"/>
    <sheet name="4" sheetId="9" r:id="rId5"/>
    <sheet name="5" sheetId="10" r:id="rId6"/>
    <sheet name="6" sheetId="14" r:id="rId7"/>
    <sheet name="7" sheetId="11" r:id="rId8"/>
    <sheet name="8" sheetId="12" r:id="rId9"/>
    <sheet name="9" sheetId="15" r:id="rId10"/>
    <sheet name="10" sheetId="17" r:id="rId11"/>
    <sheet name="11" sheetId="18" r:id="rId12"/>
    <sheet name="12" sheetId="19" r:id="rId13"/>
    <sheet name="13" sheetId="20" r:id="rId14"/>
    <sheet name="14" sheetId="54" r:id="rId15"/>
    <sheet name="15" sheetId="21" r:id="rId16"/>
    <sheet name="16" sheetId="22" r:id="rId17"/>
    <sheet name="17" sheetId="23" r:id="rId18"/>
    <sheet name="18" sheetId="24" r:id="rId19"/>
    <sheet name="19" sheetId="25" r:id="rId20"/>
    <sheet name="20" sheetId="26" r:id="rId21"/>
    <sheet name="21" sheetId="55" r:id="rId22"/>
    <sheet name="22" sheetId="30" r:id="rId23"/>
    <sheet name="23" sheetId="32" r:id="rId24"/>
    <sheet name="24" sheetId="31" r:id="rId25"/>
    <sheet name="25" sheetId="33" r:id="rId26"/>
    <sheet name="26" sheetId="27" r:id="rId27"/>
    <sheet name="27" sheetId="28" r:id="rId28"/>
    <sheet name="28" sheetId="47" r:id="rId29"/>
    <sheet name="29" sheetId="48" r:id="rId30"/>
    <sheet name="30" sheetId="49" r:id="rId31"/>
    <sheet name="31" sheetId="50" r:id="rId32"/>
    <sheet name="32" sheetId="51" r:id="rId33"/>
    <sheet name="33" sheetId="52" r:id="rId34"/>
    <sheet name="34" sheetId="53" r:id="rId35"/>
    <sheet name="35" sheetId="73" r:id="rId36"/>
    <sheet name="36" sheetId="74" r:id="rId37"/>
    <sheet name="37" sheetId="60" r:id="rId38"/>
    <sheet name="38" sheetId="61" r:id="rId39"/>
    <sheet name="39" sheetId="62" r:id="rId40"/>
    <sheet name="40" sheetId="63" r:id="rId41"/>
    <sheet name="41" sheetId="75" r:id="rId42"/>
    <sheet name="42" sheetId="76" r:id="rId43"/>
    <sheet name="43" sheetId="77" r:id="rId44"/>
    <sheet name="44" sheetId="174" r:id="rId45"/>
    <sheet name="45" sheetId="78" r:id="rId46"/>
    <sheet name="46" sheetId="175" r:id="rId47"/>
    <sheet name="47" sheetId="80" r:id="rId48"/>
    <sheet name="48" sheetId="81" r:id="rId49"/>
    <sheet name="49" sheetId="82" r:id="rId50"/>
    <sheet name="50" sheetId="98" r:id="rId51"/>
    <sheet name="51" sheetId="99" r:id="rId52"/>
    <sheet name="52" sheetId="100" r:id="rId53"/>
    <sheet name="53" sheetId="101" r:id="rId54"/>
    <sheet name="54" sheetId="102" r:id="rId55"/>
    <sheet name="55" sheetId="103" r:id="rId56"/>
    <sheet name="56" sheetId="104" r:id="rId57"/>
    <sheet name="57" sheetId="105" r:id="rId58"/>
    <sheet name="58" sheetId="106" r:id="rId59"/>
    <sheet name="59" sheetId="176" r:id="rId60"/>
    <sheet name="60" sheetId="107" r:id="rId61"/>
    <sheet name="61" sheetId="177" r:id="rId62"/>
    <sheet name="62" sheetId="180" r:id="rId63"/>
    <sheet name="63" sheetId="112" r:id="rId64"/>
    <sheet name="64" sheetId="121" r:id="rId65"/>
    <sheet name="65" sheetId="122" r:id="rId66"/>
    <sheet name="66" sheetId="123" r:id="rId67"/>
    <sheet name="67" sheetId="124" r:id="rId68"/>
    <sheet name="68" sheetId="125" r:id="rId69"/>
    <sheet name="69" sheetId="126" r:id="rId70"/>
    <sheet name="70" sheetId="127" r:id="rId71"/>
    <sheet name="71" sheetId="128" r:id="rId72"/>
    <sheet name="72" sheetId="129" r:id="rId73"/>
    <sheet name="73" sheetId="130" r:id="rId74"/>
    <sheet name="74" sheetId="179" r:id="rId7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5" l="1"/>
  <c r="AB17" i="179"/>
  <c r="AC17" i="179"/>
  <c r="Y17" i="179"/>
  <c r="U17" i="179"/>
  <c r="Q17" i="179"/>
  <c r="M17" i="179"/>
  <c r="I17" i="179"/>
  <c r="E17" i="179"/>
  <c r="I27" i="130"/>
  <c r="I26" i="130"/>
  <c r="D27" i="130"/>
  <c r="E27" i="130"/>
  <c r="F27" i="130"/>
  <c r="G27" i="130"/>
  <c r="H27" i="130"/>
  <c r="C27" i="130"/>
  <c r="P17" i="129"/>
  <c r="P16" i="129"/>
  <c r="P14" i="129"/>
  <c r="K15" i="129"/>
  <c r="L15" i="129"/>
  <c r="M15" i="129"/>
  <c r="N15" i="129"/>
  <c r="O15" i="129"/>
  <c r="P15" i="129"/>
  <c r="J15" i="129"/>
  <c r="I19" i="127"/>
  <c r="I18" i="127"/>
  <c r="D19" i="127"/>
  <c r="E19" i="127"/>
  <c r="F19" i="127"/>
  <c r="G19" i="127"/>
  <c r="H19" i="127"/>
  <c r="C19" i="127"/>
  <c r="D19" i="126"/>
  <c r="E19" i="126"/>
  <c r="F19" i="126"/>
  <c r="G19" i="126"/>
  <c r="H19" i="126"/>
  <c r="C19" i="126"/>
  <c r="I19" i="126"/>
  <c r="I18" i="126"/>
  <c r="AB17" i="125"/>
  <c r="AC17" i="125"/>
  <c r="Y17" i="125"/>
  <c r="U17" i="125"/>
  <c r="Q17" i="125"/>
  <c r="M17" i="125"/>
  <c r="I17" i="125"/>
  <c r="E17" i="125"/>
  <c r="I27" i="124"/>
  <c r="I26" i="124"/>
  <c r="D27" i="124"/>
  <c r="E27" i="124"/>
  <c r="F27" i="124"/>
  <c r="G27" i="124"/>
  <c r="H27" i="124"/>
  <c r="C27" i="124"/>
  <c r="AU23" i="123"/>
  <c r="AT23" i="123"/>
  <c r="AQ23" i="123"/>
  <c r="AX23" i="123"/>
  <c r="AP23" i="123"/>
  <c r="AM23" i="123"/>
  <c r="AL23" i="123"/>
  <c r="AI23" i="123"/>
  <c r="AH23" i="123"/>
  <c r="AE23" i="123"/>
  <c r="AD23" i="123"/>
  <c r="Z23" i="123"/>
  <c r="R23" i="123"/>
  <c r="N23" i="123"/>
  <c r="J23" i="123"/>
  <c r="V23" i="123"/>
  <c r="I23" i="123"/>
  <c r="F23" i="123"/>
  <c r="B23" i="123"/>
  <c r="BC23" i="123"/>
  <c r="BB23" i="123"/>
  <c r="BA23" i="123"/>
  <c r="AZ23" i="123"/>
  <c r="AY23" i="123"/>
  <c r="AW23" i="123"/>
  <c r="AV23" i="123"/>
  <c r="AS23" i="123"/>
  <c r="AR23" i="123"/>
  <c r="AO23" i="123"/>
  <c r="AN23" i="123"/>
  <c r="AK23" i="123"/>
  <c r="AJ23" i="123"/>
  <c r="AG23" i="123"/>
  <c r="AF23" i="123"/>
  <c r="AC23" i="123"/>
  <c r="AB23" i="123"/>
  <c r="Y23" i="123"/>
  <c r="X23" i="123"/>
  <c r="U23" i="123"/>
  <c r="T23" i="123"/>
  <c r="Q23" i="123"/>
  <c r="P23" i="123"/>
  <c r="M23" i="123"/>
  <c r="L23" i="123"/>
  <c r="H23" i="123"/>
  <c r="E23" i="123"/>
  <c r="D23" i="123"/>
  <c r="AC17" i="177"/>
  <c r="AB17" i="177"/>
  <c r="Y17" i="177"/>
  <c r="U17" i="177"/>
  <c r="Q17" i="177"/>
  <c r="M17" i="177"/>
  <c r="I17" i="177"/>
  <c r="E17" i="177"/>
  <c r="I27" i="107"/>
  <c r="I26" i="107"/>
  <c r="D27" i="107"/>
  <c r="E27" i="107"/>
  <c r="F27" i="107"/>
  <c r="G27" i="107"/>
  <c r="H27" i="107"/>
  <c r="C27" i="107"/>
  <c r="BC23" i="176"/>
  <c r="BB23" i="176"/>
  <c r="AY23" i="176"/>
  <c r="AX23" i="176"/>
  <c r="AU23" i="176"/>
  <c r="AT23" i="176"/>
  <c r="AQ23" i="176"/>
  <c r="AP23" i="176"/>
  <c r="AM23" i="176"/>
  <c r="AL23" i="176"/>
  <c r="AI23" i="176"/>
  <c r="AH23" i="176"/>
  <c r="AE23" i="176"/>
  <c r="AD23" i="176"/>
  <c r="Z23" i="176"/>
  <c r="V23" i="176"/>
  <c r="R23" i="176"/>
  <c r="N23" i="176"/>
  <c r="BA23" i="176"/>
  <c r="AZ23" i="176"/>
  <c r="AW23" i="176"/>
  <c r="AV23" i="176"/>
  <c r="AS23" i="176"/>
  <c r="AR23" i="176"/>
  <c r="AO23" i="176"/>
  <c r="AN23" i="176"/>
  <c r="AK23" i="176"/>
  <c r="AJ23" i="176"/>
  <c r="AG23" i="176"/>
  <c r="AF23" i="176"/>
  <c r="AC23" i="176"/>
  <c r="AB23" i="176"/>
  <c r="Y23" i="176"/>
  <c r="X23" i="176"/>
  <c r="U23" i="176"/>
  <c r="T23" i="176"/>
  <c r="J23" i="176"/>
  <c r="F23" i="176"/>
  <c r="Q23" i="176"/>
  <c r="P23" i="176"/>
  <c r="M23" i="176"/>
  <c r="L23" i="176"/>
  <c r="I23" i="176"/>
  <c r="H23" i="176"/>
  <c r="E23" i="176"/>
  <c r="D23" i="176"/>
  <c r="B23" i="176"/>
  <c r="P17" i="106"/>
  <c r="P16" i="106"/>
  <c r="P14" i="106"/>
  <c r="K15" i="106"/>
  <c r="L15" i="106"/>
  <c r="M15" i="106"/>
  <c r="N15" i="106"/>
  <c r="O15" i="106"/>
  <c r="P15" i="106"/>
  <c r="J15" i="106"/>
  <c r="I15" i="106"/>
  <c r="H15" i="106"/>
  <c r="G15" i="106"/>
  <c r="F15" i="106"/>
  <c r="E15" i="106"/>
  <c r="D15" i="106"/>
  <c r="C15" i="106"/>
  <c r="I18" i="104"/>
  <c r="D19" i="104"/>
  <c r="E19" i="104"/>
  <c r="F19" i="104"/>
  <c r="G19" i="104"/>
  <c r="H19" i="104"/>
  <c r="I19" i="104"/>
  <c r="C19" i="104"/>
  <c r="D20" i="103"/>
  <c r="E20" i="103"/>
  <c r="F20" i="103"/>
  <c r="G20" i="103"/>
  <c r="H20" i="103"/>
  <c r="I20" i="103"/>
  <c r="D21" i="103"/>
  <c r="E21" i="103"/>
  <c r="F21" i="103"/>
  <c r="G21" i="103"/>
  <c r="H21" i="103"/>
  <c r="I21" i="103"/>
  <c r="C21" i="103"/>
  <c r="C20" i="103"/>
  <c r="D18" i="103"/>
  <c r="E18" i="103"/>
  <c r="F18" i="103"/>
  <c r="G18" i="103"/>
  <c r="H18" i="103"/>
  <c r="I18" i="103"/>
  <c r="D19" i="103"/>
  <c r="E19" i="103"/>
  <c r="F19" i="103"/>
  <c r="G19" i="103"/>
  <c r="H19" i="103"/>
  <c r="I19" i="103"/>
  <c r="C19" i="103"/>
  <c r="C18" i="103"/>
  <c r="Y17" i="102"/>
  <c r="U17" i="102"/>
  <c r="Q17" i="102"/>
  <c r="M17" i="102"/>
  <c r="I17" i="102"/>
  <c r="E17" i="102"/>
  <c r="AC17" i="102"/>
  <c r="AB17" i="102"/>
  <c r="C27" i="101"/>
  <c r="D27" i="101"/>
  <c r="E27" i="101"/>
  <c r="F27" i="101"/>
  <c r="G27" i="101"/>
  <c r="H27" i="101"/>
  <c r="I27" i="101"/>
  <c r="I26" i="101"/>
  <c r="BC23" i="100"/>
  <c r="BB23" i="100"/>
  <c r="AY23" i="100"/>
  <c r="AX23" i="100"/>
  <c r="AU23" i="100"/>
  <c r="AT23" i="100"/>
  <c r="AQ23" i="100"/>
  <c r="AP23" i="100"/>
  <c r="AI23" i="100"/>
  <c r="AE23" i="100"/>
  <c r="AM23" i="100"/>
  <c r="AL23" i="100"/>
  <c r="AH23" i="100"/>
  <c r="AD23" i="100"/>
  <c r="Z23" i="100"/>
  <c r="V23" i="100"/>
  <c r="R23" i="100"/>
  <c r="Q23" i="100"/>
  <c r="N23" i="100"/>
  <c r="J23" i="100"/>
  <c r="F23" i="100"/>
  <c r="B23" i="100"/>
  <c r="BE23" i="100"/>
  <c r="BD23" i="100"/>
  <c r="BA23" i="100"/>
  <c r="AZ23" i="100"/>
  <c r="AW23" i="100"/>
  <c r="AV23" i="100"/>
  <c r="AS23" i="100"/>
  <c r="AR23" i="100"/>
  <c r="AO23" i="100"/>
  <c r="AN23" i="100"/>
  <c r="AK23" i="100"/>
  <c r="AJ23" i="100"/>
  <c r="AG23" i="100"/>
  <c r="AF23" i="100"/>
  <c r="AC23" i="100"/>
  <c r="AB23" i="100"/>
  <c r="Y23" i="100"/>
  <c r="X23" i="100"/>
  <c r="U23" i="100"/>
  <c r="T23" i="100"/>
  <c r="P23" i="100"/>
  <c r="M23" i="100"/>
  <c r="L23" i="100"/>
  <c r="I23" i="100"/>
  <c r="H23" i="100"/>
  <c r="E23" i="100"/>
  <c r="D23" i="100"/>
  <c r="D16" i="99"/>
  <c r="E16" i="99"/>
  <c r="F16" i="99"/>
  <c r="G16" i="99"/>
  <c r="H16" i="99"/>
  <c r="I16" i="99"/>
  <c r="D17" i="99"/>
  <c r="E17" i="99"/>
  <c r="F17" i="99"/>
  <c r="G17" i="99"/>
  <c r="H17" i="99"/>
  <c r="I17" i="99"/>
  <c r="C17" i="99"/>
  <c r="C16" i="99"/>
  <c r="D14" i="99"/>
  <c r="E14" i="99"/>
  <c r="F14" i="99"/>
  <c r="G14" i="99"/>
  <c r="H14" i="99"/>
  <c r="I14" i="99"/>
  <c r="D15" i="99"/>
  <c r="E15" i="99"/>
  <c r="F15" i="99"/>
  <c r="G15" i="99"/>
  <c r="H15" i="99"/>
  <c r="I15" i="99"/>
  <c r="C15" i="99"/>
  <c r="C14" i="99"/>
  <c r="H17" i="82" l="1"/>
  <c r="H16" i="82"/>
  <c r="D20" i="81"/>
  <c r="E20" i="81"/>
  <c r="F20" i="81"/>
  <c r="G20" i="81"/>
  <c r="H20" i="81"/>
  <c r="I20" i="81"/>
  <c r="D21" i="81"/>
  <c r="E21" i="81"/>
  <c r="F21" i="81"/>
  <c r="G21" i="81"/>
  <c r="H21" i="81"/>
  <c r="I21" i="81"/>
  <c r="C21" i="81"/>
  <c r="C20" i="81"/>
  <c r="D18" i="81"/>
  <c r="E18" i="81"/>
  <c r="F18" i="81"/>
  <c r="G18" i="81"/>
  <c r="H18" i="81"/>
  <c r="I18" i="81"/>
  <c r="D19" i="81"/>
  <c r="E19" i="81"/>
  <c r="F19" i="81"/>
  <c r="G19" i="81"/>
  <c r="H19" i="81"/>
  <c r="I19" i="81"/>
  <c r="C19" i="81"/>
  <c r="C18" i="81"/>
  <c r="I18" i="80"/>
  <c r="I19" i="80"/>
  <c r="D19" i="80"/>
  <c r="E19" i="80"/>
  <c r="F19" i="80"/>
  <c r="G19" i="80"/>
  <c r="H19" i="80"/>
  <c r="C19" i="80"/>
  <c r="AC17" i="175"/>
  <c r="AB17" i="175"/>
  <c r="Y17" i="175"/>
  <c r="U17" i="175"/>
  <c r="Q17" i="175"/>
  <c r="M17" i="175"/>
  <c r="I17" i="175"/>
  <c r="E17" i="175"/>
  <c r="D27" i="78"/>
  <c r="E27" i="78"/>
  <c r="F27" i="78"/>
  <c r="G27" i="78"/>
  <c r="H27" i="78"/>
  <c r="I27" i="78"/>
  <c r="C27" i="78"/>
  <c r="D26" i="78"/>
  <c r="E26" i="78"/>
  <c r="F26" i="78"/>
  <c r="G26" i="78"/>
  <c r="H26" i="78"/>
  <c r="I26" i="78"/>
  <c r="C26" i="78"/>
  <c r="BC23" i="174"/>
  <c r="BB23" i="174"/>
  <c r="AX23" i="174"/>
  <c r="AT23" i="174"/>
  <c r="AQ23" i="174"/>
  <c r="AP23" i="174"/>
  <c r="AE23" i="174"/>
  <c r="AM23" i="174"/>
  <c r="AI23" i="174"/>
  <c r="BE23" i="174"/>
  <c r="BD23" i="174"/>
  <c r="BA23" i="174"/>
  <c r="AL23" i="174"/>
  <c r="AH23" i="174"/>
  <c r="AD23" i="174"/>
  <c r="Z23" i="174"/>
  <c r="V23" i="174"/>
  <c r="R23" i="174"/>
  <c r="N23" i="174"/>
  <c r="J23" i="174"/>
  <c r="F23" i="174"/>
  <c r="B23" i="174"/>
  <c r="AZ23" i="174"/>
  <c r="AW23" i="174"/>
  <c r="AV23" i="174"/>
  <c r="AS23" i="174"/>
  <c r="AR23" i="174"/>
  <c r="AO23" i="174"/>
  <c r="AN23" i="174"/>
  <c r="AK23" i="174"/>
  <c r="AJ23" i="174"/>
  <c r="AG23" i="174"/>
  <c r="AF23" i="174"/>
  <c r="AC23" i="174"/>
  <c r="AB23" i="174"/>
  <c r="Y23" i="174"/>
  <c r="X23" i="174"/>
  <c r="U23" i="174"/>
  <c r="T23" i="174"/>
  <c r="Q23" i="174"/>
  <c r="P23" i="174"/>
  <c r="M23" i="174"/>
  <c r="L23" i="174"/>
  <c r="I23" i="174"/>
  <c r="H23" i="174"/>
  <c r="E23" i="174"/>
  <c r="D23" i="174"/>
  <c r="D16" i="77"/>
  <c r="E16" i="77"/>
  <c r="F16" i="77"/>
  <c r="G16" i="77"/>
  <c r="H16" i="77"/>
  <c r="I16" i="77"/>
  <c r="J16" i="77"/>
  <c r="K16" i="77"/>
  <c r="L16" i="77"/>
  <c r="M16" i="77"/>
  <c r="N16" i="77"/>
  <c r="O16" i="77"/>
  <c r="P16" i="77"/>
  <c r="D17" i="77"/>
  <c r="E17" i="77"/>
  <c r="F17" i="77"/>
  <c r="G17" i="77"/>
  <c r="H17" i="77"/>
  <c r="I17" i="77"/>
  <c r="J17" i="77"/>
  <c r="K17" i="77"/>
  <c r="L17" i="77"/>
  <c r="M17" i="77"/>
  <c r="N17" i="77"/>
  <c r="O17" i="77"/>
  <c r="P17" i="77"/>
  <c r="C17" i="77"/>
  <c r="C16" i="77"/>
  <c r="D14" i="77"/>
  <c r="E14" i="77"/>
  <c r="F14" i="77"/>
  <c r="G14" i="77"/>
  <c r="H14" i="77"/>
  <c r="I14" i="77"/>
  <c r="J14" i="77"/>
  <c r="K14" i="77"/>
  <c r="L14" i="77"/>
  <c r="M14" i="77"/>
  <c r="N14" i="77"/>
  <c r="O14" i="77"/>
  <c r="P14" i="77"/>
  <c r="D15" i="77"/>
  <c r="E15" i="77"/>
  <c r="F15" i="77"/>
  <c r="G15" i="77"/>
  <c r="H15" i="77"/>
  <c r="I15" i="77"/>
  <c r="J15" i="77"/>
  <c r="K15" i="77"/>
  <c r="L15" i="77"/>
  <c r="M15" i="77"/>
  <c r="N15" i="77"/>
  <c r="O15" i="77"/>
  <c r="P15" i="77"/>
  <c r="C15" i="77"/>
  <c r="C14" i="77"/>
  <c r="I21" i="75"/>
  <c r="I20" i="75"/>
  <c r="I18" i="75"/>
  <c r="I19" i="75"/>
  <c r="D19" i="75"/>
  <c r="E19" i="75"/>
  <c r="F19" i="75"/>
  <c r="G19" i="75"/>
  <c r="H19" i="75"/>
  <c r="C19" i="75"/>
  <c r="I19" i="63"/>
  <c r="I20" i="63"/>
  <c r="I21" i="63"/>
  <c r="I18" i="63"/>
  <c r="D19" i="63"/>
  <c r="E19" i="63"/>
  <c r="F19" i="63"/>
  <c r="G19" i="63"/>
  <c r="H19" i="63"/>
  <c r="C19" i="63"/>
  <c r="Y17" i="62"/>
  <c r="U17" i="62"/>
  <c r="Q17" i="62"/>
  <c r="M17" i="62"/>
  <c r="I17" i="62"/>
  <c r="E17" i="62"/>
  <c r="AC17" i="62"/>
  <c r="AB17" i="62"/>
  <c r="I26" i="61"/>
  <c r="D27" i="61"/>
  <c r="E27" i="61"/>
  <c r="F27" i="61"/>
  <c r="G27" i="61"/>
  <c r="H27" i="61"/>
  <c r="I27" i="61"/>
  <c r="C27" i="61"/>
  <c r="AQ23" i="60"/>
  <c r="AP23" i="60"/>
  <c r="AM23" i="60"/>
  <c r="AL23" i="60"/>
  <c r="AI23" i="60"/>
  <c r="AH23" i="60"/>
  <c r="AE23" i="60"/>
  <c r="AD23" i="60"/>
  <c r="Z23" i="60"/>
  <c r="V23" i="60"/>
  <c r="R23" i="60"/>
  <c r="N23" i="60"/>
  <c r="J23" i="60"/>
  <c r="F23" i="60"/>
  <c r="B23" i="60"/>
  <c r="BC23" i="60"/>
  <c r="BB23" i="60"/>
  <c r="AX23" i="60"/>
  <c r="AT23" i="60"/>
  <c r="BA23" i="60"/>
  <c r="AZ23" i="60"/>
  <c r="AW23" i="60"/>
  <c r="AV23" i="60"/>
  <c r="AS23" i="60"/>
  <c r="AR23" i="60"/>
  <c r="AO23" i="60"/>
  <c r="AN23" i="60"/>
  <c r="AK23" i="60"/>
  <c r="AJ23" i="60"/>
  <c r="AG23" i="60"/>
  <c r="AF23" i="60"/>
  <c r="AC23" i="60"/>
  <c r="AB23" i="60"/>
  <c r="Y23" i="60"/>
  <c r="X23" i="60"/>
  <c r="U23" i="60"/>
  <c r="T23" i="60"/>
  <c r="Q23" i="60"/>
  <c r="P23" i="60"/>
  <c r="M23" i="60"/>
  <c r="L23" i="60"/>
  <c r="I23" i="60"/>
  <c r="H23" i="60"/>
  <c r="E23" i="60"/>
  <c r="D23" i="60"/>
  <c r="AC10" i="52"/>
  <c r="AB10" i="52"/>
  <c r="AB10" i="53" l="1"/>
  <c r="AC10" i="53"/>
  <c r="Q10" i="53"/>
  <c r="M10" i="53"/>
  <c r="I10" i="53"/>
  <c r="E10" i="53"/>
  <c r="M17" i="51"/>
  <c r="M10" i="52" s="1"/>
  <c r="C27" i="50"/>
  <c r="E17" i="51" s="1"/>
  <c r="E10" i="52" s="1"/>
  <c r="D27" i="50"/>
  <c r="I17" i="51" s="1"/>
  <c r="I10" i="52" s="1"/>
  <c r="E27" i="50"/>
  <c r="F27" i="50"/>
  <c r="Q17" i="51" s="1"/>
  <c r="Q10" i="52" s="1"/>
  <c r="P20" i="49"/>
  <c r="P21" i="49"/>
  <c r="I26" i="50"/>
  <c r="AB17" i="51" s="1"/>
  <c r="I27" i="50"/>
  <c r="AC17" i="51" s="1"/>
  <c r="I28" i="50"/>
  <c r="I29" i="50"/>
  <c r="P18" i="49"/>
  <c r="D19" i="49"/>
  <c r="E19" i="49"/>
  <c r="F19" i="49"/>
  <c r="G19" i="49"/>
  <c r="H19" i="49"/>
  <c r="I19" i="49"/>
  <c r="J19" i="49"/>
  <c r="K19" i="49"/>
  <c r="L19" i="49"/>
  <c r="M19" i="49"/>
  <c r="P19" i="49"/>
  <c r="C19" i="49"/>
  <c r="BC23" i="48"/>
  <c r="BB23" i="48"/>
  <c r="AX23" i="48"/>
  <c r="AQ23" i="48"/>
  <c r="AP23" i="48"/>
  <c r="AI23" i="48"/>
  <c r="AM23" i="48"/>
  <c r="AL23" i="48"/>
  <c r="AH23" i="48"/>
  <c r="AT23" i="48"/>
  <c r="BA23" i="48"/>
  <c r="AZ23" i="48"/>
  <c r="AW23" i="48"/>
  <c r="AV23" i="48"/>
  <c r="AS23" i="48"/>
  <c r="AR23" i="48"/>
  <c r="AO23" i="48"/>
  <c r="AN23" i="48"/>
  <c r="AK23" i="48"/>
  <c r="AJ23" i="48"/>
  <c r="AG23" i="48"/>
  <c r="AF23" i="48"/>
  <c r="AE23" i="48"/>
  <c r="AD23" i="48"/>
  <c r="Z23" i="48"/>
  <c r="V23" i="48"/>
  <c r="R23" i="48"/>
  <c r="N23" i="48"/>
  <c r="J23" i="48"/>
  <c r="F23" i="48"/>
  <c r="AC23" i="48"/>
  <c r="AB23" i="48"/>
  <c r="Y23" i="48"/>
  <c r="X23" i="48"/>
  <c r="U23" i="48"/>
  <c r="T23" i="48"/>
  <c r="Q23" i="48"/>
  <c r="P23" i="48"/>
  <c r="M23" i="48"/>
  <c r="L23" i="48"/>
  <c r="I23" i="48"/>
  <c r="E23" i="48"/>
  <c r="H23" i="48"/>
  <c r="D23" i="48"/>
  <c r="B23" i="48" l="1"/>
  <c r="M200" i="32" l="1"/>
  <c r="M201" i="32"/>
  <c r="M202" i="32"/>
  <c r="M203" i="32"/>
  <c r="M204" i="32"/>
  <c r="M205" i="32"/>
  <c r="M206" i="32"/>
  <c r="M207" i="32"/>
  <c r="M208" i="32"/>
  <c r="M209" i="32"/>
  <c r="M210" i="32"/>
  <c r="M211" i="32"/>
  <c r="M212" i="32"/>
  <c r="M213" i="32"/>
  <c r="M214" i="32"/>
  <c r="M215" i="32"/>
  <c r="M216" i="32"/>
  <c r="M217" i="32"/>
  <c r="M218" i="32"/>
  <c r="M219" i="32"/>
  <c r="M220" i="32"/>
  <c r="M221" i="32"/>
  <c r="M222" i="32"/>
  <c r="M223" i="32"/>
  <c r="M224" i="32"/>
  <c r="M225" i="32"/>
  <c r="M226" i="32"/>
  <c r="M227" i="32"/>
  <c r="M228" i="32"/>
  <c r="M229" i="32"/>
  <c r="M230" i="32"/>
  <c r="G200" i="32"/>
  <c r="G201" i="32"/>
  <c r="G202" i="32"/>
  <c r="G203" i="32"/>
  <c r="G204" i="32"/>
  <c r="G205" i="32"/>
  <c r="G206" i="32"/>
  <c r="G207" i="32"/>
  <c r="G208" i="32"/>
  <c r="G209" i="32"/>
  <c r="G210" i="32"/>
  <c r="G211" i="32"/>
  <c r="G212" i="32"/>
  <c r="G213" i="32"/>
  <c r="G214" i="32"/>
  <c r="G215" i="32"/>
  <c r="G216" i="32"/>
  <c r="G217" i="32"/>
  <c r="G218" i="32"/>
  <c r="G219" i="32"/>
  <c r="G220" i="32"/>
  <c r="G221" i="32"/>
  <c r="G222" i="32"/>
  <c r="G223" i="32"/>
  <c r="G224" i="32"/>
  <c r="G225" i="32"/>
  <c r="G226" i="32"/>
  <c r="G227" i="32"/>
  <c r="G228" i="32"/>
  <c r="G229" i="32"/>
  <c r="G230" i="32"/>
  <c r="M199" i="32"/>
  <c r="G199" i="32"/>
  <c r="K230" i="33"/>
  <c r="K229" i="33"/>
  <c r="K228" i="33"/>
  <c r="K227" i="33"/>
  <c r="K226" i="33"/>
  <c r="K225" i="33"/>
  <c r="K224" i="33"/>
  <c r="K223" i="33"/>
  <c r="K222" i="33"/>
  <c r="K221" i="33"/>
  <c r="K220" i="33"/>
  <c r="K219" i="33"/>
  <c r="K218" i="33"/>
  <c r="K217" i="33"/>
  <c r="K216" i="33"/>
  <c r="K215" i="33"/>
  <c r="K214" i="33"/>
  <c r="K213" i="33"/>
  <c r="K212" i="33"/>
  <c r="K211" i="33"/>
  <c r="K210" i="33"/>
  <c r="K209" i="33"/>
  <c r="K208" i="33"/>
  <c r="K207" i="33"/>
  <c r="K206" i="33"/>
  <c r="K205" i="33"/>
  <c r="K204" i="33"/>
  <c r="K203" i="33"/>
  <c r="K202" i="33"/>
  <c r="K201" i="33"/>
  <c r="K200" i="33"/>
  <c r="K199" i="33"/>
  <c r="F200" i="33"/>
  <c r="F201" i="33"/>
  <c r="F202" i="33"/>
  <c r="F203" i="33"/>
  <c r="F204" i="33"/>
  <c r="F205" i="33"/>
  <c r="F206" i="33"/>
  <c r="F207" i="33"/>
  <c r="F208" i="33"/>
  <c r="F209" i="33"/>
  <c r="F210" i="33"/>
  <c r="F211" i="33"/>
  <c r="F212" i="33"/>
  <c r="F213" i="33"/>
  <c r="F214" i="33"/>
  <c r="F215" i="33"/>
  <c r="F216" i="33"/>
  <c r="F217" i="33"/>
  <c r="F218" i="33"/>
  <c r="F219" i="33"/>
  <c r="F220" i="33"/>
  <c r="F221" i="33"/>
  <c r="F222" i="33"/>
  <c r="F223" i="33"/>
  <c r="F224" i="33"/>
  <c r="F225" i="33"/>
  <c r="F226" i="33"/>
  <c r="F227" i="33"/>
  <c r="F228" i="33"/>
  <c r="F229" i="33"/>
  <c r="F230" i="33"/>
  <c r="F199" i="33"/>
  <c r="K118" i="31"/>
  <c r="K117" i="31"/>
  <c r="K116" i="31"/>
  <c r="K115" i="31"/>
  <c r="K114" i="31"/>
  <c r="K113" i="31"/>
  <c r="K112" i="31"/>
  <c r="K111" i="31"/>
  <c r="K110" i="31"/>
  <c r="K109" i="31"/>
  <c r="K108" i="31"/>
  <c r="K107" i="31"/>
  <c r="K106" i="31"/>
  <c r="K105" i="31"/>
  <c r="K104" i="31"/>
  <c r="K103" i="31"/>
  <c r="F104" i="31"/>
  <c r="F105" i="31"/>
  <c r="F106" i="31"/>
  <c r="F107" i="31"/>
  <c r="F108" i="31"/>
  <c r="F109" i="31"/>
  <c r="F110" i="31"/>
  <c r="F111" i="31"/>
  <c r="F112" i="31"/>
  <c r="F113" i="31"/>
  <c r="F114" i="31"/>
  <c r="F115" i="31"/>
  <c r="F116" i="31"/>
  <c r="F117" i="31"/>
  <c r="F118" i="31"/>
  <c r="F103" i="31"/>
  <c r="M103" i="30"/>
  <c r="M118" i="30"/>
  <c r="M117" i="30"/>
  <c r="M116" i="30"/>
  <c r="M115" i="30"/>
  <c r="M114" i="30"/>
  <c r="M113" i="30"/>
  <c r="M112" i="30"/>
  <c r="M111" i="30"/>
  <c r="M110" i="30"/>
  <c r="M109" i="30"/>
  <c r="M108" i="30"/>
  <c r="M107" i="30"/>
  <c r="M106" i="30"/>
  <c r="M105" i="30"/>
  <c r="M104" i="30"/>
  <c r="G104" i="30"/>
  <c r="G105" i="30"/>
  <c r="G106" i="30"/>
  <c r="G107" i="30"/>
  <c r="G108" i="30"/>
  <c r="G109" i="30"/>
  <c r="G110" i="30"/>
  <c r="G111" i="30"/>
  <c r="G112" i="30"/>
  <c r="G113" i="30"/>
  <c r="G114" i="30"/>
  <c r="G115" i="30"/>
  <c r="G116" i="30"/>
  <c r="G117" i="30"/>
  <c r="G118" i="30"/>
  <c r="G103" i="30"/>
  <c r="AD42" i="55"/>
  <c r="AC42" i="55"/>
  <c r="P42" i="26"/>
  <c r="O42" i="26"/>
  <c r="P42" i="25"/>
  <c r="O42" i="25"/>
  <c r="AH42" i="23"/>
  <c r="AI42" i="23"/>
  <c r="AJ42" i="23"/>
  <c r="AK42" i="23"/>
  <c r="AG42" i="23"/>
  <c r="BD42" i="21"/>
  <c r="BE42" i="21"/>
  <c r="BF42" i="21"/>
  <c r="BC42" i="21"/>
  <c r="AD42" i="54" l="1"/>
  <c r="AC42" i="54"/>
  <c r="AD41" i="54"/>
  <c r="AC41" i="54"/>
  <c r="M42" i="20" l="1"/>
  <c r="N42" i="20"/>
  <c r="O42" i="20"/>
  <c r="P42" i="20"/>
  <c r="M41" i="20"/>
  <c r="N41" i="20"/>
  <c r="O41" i="20"/>
  <c r="P41" i="20"/>
  <c r="L41" i="20"/>
  <c r="J41" i="20"/>
  <c r="H41" i="20"/>
  <c r="F41" i="20"/>
  <c r="L42" i="20"/>
  <c r="K42" i="20"/>
  <c r="K41" i="20"/>
  <c r="AD42" i="20" l="1"/>
  <c r="AC42" i="20"/>
  <c r="AD41" i="20"/>
  <c r="AC41" i="20"/>
  <c r="U41" i="20"/>
  <c r="V41" i="20"/>
  <c r="W41" i="20"/>
  <c r="X41" i="20"/>
  <c r="Y41" i="20"/>
  <c r="Z41" i="20"/>
  <c r="AA41" i="20"/>
  <c r="AB41" i="20"/>
  <c r="U42" i="20"/>
  <c r="V42" i="20"/>
  <c r="W42" i="20"/>
  <c r="X42" i="20"/>
  <c r="Y42" i="20"/>
  <c r="Z42" i="20"/>
  <c r="AA42" i="20"/>
  <c r="AB42" i="20"/>
  <c r="S41" i="20"/>
  <c r="T41" i="20"/>
  <c r="S42" i="20"/>
  <c r="T42" i="20"/>
  <c r="Q42" i="20"/>
  <c r="R42" i="20"/>
  <c r="R41" i="20"/>
  <c r="Q41" i="20"/>
  <c r="N7" i="47"/>
  <c r="M7" i="47"/>
  <c r="N19" i="49" l="1"/>
  <c r="G27" i="50"/>
  <c r="U17" i="51" s="1"/>
  <c r="U10" i="52" s="1"/>
  <c r="U10" i="53"/>
  <c r="Y10" i="53"/>
  <c r="O19" i="49"/>
  <c r="H27" i="50"/>
  <c r="Y17" i="51" s="1"/>
  <c r="Y10" i="52" s="1"/>
  <c r="K60" i="19"/>
  <c r="K61" i="19"/>
  <c r="D48" i="12"/>
  <c r="D16" i="15" s="1"/>
  <c r="E48" i="12"/>
  <c r="E16" i="15" s="1"/>
  <c r="F48" i="12"/>
  <c r="F16" i="15" s="1"/>
  <c r="G48" i="12"/>
  <c r="G16" i="15" s="1"/>
  <c r="H48" i="12"/>
  <c r="H16" i="15" s="1"/>
  <c r="I48" i="12"/>
  <c r="I16" i="15" s="1"/>
  <c r="C48" i="12"/>
  <c r="C16" i="15" s="1"/>
  <c r="BD23" i="14"/>
  <c r="AN23" i="14"/>
  <c r="AR23" i="14"/>
  <c r="AV23" i="14"/>
  <c r="AZ23" i="14"/>
  <c r="AJ23" i="14"/>
  <c r="AF23" i="14"/>
  <c r="AB23" i="14"/>
  <c r="X23" i="14"/>
  <c r="T23" i="14"/>
  <c r="P23" i="14"/>
  <c r="L23" i="14"/>
  <c r="D24" i="9"/>
  <c r="E24" i="9"/>
  <c r="F24" i="9"/>
  <c r="G24" i="9"/>
  <c r="H24" i="9"/>
  <c r="I24" i="9"/>
  <c r="J24" i="9"/>
  <c r="C16" i="17" s="1"/>
  <c r="K24" i="9"/>
  <c r="D16" i="17" s="1"/>
  <c r="L24" i="9"/>
  <c r="E16" i="17" s="1"/>
  <c r="M24" i="9"/>
  <c r="F16" i="17" s="1"/>
  <c r="N24" i="9"/>
  <c r="G16" i="17" s="1"/>
  <c r="O24" i="9"/>
  <c r="H16" i="17" s="1"/>
  <c r="P24" i="9"/>
  <c r="I16" i="17" s="1"/>
  <c r="C24" i="9"/>
  <c r="C15" i="8"/>
  <c r="C16" i="8"/>
  <c r="C23" i="9"/>
  <c r="E15" i="7"/>
  <c r="F15" i="7"/>
  <c r="G15" i="7"/>
  <c r="H15" i="7"/>
  <c r="I15" i="7"/>
  <c r="J15" i="7"/>
  <c r="K15" i="7"/>
  <c r="L15" i="7"/>
  <c r="D15" i="7"/>
  <c r="E16" i="8"/>
  <c r="F16" i="8"/>
  <c r="G16" i="8"/>
  <c r="H16" i="8"/>
  <c r="I16" i="8"/>
  <c r="J16" i="8"/>
  <c r="C16" i="18" s="1"/>
  <c r="K16" i="8"/>
  <c r="D16" i="18" s="1"/>
  <c r="L16" i="8"/>
  <c r="E16" i="18" s="1"/>
  <c r="M16" i="8"/>
  <c r="F16" i="18" s="1"/>
  <c r="N16" i="8"/>
  <c r="G16" i="18" s="1"/>
  <c r="O16" i="8"/>
  <c r="H16" i="18" s="1"/>
  <c r="P16" i="8"/>
  <c r="I16" i="18" s="1"/>
  <c r="D16" i="8"/>
  <c r="E16" i="7"/>
  <c r="F16" i="7"/>
  <c r="G16" i="7"/>
  <c r="H16" i="7"/>
  <c r="I16" i="7"/>
  <c r="J16" i="7"/>
  <c r="K16" i="7"/>
  <c r="L16" i="7"/>
  <c r="M16" i="7"/>
  <c r="N16" i="7"/>
  <c r="O16" i="7"/>
  <c r="P16" i="7"/>
  <c r="D16" i="7"/>
  <c r="D14" i="18" l="1"/>
  <c r="E14" i="18"/>
  <c r="F14" i="18"/>
  <c r="G14" i="18"/>
  <c r="H14" i="18"/>
  <c r="I14" i="18"/>
  <c r="D15" i="18"/>
  <c r="E15" i="18"/>
  <c r="F15" i="18"/>
  <c r="G15" i="18"/>
  <c r="H15" i="18"/>
  <c r="I15" i="18"/>
  <c r="D17" i="18"/>
  <c r="E17" i="18"/>
  <c r="F17" i="18"/>
  <c r="G17" i="18"/>
  <c r="H17" i="18"/>
  <c r="I17" i="18"/>
  <c r="C17" i="18"/>
  <c r="C15" i="18"/>
  <c r="C14" i="18"/>
  <c r="AM23" i="14"/>
  <c r="AI23" i="14"/>
  <c r="AE23" i="14"/>
  <c r="D23" i="9"/>
  <c r="E23" i="9"/>
  <c r="F23" i="9"/>
  <c r="G23" i="9"/>
  <c r="H23" i="9"/>
  <c r="I23" i="9"/>
  <c r="J23" i="9"/>
  <c r="C15" i="17" s="1"/>
  <c r="K23" i="9"/>
  <c r="D15" i="17" s="1"/>
  <c r="L23" i="9"/>
  <c r="E15" i="17" s="1"/>
  <c r="M23" i="9"/>
  <c r="F15" i="17" s="1"/>
  <c r="D15" i="8"/>
  <c r="E15" i="8"/>
  <c r="F15" i="8"/>
  <c r="G15" i="8"/>
  <c r="H15" i="8"/>
  <c r="I15" i="8"/>
  <c r="J15" i="8"/>
  <c r="K15" i="8"/>
  <c r="L15" i="8"/>
  <c r="M15" i="8"/>
  <c r="D49" i="12" l="1"/>
  <c r="D17" i="15" s="1"/>
  <c r="E49" i="12"/>
  <c r="E17" i="15" s="1"/>
  <c r="F49" i="12"/>
  <c r="F17" i="15" s="1"/>
  <c r="G49" i="12"/>
  <c r="G17" i="15" s="1"/>
  <c r="H49" i="12"/>
  <c r="H17" i="15" s="1"/>
  <c r="I49" i="12"/>
  <c r="D47" i="12"/>
  <c r="D15" i="15" s="1"/>
  <c r="E47" i="12"/>
  <c r="E15" i="15" s="1"/>
  <c r="F47" i="12"/>
  <c r="F15" i="15" s="1"/>
  <c r="G47" i="12"/>
  <c r="G15" i="15" s="1"/>
  <c r="H47" i="12"/>
  <c r="H15" i="15" s="1"/>
  <c r="I47" i="12"/>
  <c r="I15" i="15" s="1"/>
  <c r="D46" i="12"/>
  <c r="D14" i="15" s="1"/>
  <c r="E46" i="12"/>
  <c r="E14" i="15" s="1"/>
  <c r="F46" i="12"/>
  <c r="F14" i="15" s="1"/>
  <c r="G46" i="12"/>
  <c r="G14" i="15" s="1"/>
  <c r="H46" i="12"/>
  <c r="H14" i="15" s="1"/>
  <c r="I46" i="12"/>
  <c r="I14" i="15" s="1"/>
  <c r="C49" i="12"/>
  <c r="C17" i="15" s="1"/>
  <c r="C47" i="12"/>
  <c r="C15" i="15" s="1"/>
  <c r="C46" i="12"/>
  <c r="C14" i="15" s="1"/>
  <c r="M15" i="7"/>
  <c r="O23" i="9" l="1"/>
  <c r="H15" i="17" s="1"/>
  <c r="P23" i="9"/>
  <c r="I15" i="17" s="1"/>
  <c r="N23" i="9"/>
  <c r="G15" i="17" s="1"/>
  <c r="D25" i="9"/>
  <c r="E25" i="9"/>
  <c r="F25" i="9"/>
  <c r="G25" i="9"/>
  <c r="H25" i="9"/>
  <c r="I25" i="9"/>
  <c r="J25" i="9"/>
  <c r="C17" i="17" s="1"/>
  <c r="K25" i="9"/>
  <c r="D17" i="17" s="1"/>
  <c r="L25" i="9"/>
  <c r="E17" i="17" s="1"/>
  <c r="M25" i="9"/>
  <c r="F17" i="17" s="1"/>
  <c r="N25" i="9"/>
  <c r="G17" i="17" s="1"/>
  <c r="O25" i="9"/>
  <c r="H17" i="17" s="1"/>
  <c r="P25" i="9"/>
  <c r="I17" i="17" s="1"/>
  <c r="D22" i="9"/>
  <c r="E22" i="9"/>
  <c r="F22" i="9"/>
  <c r="G22" i="9"/>
  <c r="H22" i="9"/>
  <c r="I22" i="9"/>
  <c r="J22" i="9"/>
  <c r="C14" i="17" s="1"/>
  <c r="K22" i="9"/>
  <c r="D14" i="17" s="1"/>
  <c r="L22" i="9"/>
  <c r="E14" i="17" s="1"/>
  <c r="M22" i="9"/>
  <c r="F14" i="17" s="1"/>
  <c r="N22" i="9"/>
  <c r="G14" i="17" s="1"/>
  <c r="O22" i="9"/>
  <c r="H14" i="17" s="1"/>
  <c r="P22" i="9"/>
  <c r="I14" i="17" s="1"/>
  <c r="C25" i="9"/>
  <c r="C22" i="9"/>
  <c r="P17" i="7"/>
  <c r="P15" i="7"/>
  <c r="P14" i="7"/>
  <c r="D17" i="8"/>
  <c r="E17" i="8"/>
  <c r="F17" i="8"/>
  <c r="G17" i="8"/>
  <c r="H17" i="8"/>
  <c r="I17" i="8"/>
  <c r="J17" i="8"/>
  <c r="K17" i="8"/>
  <c r="L17" i="8"/>
  <c r="M17" i="8"/>
  <c r="N17" i="8"/>
  <c r="O17" i="8"/>
  <c r="P17" i="8"/>
  <c r="O15" i="8"/>
  <c r="P15" i="8"/>
  <c r="N15" i="8"/>
  <c r="C17" i="8"/>
  <c r="D14" i="8"/>
  <c r="E14" i="8"/>
  <c r="F14" i="8"/>
  <c r="G14" i="8"/>
  <c r="H14" i="8"/>
  <c r="I14" i="8"/>
  <c r="J14" i="8"/>
  <c r="K14" i="8"/>
  <c r="L14" i="8"/>
  <c r="M14" i="8"/>
  <c r="N14" i="8"/>
  <c r="O14" i="8"/>
  <c r="P14" i="8"/>
  <c r="C14" i="8"/>
  <c r="D14" i="7"/>
  <c r="E14" i="7"/>
  <c r="F14" i="7"/>
  <c r="G14" i="7"/>
  <c r="H14" i="7"/>
  <c r="I14" i="7"/>
  <c r="J14" i="7"/>
  <c r="K14" i="7"/>
  <c r="L14" i="7"/>
  <c r="M14" i="7"/>
  <c r="N14" i="7"/>
  <c r="O14" i="7"/>
  <c r="N15" i="7"/>
  <c r="O15" i="7"/>
  <c r="D17" i="7"/>
  <c r="E17" i="7"/>
  <c r="F17" i="7"/>
  <c r="G17" i="7"/>
  <c r="H17" i="7"/>
  <c r="I17" i="7"/>
  <c r="J17" i="7"/>
  <c r="K17" i="7"/>
  <c r="L17" i="7"/>
  <c r="M17" i="7"/>
  <c r="N17" i="7"/>
  <c r="O17" i="7"/>
  <c r="C17" i="7"/>
  <c r="C14" i="7"/>
  <c r="P10" i="112" l="1"/>
  <c r="V9" i="112" s="1"/>
  <c r="U9" i="112"/>
  <c r="T9" i="112"/>
  <c r="J9" i="112"/>
  <c r="I9" i="112"/>
  <c r="H9" i="112"/>
  <c r="U8" i="112"/>
  <c r="T8" i="112"/>
  <c r="J8" i="112"/>
  <c r="I8" i="112"/>
  <c r="H8" i="112"/>
  <c r="P17" i="51"/>
  <c r="P16" i="51"/>
  <c r="P15" i="51"/>
  <c r="P14" i="51"/>
  <c r="P13" i="51"/>
  <c r="P12" i="51"/>
  <c r="P11" i="51"/>
  <c r="P10" i="51"/>
  <c r="P9" i="51"/>
  <c r="P8" i="51"/>
  <c r="P7" i="51"/>
  <c r="V8" i="112" l="1"/>
</calcChain>
</file>

<file path=xl/sharedStrings.xml><?xml version="1.0" encoding="utf-8"?>
<sst xmlns="http://schemas.openxmlformats.org/spreadsheetml/2006/main" count="8657" uniqueCount="314">
  <si>
    <t>Sexo</t>
  </si>
  <si>
    <t>1990</t>
  </si>
  <si>
    <t>1992</t>
  </si>
  <si>
    <t>1994</t>
  </si>
  <si>
    <t>1996</t>
  </si>
  <si>
    <t>1998</t>
  </si>
  <si>
    <t>2000</t>
  </si>
  <si>
    <t>2003</t>
  </si>
  <si>
    <t>2006</t>
  </si>
  <si>
    <t>2009</t>
  </si>
  <si>
    <t>2011</t>
  </si>
  <si>
    <t>2013</t>
  </si>
  <si>
    <t>2015</t>
  </si>
  <si>
    <t>Hombre</t>
  </si>
  <si>
    <t>Total</t>
  </si>
  <si>
    <t>Mujer</t>
  </si>
  <si>
    <t>Zona</t>
  </si>
  <si>
    <t>Urbano</t>
  </si>
  <si>
    <t>Rural</t>
  </si>
  <si>
    <t>Tramo etario</t>
  </si>
  <si>
    <t>15 a 29 años</t>
  </si>
  <si>
    <t>30 a 44 años</t>
  </si>
  <si>
    <t>60 años o más</t>
  </si>
  <si>
    <t>Quintil de Ingreso</t>
  </si>
  <si>
    <t>I</t>
  </si>
  <si>
    <t>II</t>
  </si>
  <si>
    <t>III</t>
  </si>
  <si>
    <t>IV</t>
  </si>
  <si>
    <t>V</t>
  </si>
  <si>
    <t>Escolaridad</t>
  </si>
  <si>
    <t>45 a 59 años</t>
  </si>
  <si>
    <t>Decil de Ingreso</t>
  </si>
  <si>
    <t>VI</t>
  </si>
  <si>
    <t>VII</t>
  </si>
  <si>
    <t>VIII</t>
  </si>
  <si>
    <t>IX</t>
  </si>
  <si>
    <t>X</t>
  </si>
  <si>
    <t>Estimación</t>
  </si>
  <si>
    <t>Arica y Parinacota</t>
  </si>
  <si>
    <t>Tarapacá</t>
  </si>
  <si>
    <t>Antofagasta</t>
  </si>
  <si>
    <t>Atacama</t>
  </si>
  <si>
    <t>Coquimbo</t>
  </si>
  <si>
    <t>Valparaíso</t>
  </si>
  <si>
    <t>Metropolitana</t>
  </si>
  <si>
    <t>O'Higgins</t>
  </si>
  <si>
    <t>Maule</t>
  </si>
  <si>
    <t>Biobío</t>
  </si>
  <si>
    <t>Araucanía</t>
  </si>
  <si>
    <t>Los Ríos</t>
  </si>
  <si>
    <t>Los Lagos</t>
  </si>
  <si>
    <t>Aysén</t>
  </si>
  <si>
    <t>Magallanes</t>
  </si>
  <si>
    <t>Pobreza</t>
  </si>
  <si>
    <t>Pobre</t>
  </si>
  <si>
    <t>No pobre</t>
  </si>
  <si>
    <t>Indígena</t>
  </si>
  <si>
    <t>No Indígena</t>
  </si>
  <si>
    <t>Año</t>
  </si>
  <si>
    <t>Nivel</t>
  </si>
  <si>
    <t>Sin educación formal</t>
  </si>
  <si>
    <t>Básica incompleta</t>
  </si>
  <si>
    <t>Básica completa</t>
  </si>
  <si>
    <t>Media incompleta</t>
  </si>
  <si>
    <t>Media completa</t>
  </si>
  <si>
    <t>Superior incompleta</t>
  </si>
  <si>
    <t>Superior completa</t>
  </si>
  <si>
    <t>No sabe/No responde</t>
  </si>
  <si>
    <t>18 a 29 años</t>
  </si>
  <si>
    <t>Región</t>
  </si>
  <si>
    <t>2017</t>
  </si>
  <si>
    <t>Ñuble</t>
  </si>
  <si>
    <t>Decil</t>
  </si>
  <si>
    <t>Media</t>
  </si>
  <si>
    <t>Mediana</t>
  </si>
  <si>
    <t>0</t>
  </si>
  <si>
    <t>1</t>
  </si>
  <si>
    <t>2</t>
  </si>
  <si>
    <t>3</t>
  </si>
  <si>
    <t>4</t>
  </si>
  <si>
    <t>5</t>
  </si>
  <si>
    <t>6</t>
  </si>
  <si>
    <t>7</t>
  </si>
  <si>
    <t>8</t>
  </si>
  <si>
    <t>9</t>
  </si>
  <si>
    <t>10</t>
  </si>
  <si>
    <t>11</t>
  </si>
  <si>
    <t>12</t>
  </si>
  <si>
    <t>13</t>
  </si>
  <si>
    <t>14</t>
  </si>
  <si>
    <t>15</t>
  </si>
  <si>
    <t>16</t>
  </si>
  <si>
    <t>17</t>
  </si>
  <si>
    <t>&gt;=18</t>
  </si>
  <si>
    <t>Nivel Educacional</t>
  </si>
  <si>
    <t>Ocupados</t>
  </si>
  <si>
    <t>Desocupados</t>
  </si>
  <si>
    <t>Inactivos</t>
  </si>
  <si>
    <t>Tasa de Ocupación</t>
  </si>
  <si>
    <t>Tasa de Desocupación</t>
  </si>
  <si>
    <t>45 a 60 años</t>
  </si>
  <si>
    <t>0 a 3 años</t>
  </si>
  <si>
    <t>4 años</t>
  </si>
  <si>
    <t>5 años</t>
  </si>
  <si>
    <t>0 a 5 años</t>
  </si>
  <si>
    <t>Pertenencia a Pueblos Indígenas</t>
  </si>
  <si>
    <t>No pertenece</t>
  </si>
  <si>
    <t>Pertenece</t>
  </si>
  <si>
    <t>Pertenencia Pueblos Indígenas</t>
  </si>
  <si>
    <t>N°</t>
  </si>
  <si>
    <t>TEMAS</t>
  </si>
  <si>
    <t>INDICADORES</t>
  </si>
  <si>
    <t>No indígena</t>
  </si>
  <si>
    <t>Nacido/a en Chile</t>
  </si>
  <si>
    <t>.</t>
  </si>
  <si>
    <t>Rezagado</t>
  </si>
  <si>
    <t>No rezagado</t>
  </si>
  <si>
    <t>Abandono</t>
  </si>
  <si>
    <t>Deserción</t>
  </si>
  <si>
    <t>Población total de 14 a 17 años</t>
  </si>
  <si>
    <t>No sabe/ No responde</t>
  </si>
  <si>
    <t>Educación Básica</t>
  </si>
  <si>
    <t>Educación Media</t>
  </si>
  <si>
    <t>-</t>
  </si>
  <si>
    <t>Lugar de Nacimiento</t>
  </si>
  <si>
    <t>Nivel educacional</t>
  </si>
  <si>
    <t>Nacido/a fuera de Chile</t>
  </si>
  <si>
    <t>Deserción Escolar</t>
  </si>
  <si>
    <t>Rezago</t>
  </si>
  <si>
    <t>(Población de 15 años o más)</t>
  </si>
  <si>
    <t>Nota:</t>
  </si>
  <si>
    <t xml:space="preserve">a. Los datos correspondientes a la Región del Biobío antes y después del año 2017 no son comparables, pues con anterioridad a este año dicha región incluía el territorio de la actual Región del Ñuble. </t>
  </si>
  <si>
    <t>b. Los datos correspondientes a las Regiones de Tarapacá y Los Lagos antes y después del año 2006 no son comparables, pues con anterioridad a este año dichas regiones incluían el territorio de las actuales regiones de Arica y Parinacota y Los Ríos, respectivamente.</t>
  </si>
  <si>
    <t>(Jefes/as de Hogar de 15 años o más)</t>
  </si>
  <si>
    <t>(Población de 18 años o más)</t>
  </si>
  <si>
    <t>(Jefe/a de hogar de 18 años o más)</t>
  </si>
  <si>
    <t>(Población de 18 años o más, $ en noviembre de cada año)</t>
  </si>
  <si>
    <t>(Población de 0 a 5 años)</t>
  </si>
  <si>
    <t>(Población de 6 a 13 años)</t>
  </si>
  <si>
    <t>(Población que asiste a educación básica)</t>
  </si>
  <si>
    <t>(Población de 14 a 17 años)</t>
  </si>
  <si>
    <t>(Población que asiste a educación media)</t>
  </si>
  <si>
    <t>(Población que no asiste a educación media)</t>
  </si>
  <si>
    <t>(Población de 18 a 24 años)</t>
  </si>
  <si>
    <t>(Población que asiste a educación superior)</t>
  </si>
  <si>
    <t>Educación Parvularia</t>
  </si>
  <si>
    <t>Caracteristicas de la población</t>
  </si>
  <si>
    <t>Educación Superior</t>
  </si>
  <si>
    <t>Error</t>
  </si>
  <si>
    <t>Fuente: Ministerio de Desarrollo Social y Familia, Encuesta Casen y Encuesta Casen en pandemia 2020</t>
  </si>
  <si>
    <t>a.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</si>
  <si>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 xml:space="preserve">Notas:  </t>
  </si>
  <si>
    <t>Escolaridad Promedio (1990 a 2020)</t>
  </si>
  <si>
    <t>INDICE TABLAS DE RESULTADOS EDUCACIÓN, CASEN EN PANDEMIA 2020</t>
  </si>
  <si>
    <t>Escolaridad promedio (1990 a 2020)</t>
  </si>
  <si>
    <t>Índice</t>
  </si>
  <si>
    <t>N Muestral</t>
  </si>
  <si>
    <t>Escolaridad Promedio por sexo (1990 a 2020)</t>
  </si>
  <si>
    <t>Escolaridad Promedio por zona (1990 a 2020)</t>
  </si>
  <si>
    <t>Escolaridad Promedio por Tramo Etario (1990 a 2020)</t>
  </si>
  <si>
    <t>Escolaridad Promedio por sexo del jefe de hogar (1990 a 2020)</t>
  </si>
  <si>
    <t>Escolaridad Promedio de la población por Región (1990 a 2020)</t>
  </si>
  <si>
    <t>c.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</si>
  <si>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b.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</si>
  <si>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a. Se excluye al servicio doméstico puertas adentro y su núcleo familiar</t>
  </si>
  <si>
    <t>Escolaridad Promedio por pobreza por ingresos (2006 a 2020)</t>
  </si>
  <si>
    <t>N Expandido</t>
  </si>
  <si>
    <t>Escolaridad promedio por sexo (1990 a 2020)</t>
  </si>
  <si>
    <t>Escolaridad promedio por zona (1990 a 2020)</t>
  </si>
  <si>
    <t>Escolaridad promedio por tramo etario (1990 a 2020)</t>
  </si>
  <si>
    <t>Escolaridad promedio por sexo del jefe de hogar (1990 a 2020)</t>
  </si>
  <si>
    <t>Escolaridad promedio por región (1990 a 2020)</t>
  </si>
  <si>
    <t>Escolaridad promedio por quintil de ingreso autónomo (2006 a 2020)</t>
  </si>
  <si>
    <t>c. En Casen en Pandemia 2020 se permitió registrar un número superior a 10 en los años de estudio para la educación superior</t>
  </si>
  <si>
    <t>(Porcentaje, Población de 18 años o más)</t>
  </si>
  <si>
    <t>Distribución de la población de 18 años o más por nivel educacional según sexo (1990 a 2020)</t>
  </si>
  <si>
    <t>Distribución de la población de 18 años o más por nivel educacional según tramo etario (1990 a 2020)</t>
  </si>
  <si>
    <t>Tramo de edad</t>
  </si>
  <si>
    <t>Escolaridad promedio por decil de ingreso autónomo (2006 a 2020)</t>
  </si>
  <si>
    <t>Escolaridad promedio por pobreza por ingresos (2006 a 2020)</t>
  </si>
  <si>
    <t>Escolaridad promedio por lugar de nacimiento (2006 a 2020)</t>
  </si>
  <si>
    <t>Escolaridad promedio por pertenencia a pueblos indígienas (2006 a 2020)</t>
  </si>
  <si>
    <t>Distribución de la población por nivel más alto alcanzado (1990 a 2020)</t>
  </si>
  <si>
    <t>Distribución de la población según nivel educacional por sexo (1990 a 2020)</t>
  </si>
  <si>
    <t>Distribución de la población según nivel educacional por zona (1990 a 2020)</t>
  </si>
  <si>
    <t>Distribución de la población según nivel educacional por tramos etarios (1990 a 2020)</t>
  </si>
  <si>
    <t>Tasa Neta de Asistencia a Educación Parvularia (1990 a 2020)</t>
  </si>
  <si>
    <t>Distribución de la población según nivel educacional por regiones (1990 a 2020)</t>
  </si>
  <si>
    <t>Distribución de la población de 18 años o más por nivel educacional según región (1990 a 2020)</t>
  </si>
  <si>
    <t xml:space="preserve">      c.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</si>
  <si>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Quintil de ingreso</t>
  </si>
  <si>
    <t>Distribución de la población de 18 años o más por nivel educacional según pertenencia a pueblos indígenas (2006 a 2020)</t>
  </si>
  <si>
    <t>Distribución de la población de 18 años o más por nivel educacional según lugar de nacimiento (2006 a 2020)</t>
  </si>
  <si>
    <t>Distribución de la población de 18 años o más por nivel educacional según sexo del jefe de hogar (1990 a 2020)</t>
  </si>
  <si>
    <t>Tasa de Ocupación según nivel educacional por sexo (2006 a 2020)</t>
  </si>
  <si>
    <t>Tasa de Ocupación según nivel educacional por tramo etario (2006 a 2020)</t>
  </si>
  <si>
    <t>Tasa de Desocupación según nivel educacional por sexo (2006 a 2020)</t>
  </si>
  <si>
    <t>Tasa de Desocupación según nivel educacional por tramo etario (2006 a 2020)</t>
  </si>
  <si>
    <t>a. El ingreso del trabajo principal incluye el sueldo y salario más todas las asignaciones y bonificaciones correspondientes a la ocupación principal, es decir, el ingreso del trabajo sin considerar los ingresos provenientes de la ocupación secundaria</t>
  </si>
  <si>
    <t>Ingreso del trabajo principal según escolaridad (2013 a 2020)</t>
  </si>
  <si>
    <t>Ingreso de la Ocupación Principal según escolaridad por Sexo (2013 a 2020)</t>
  </si>
  <si>
    <t>c.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</si>
  <si>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b.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</si>
  <si>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d. En Casen en Pandemia 2020 se permitió registrar un número superior a 10 en los años de estudio para la educación superior</t>
  </si>
  <si>
    <t xml:space="preserve">      e. En Casen en Pandemia 2020 se permitió registrar un número superior a 10 en los años de estudio para la educación superior</t>
  </si>
  <si>
    <t xml:space="preserve">      d.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</si>
  <si>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c. No se considera la categoría "No sabe/ No responde" que en Casen en pandemia 2020 corresponde a 2.882 casos muestrales.</t>
  </si>
  <si>
    <t>Distribución de la población de 18 años o más por nivel educacional (1990 a 2020)</t>
  </si>
  <si>
    <t>Escolaridad Promedio por pertenencia a pueblos indígenas (2006 a 2020)</t>
  </si>
  <si>
    <t>Escolaridad Promedio por Lugar de nacimiento (2006 a 2020)</t>
  </si>
  <si>
    <t xml:space="preserve">Nota:  </t>
  </si>
  <si>
    <t>Tasa Neta de Asistencia a Educación Parvularia según región (1990 a 2020)</t>
  </si>
  <si>
    <t>Tasa Neta de Asistencia a Educación Parvularia según tramos etarios (1990 a 2020)</t>
  </si>
  <si>
    <t>N expandido</t>
  </si>
  <si>
    <t>N muestral</t>
  </si>
  <si>
    <t>Tasa Neta de Asistencia a Educación Parvularia según pertenencia a pueblos indígenas (2006 a 2020)</t>
  </si>
  <si>
    <t>Tasa Neta a Educación Básica según sexo (2006 a 2020)</t>
  </si>
  <si>
    <t>Tasa Neta de Asistencia a Educación Parvularia según lugar de nacimiento (2006 a 2020)</t>
  </si>
  <si>
    <t>Tasa Neta de Asistencia a Educación Básica según región (1990 a 2020)</t>
  </si>
  <si>
    <t>Tasa Neta de Asistencia a Educación Básica por Decil de Ingreso Autónomo (2006 a 2020)</t>
  </si>
  <si>
    <t>Tasa Neta de Asistencia a Educación Básica según pertenencia a pueblos indígenas (2006 a 2020)</t>
  </si>
  <si>
    <t>Tasa Neta de Asistencia a Educación Básica según lugar de nacimiento (2006 a 2020)</t>
  </si>
  <si>
    <t>Lugar de nacimiento</t>
  </si>
  <si>
    <t>Tasa Bruta de Asistencia a Educación Básica (1990 a 2020)</t>
  </si>
  <si>
    <t>Tasa Bruta de Asistencia a Educación Básica según sexo (1990 a 2020)</t>
  </si>
  <si>
    <t>Tasa Bruta de Asistencia a Educación Básica según región (1990 a 2020)</t>
  </si>
  <si>
    <t>Tasa Bruta de Asistencia a Educación Básica por Decil de Ingreso Autónomo (2006 a 2020)</t>
  </si>
  <si>
    <t>Tasa Bruta de Asistencia a Educación Básica según pertenencia a pueblos indígenas (2006 a 2020)</t>
  </si>
  <si>
    <t>Tasa Bruta de Asistencia a Educación Básica según lugar de nacimiento (2006 a 2020)</t>
  </si>
  <si>
    <t>Rezago Escolar Educación Básica (2009 a 2020)</t>
  </si>
  <si>
    <t>Tasa neta de asistencia a educación media según sexo (1990 a 2020)</t>
  </si>
  <si>
    <t>Tasa neta de asistencia a educación media por región (1990 a 2020)</t>
  </si>
  <si>
    <t>Tasa neta de asistencia a educación media según pertenencia a pueblos indígenas (2006 a 2020)</t>
  </si>
  <si>
    <t>Tasa de asistencia neta a educación media según lugar de nacimiento (2006 a 2020)</t>
  </si>
  <si>
    <t>Tasa Bruta de Asistencia a Educación Media (1990 a 2020)</t>
  </si>
  <si>
    <t>Tasa de asistencia bruta a educación media según sexo (1990 a 2020)</t>
  </si>
  <si>
    <t>Tasa Bruta de asistencia a educación media por región (1990 a 2020)</t>
  </si>
  <si>
    <t>Deserción escolar según sexo (2015 a 2020)</t>
  </si>
  <si>
    <t>c. Considerar que en el caso de desersión en el año 2017 y 2020 los n muestrales son menores a 50 casos, lo que hace que la estimación se deba utilizar con precaución.</t>
  </si>
  <si>
    <t>Tasa Neta de Asistencia a Educación Superior (1990 a 2020)</t>
  </si>
  <si>
    <t>Tasa neta de asistencia a educación superior según sexo (1990 a 2020)</t>
  </si>
  <si>
    <t>Tasa neta de asistencia a educación superior por región (1990 a 2020)</t>
  </si>
  <si>
    <t>Tasa de Asistencia Neta a Educación superior según pertenencia a pueblos indígenas (2006 a 2020)</t>
  </si>
  <si>
    <t>Tasa de Asistencia neta a educación superior según lugar de nacimiento (2006 a 2020)</t>
  </si>
  <si>
    <t>Tasa Bruta a educación superior (1990 a 2020)</t>
  </si>
  <si>
    <t>Tasa bruta de asistencia a educación superior por sexo (1990 a 2020)</t>
  </si>
  <si>
    <t>Rezago Escolar Educación Media (2009 a 2020)</t>
  </si>
  <si>
    <t>Distribución de la población según nivel educacional por quintil de ingreso autónomo (2006 a 2020)</t>
  </si>
  <si>
    <t>Distribución de la población según nivel educacional por decil de ingreso autónomo (2006 a 2020)</t>
  </si>
  <si>
    <t>Distribución de la población según nivel educacional por pertenencia pueblos indígenas (2006 a 2020)</t>
  </si>
  <si>
    <t>Distribución de la población según nivel educacional por lugar de nacimiento (2006 a 2020)</t>
  </si>
  <si>
    <t>Distribución de la población según nivel educacional por sexo del jefe de hogar (1990 a 2020)</t>
  </si>
  <si>
    <t>Media y Mediana del Ingreso de la ocupación principal por años de escolaridad (2013 a 2020)</t>
  </si>
  <si>
    <t>Ingreso promedio de la ocupación principal según años de escolaridad por sexo (2013 a 2020)</t>
  </si>
  <si>
    <t>Tasa neta de asistencia a educación parvularia (1990 a 2020)</t>
  </si>
  <si>
    <t>Tasa neta de asistencia a educación parvularia según región (1990 a 2020)</t>
  </si>
  <si>
    <t>Tasa neta de asistencia a educación parvularia según tramos de edad (1990 a 2020)</t>
  </si>
  <si>
    <t>Tasa neta de asistencia a educación parvularia según quintil de ingreso autónomo per cápita (2006 a 2020)</t>
  </si>
  <si>
    <t>Tasa neta de asistencia a educación parvularia según decil de ingreso autónomo per cápita (2006 a 2020)</t>
  </si>
  <si>
    <t>Tasa neta de asistencia a educación parvularia según pertenencia a pueblos indígenas (2006 a 2020)</t>
  </si>
  <si>
    <t>Tasa neta de asistencia a educación parvularia según lugar de nacimiento (2006 a 2020)</t>
  </si>
  <si>
    <t>Tasa neta de asistencia a educación básica (1990 a 2020)</t>
  </si>
  <si>
    <t>Tasa neta de asistencia a educación básica según sexo (1990 a 2020)</t>
  </si>
  <si>
    <t>Tasa neta de asistencia a educación básica según región (1990 a 2020)</t>
  </si>
  <si>
    <t>Tasa neta de asistencia a educación básica según quintil de ingreso autónomo per cápita (2006 a 2020)</t>
  </si>
  <si>
    <t>Tasa neta de asistencia a educación básica según decil de ingreso autónomo per cápita (2006 a 2020)</t>
  </si>
  <si>
    <t>Tasa neta de asistencia a educación básica según pertenencia a pueblos indígenas (2006 a 2020)</t>
  </si>
  <si>
    <t>Tasa neta de asistencia a educación básica según lugar de nacimiento (2006 a 2020)</t>
  </si>
  <si>
    <t>Tasa bruta de asistencia a educación básica (1990 a 2020)</t>
  </si>
  <si>
    <t>Tasa bruta de asistencia a educación básica según sexo (1990 a 2020)</t>
  </si>
  <si>
    <t>Tasa bruta de asistencia a educación básica según región (1990 a 2020)</t>
  </si>
  <si>
    <t>Tasa bruta de asistencia a educación básica según quintil de ingreso autónomo per cápita (2006 a 2020)</t>
  </si>
  <si>
    <t>Tasa bruta de asistencia a educación básica según decil de ingreso autónomo per cápita (2006 a 2020)</t>
  </si>
  <si>
    <t>Tasa bruta de asistencia a educación básica según pertenencia a pueblos indígenas (2006 a 2020)</t>
  </si>
  <si>
    <t>Tasa bruta de asistencia a educación básica según lugar de nacimiento (2006 a 2020)</t>
  </si>
  <si>
    <t>Rezago escolar (2009 a 2020)</t>
  </si>
  <si>
    <t>Tasa neta de asistencia a educación media (1990 a 2020)</t>
  </si>
  <si>
    <t>Tasa neta de asistencia a educación media según región (1990 a 2020)</t>
  </si>
  <si>
    <t>Tasa neta de asistencia a educación media según quintil de ingreso autónomo per cápita (2006 a 2020)</t>
  </si>
  <si>
    <t>Tasa neta de asistencia a educación media según decil de ingreso autónomo per cápita (2006 a 2020)</t>
  </si>
  <si>
    <t>Tasa neta de asistencia a educación media según lugar de nacimiento (2006 a 2020)</t>
  </si>
  <si>
    <t>Tasa bruta de asistencia a educación media (1990 a 2020)</t>
  </si>
  <si>
    <t>Tasa bruta de asistencia a educación media según sexo (1990 a 2020)</t>
  </si>
  <si>
    <t>Tasa bruta de asistencia a educación media según región (1990 a 2020)</t>
  </si>
  <si>
    <t>Tasa bruta de asistencia a educación media según quintil de ingreso autónomo per cápita (2006 a 2020)</t>
  </si>
  <si>
    <t>Tasa bruta de asistencia a educación media según decil de ingreso autónomo per cápita (2006 a 2020)</t>
  </si>
  <si>
    <t>Tasa neta de asistencia a educación superior (1990 a 2020)</t>
  </si>
  <si>
    <t>Tasa neta de asistencia a educación superior según región (1990 a 2020)</t>
  </si>
  <si>
    <t>Tasa neta de asistencia a educación superior según quintil de ingreso autónomo per cápita (2006 a 2020)</t>
  </si>
  <si>
    <t>Tasa neta de asistencia a educación superior según decil de ingreso autónomo per cápita (2006 a 2020)</t>
  </si>
  <si>
    <t>Tasa neta de asistencia a educación superior según pertenencia a pueblos indígenas (2006 a 2020)</t>
  </si>
  <si>
    <t>Tasa neta de asistencia a educación superior según lugar de nacimiento (2006 a 2020)</t>
  </si>
  <si>
    <t>Tasa bruta de asistencia a educación superior (1990 a 2020)</t>
  </si>
  <si>
    <t>Tasa bruta de asistencia a educación superior según sexo (1990 a 2020)</t>
  </si>
  <si>
    <t>Tasa bruta de asistencia a educación superior según quintil de ingreso autónomo per cápita (2006 a 2020)</t>
  </si>
  <si>
    <t>Tasa bruta de asistencia a educación superior según decil de ingreso autónomo per cápita (2006 a 2020)</t>
  </si>
  <si>
    <t>Escolardidad Promedio por Quintil de Ingreso Autónomo (2006 a 2020)</t>
  </si>
  <si>
    <t>Escolardidad Promedio por Decil de Ingreso Autónomo (2006 a 2020)</t>
  </si>
  <si>
    <t>Distribución de la población de 18 años o más por nivel educacional según Quintil de Ingreso Autónomo (2006 a 2020)</t>
  </si>
  <si>
    <t>Distribución de la población de 18 años o más por nivel educacional según Decil de Ingreso Autónomo (2006 a 2020)</t>
  </si>
  <si>
    <t>Tasa Neta de Asistencia a Educación Parvularia según Quintil de Ingreso Autónomo (2006 a 2020)</t>
  </si>
  <si>
    <t>Tasa Neta de Asistencia a Educación Parvularia según Decil de Ingreso Autónomo (2006 a 2020)</t>
  </si>
  <si>
    <t>Tasa Neta de Asistencia a Educación Básica según Quintil de Ingreso Autónomo (2006 a 2020)</t>
  </si>
  <si>
    <t>Tasa Bruta de Asistencia a Educación Básica según Quintil de Ingreso Autónomo (2006 a 2020)</t>
  </si>
  <si>
    <t>Tasa Neta de Asistencia a Educación Media (1990 a 2020)</t>
  </si>
  <si>
    <t>Tasa Neta de Asistencia a Educación media por Quintil de Ingreso Autónomo (2006 a 2020)</t>
  </si>
  <si>
    <t>Tasa de asistencia neta a educación media por Decil de Ingreso Autónomo (2006 a 2020)</t>
  </si>
  <si>
    <t>Tasa Bruta de asistencia a educación media según Quintil de Ingreso Autónomo (2006 a 2020)</t>
  </si>
  <si>
    <t>Tasa de asistencia bruta a educación media por Decil de Ingreso Autónomo (2006 a 2020)</t>
  </si>
  <si>
    <t>Tasa Neta de Asistencia a Educación Superior por Quintil de Ingreso Autónomo (2006 a 2020)</t>
  </si>
  <si>
    <t>Tasa Neta de Asistencia a Educación Superior por Decil de Ingreso Autónomo (2006 a 2020)</t>
  </si>
  <si>
    <t>Tasa bruta de asistencia a educación superior por Quintil de Ingreso Autónomo (2006 a 2020)</t>
  </si>
  <si>
    <t>Tasa Bruta de Asistencia a Educación Superior por Decil de Ingreso Autónomo (2006 a 2020)</t>
  </si>
  <si>
    <t xml:space="preserve">d. La pregunta utilizada para medir la asistencia a un establecimiento educacional fue modificada en el año 2020, siendo: "Actualmente, ¿participa en clases virtuales o presenciales impartidas por un establecimiento educacional, jardín infantil o sala cuna?"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</si>
</sst>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0.0000"/>
    <numFmt numFmtId="167" formatCode="0.0000000"/>
    <numFmt numFmtId="168" formatCode="_-* #,##0.0_-;\-* #,##0.0_-;_-* &quot;-&quot;??_-;_-@_-"/>
    <numFmt numFmtId="169" formatCode="0.000"/>
    <numFmt numFmtId="170" formatCode="#,##0.0"/>
  </numFmts>
  <fonts count="15">
    <font>
      <sz val="11"/>
      <name val="Calibri"/>
    </font>
    <font>
      <sz val="10"/>
      <color theme="1"/>
      <name val="Verdana"/>
      <family val="2"/>
    </font>
    <font>
      <u/>
      <sz val="11"/>
      <color theme="10"/>
      <name val="Calibri"/>
      <family val="2"/>
    </font>
    <font>
      <b/>
      <sz val="10"/>
      <color theme="1"/>
      <name val="Arial"/>
      <family val="2"/>
    </font>
    <font>
      <b/>
      <sz val="10"/>
      <color rgb="FF000000"/>
      <name val="Arial"/>
      <family val="2"/>
    </font>
    <font>
      <sz val="10"/>
      <color theme="1"/>
      <name val="Arial"/>
      <family val="2"/>
    </font>
    <font>
      <b/>
      <sz val="11"/>
      <name val="Calibri"/>
      <family val="2"/>
    </font>
    <font>
      <sz val="11"/>
      <name val="Calibri"/>
      <family val="2"/>
    </font>
    <font>
      <sz val="10"/>
      <name val="Verdana"/>
      <family val="2"/>
    </font>
    <font>
      <sz val="11"/>
      <name val="Calibri"/>
      <family val="2"/>
    </font>
    <font>
      <sz val="10"/>
      <name val="Calibri"/>
      <family val="2"/>
    </font>
    <font>
      <sz val="11"/>
      <name val="Calibri"/>
      <family val="2"/>
      <scheme val="minor"/>
    </font>
    <font>
      <u/>
      <sz val="11"/>
      <name val="Calibri"/>
      <family val="2"/>
    </font>
    <font>
      <sz val="8"/>
      <name val="Calibri"/>
      <family val="2"/>
    </font>
    <font>
      <sz val="10"/>
      <color theme="1"/>
      <name val="Calibri"/>
      <family val="2"/>
      <scheme val="minor"/>
    </font>
  </fonts>
  <fills count="4">
    <fill>
      <patternFill patternType="none"/>
    </fill>
    <fill>
      <patternFill patternType="gray125"/>
    </fill>
    <fill>
      <patternFill patternType="solid">
        <fgColor theme="0" tint="-0.2499465926084170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5">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7" fillId="0" borderId="0"/>
    <xf numFmtId="164" fontId="7" fillId="0" borderId="0" applyFont="0" applyFill="0" applyBorder="0" applyAlignment="0" applyProtection="0"/>
  </cellStyleXfs>
  <cellXfs count="354">
    <xf numFmtId="0" fontId="0" fillId="0" borderId="0" xfId="0"/>
    <xf numFmtId="0" fontId="0" fillId="0" borderId="0" xfId="0"/>
    <xf numFmtId="165" fontId="0" fillId="0" borderId="0" xfId="0" applyNumberFormat="1" applyAlignment="1">
      <alignment horizontal="center"/>
    </xf>
    <xf numFmtId="0" fontId="0" fillId="0" borderId="0" xfId="0"/>
    <xf numFmtId="0" fontId="0" fillId="0" borderId="0" xfId="0"/>
    <xf numFmtId="0" fontId="3" fillId="3" borderId="2" xfId="0" applyFont="1" applyFill="1" applyBorder="1" applyAlignment="1">
      <alignment horizontal="center" vertical="center"/>
    </xf>
    <xf numFmtId="165" fontId="0" fillId="0" borderId="0" xfId="0" applyNumberFormat="1"/>
    <xf numFmtId="165" fontId="0" fillId="0" borderId="1" xfId="0" applyNumberFormat="1" applyBorder="1" applyAlignment="1">
      <alignment horizontal="center"/>
    </xf>
    <xf numFmtId="0" fontId="0" fillId="0" borderId="0" xfId="0" applyFont="1"/>
    <xf numFmtId="0" fontId="6" fillId="0" borderId="0" xfId="0" applyFont="1"/>
    <xf numFmtId="0" fontId="7" fillId="0" borderId="0" xfId="0" applyFont="1"/>
    <xf numFmtId="165" fontId="0" fillId="0" borderId="0" xfId="0" applyNumberFormat="1" applyBorder="1" applyAlignment="1">
      <alignment horizontal="center"/>
    </xf>
    <xf numFmtId="3" fontId="1" fillId="0" borderId="0" xfId="0" applyNumberFormat="1" applyFont="1" applyBorder="1" applyAlignment="1">
      <alignment horizontal="center"/>
    </xf>
    <xf numFmtId="3" fontId="0" fillId="0" borderId="0" xfId="0" applyNumberFormat="1" applyBorder="1"/>
    <xf numFmtId="0" fontId="0" fillId="0" borderId="0" xfId="0"/>
    <xf numFmtId="0" fontId="0" fillId="0" borderId="0" xfId="0"/>
    <xf numFmtId="0" fontId="0" fillId="0" borderId="0" xfId="0"/>
    <xf numFmtId="3" fontId="0" fillId="0" borderId="0" xfId="0" applyNumberFormat="1"/>
    <xf numFmtId="0" fontId="0" fillId="0" borderId="0" xfId="0"/>
    <xf numFmtId="0" fontId="0" fillId="0" borderId="0" xfId="0"/>
    <xf numFmtId="167" fontId="0" fillId="0" borderId="0" xfId="0" applyNumberFormat="1"/>
    <xf numFmtId="165" fontId="0" fillId="0" borderId="1"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0" applyNumberFormat="1" applyBorder="1" applyAlignment="1">
      <alignment horizontal="center"/>
    </xf>
    <xf numFmtId="0" fontId="0" fillId="0" borderId="0" xfId="0"/>
    <xf numFmtId="0" fontId="0" fillId="0" borderId="1" xfId="0" applyBorder="1" applyAlignment="1">
      <alignment vertical="center"/>
    </xf>
    <xf numFmtId="0" fontId="0" fillId="0" borderId="0" xfId="0"/>
    <xf numFmtId="2" fontId="8" fillId="0" borderId="0" xfId="0" applyNumberFormat="1" applyFont="1"/>
    <xf numFmtId="0" fontId="0" fillId="0" borderId="0" xfId="0"/>
    <xf numFmtId="0" fontId="0" fillId="0" borderId="0" xfId="0" applyBorder="1"/>
    <xf numFmtId="168" fontId="0" fillId="0" borderId="0" xfId="2" applyNumberFormat="1" applyFont="1"/>
    <xf numFmtId="0" fontId="10" fillId="0" borderId="0" xfId="0" applyFont="1"/>
    <xf numFmtId="165" fontId="10" fillId="0" borderId="0" xfId="0" applyNumberFormat="1" applyFont="1"/>
    <xf numFmtId="0" fontId="0" fillId="0" borderId="0" xfId="0"/>
    <xf numFmtId="0" fontId="0" fillId="0" borderId="0" xfId="0"/>
    <xf numFmtId="0" fontId="0" fillId="0" borderId="0" xfId="0"/>
    <xf numFmtId="166" fontId="7" fillId="0" borderId="0" xfId="0" applyNumberFormat="1" applyFont="1" applyAlignment="1">
      <alignment horizontal="center"/>
    </xf>
    <xf numFmtId="166" fontId="0" fillId="0" borderId="0" xfId="0" applyNumberFormat="1" applyAlignment="1">
      <alignment horizontal="center"/>
    </xf>
    <xf numFmtId="3" fontId="0" fillId="0" borderId="0" xfId="0" applyNumberFormat="1" applyBorder="1" applyAlignment="1">
      <alignment horizontal="center"/>
    </xf>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wrapText="1"/>
    </xf>
    <xf numFmtId="0" fontId="0" fillId="0" borderId="0" xfId="0"/>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xf>
    <xf numFmtId="0" fontId="7" fillId="0" borderId="1" xfId="0" applyFont="1" applyBorder="1"/>
    <xf numFmtId="0" fontId="7" fillId="0" borderId="1" xfId="0" applyFont="1" applyBorder="1" applyAlignment="1">
      <alignment horizontal="center"/>
    </xf>
    <xf numFmtId="3" fontId="0" fillId="0" borderId="7" xfId="0" applyNumberFormat="1" applyBorder="1" applyAlignment="1">
      <alignment horizontal="center"/>
    </xf>
    <xf numFmtId="165" fontId="7" fillId="0" borderId="1" xfId="0" applyNumberFormat="1" applyFont="1" applyBorder="1" applyAlignment="1">
      <alignment horizontal="center"/>
    </xf>
    <xf numFmtId="0" fontId="0" fillId="0" borderId="1" xfId="0" applyNumberFormat="1" applyBorder="1" applyAlignment="1">
      <alignment horizontal="center" vertical="center"/>
    </xf>
    <xf numFmtId="0" fontId="7" fillId="0" borderId="1" xfId="0" applyFont="1" applyBorder="1" applyAlignment="1">
      <alignment wrapText="1"/>
    </xf>
    <xf numFmtId="0" fontId="0" fillId="0" borderId="1" xfId="0" applyBorder="1" applyAlignment="1">
      <alignment horizontal="left" vertical="center"/>
    </xf>
    <xf numFmtId="0" fontId="0" fillId="0" borderId="7" xfId="0" applyBorder="1" applyAlignment="1">
      <alignment horizontal="center"/>
    </xf>
    <xf numFmtId="0" fontId="7" fillId="0" borderId="0" xfId="0" applyFont="1"/>
    <xf numFmtId="0" fontId="0" fillId="0" borderId="0" xfId="0"/>
    <xf numFmtId="0" fontId="0" fillId="0" borderId="1" xfId="0" applyBorder="1" applyAlignment="1">
      <alignment horizontal="center"/>
    </xf>
    <xf numFmtId="0" fontId="0" fillId="0" borderId="1" xfId="0" applyBorder="1"/>
    <xf numFmtId="3" fontId="0" fillId="0" borderId="3" xfId="0" applyNumberFormat="1" applyBorder="1" applyAlignment="1">
      <alignment horizontal="center" vertical="center"/>
    </xf>
    <xf numFmtId="0" fontId="7" fillId="0" borderId="0" xfId="0" applyFont="1"/>
    <xf numFmtId="0" fontId="0" fillId="0" borderId="0" xfId="0"/>
    <xf numFmtId="0" fontId="0" fillId="0" borderId="0" xfId="0"/>
    <xf numFmtId="3" fontId="0" fillId="0" borderId="3" xfId="0" applyNumberFormat="1" applyBorder="1" applyAlignment="1">
      <alignment horizontal="center"/>
    </xf>
    <xf numFmtId="0" fontId="0" fillId="0" borderId="8" xfId="0" applyBorder="1"/>
    <xf numFmtId="3" fontId="0" fillId="0" borderId="9" xfId="0" applyNumberFormat="1" applyBorder="1" applyAlignment="1">
      <alignment horizontal="center"/>
    </xf>
    <xf numFmtId="3" fontId="0" fillId="0" borderId="8" xfId="0" applyNumberFormat="1" applyBorder="1" applyAlignment="1">
      <alignment horizontal="center"/>
    </xf>
    <xf numFmtId="0" fontId="7" fillId="0" borderId="8" xfId="0" applyFont="1" applyBorder="1"/>
    <xf numFmtId="0" fontId="7" fillId="0" borderId="0" xfId="0" applyFont="1" applyBorder="1"/>
    <xf numFmtId="0" fontId="0" fillId="0" borderId="0" xfId="0"/>
    <xf numFmtId="3" fontId="11" fillId="0" borderId="4" xfId="0" applyNumberFormat="1" applyFont="1" applyBorder="1" applyAlignment="1">
      <alignment horizontal="center" vertical="center"/>
    </xf>
    <xf numFmtId="3" fontId="11" fillId="0" borderId="4" xfId="0" applyNumberFormat="1" applyFont="1" applyBorder="1" applyAlignment="1">
      <alignment horizontal="center"/>
    </xf>
    <xf numFmtId="3" fontId="7" fillId="0" borderId="3" xfId="0" applyNumberFormat="1" applyFont="1" applyBorder="1" applyAlignment="1">
      <alignment horizontal="center" vertical="center"/>
    </xf>
    <xf numFmtId="0" fontId="0" fillId="0" borderId="0" xfId="0"/>
    <xf numFmtId="0" fontId="11" fillId="0" borderId="0" xfId="0" applyFont="1"/>
    <xf numFmtId="165" fontId="11" fillId="0" borderId="0" xfId="0" applyNumberFormat="1" applyFont="1"/>
    <xf numFmtId="168" fontId="11" fillId="0" borderId="0" xfId="2" applyNumberFormat="1" applyFont="1"/>
    <xf numFmtId="0" fontId="11" fillId="0" borderId="4" xfId="0" applyFont="1" applyBorder="1"/>
    <xf numFmtId="165" fontId="11" fillId="0" borderId="5" xfId="0" applyNumberFormat="1" applyFont="1" applyBorder="1" applyAlignment="1">
      <alignment horizontal="center"/>
    </xf>
    <xf numFmtId="165" fontId="11" fillId="0" borderId="1" xfId="0" applyNumberFormat="1" applyFont="1" applyBorder="1" applyAlignment="1">
      <alignment horizontal="center"/>
    </xf>
    <xf numFmtId="0" fontId="11" fillId="0" borderId="11" xfId="0" applyFont="1" applyBorder="1" applyAlignment="1">
      <alignment horizontal="center"/>
    </xf>
    <xf numFmtId="0" fontId="11" fillId="0" borderId="4" xfId="0" applyFont="1" applyBorder="1" applyAlignment="1">
      <alignment horizontal="left" vertical="center" wrapText="1"/>
    </xf>
    <xf numFmtId="3" fontId="11" fillId="0" borderId="11" xfId="0" applyNumberFormat="1" applyFont="1" applyBorder="1" applyAlignment="1">
      <alignment horizontal="center" vertical="center"/>
    </xf>
    <xf numFmtId="0" fontId="0" fillId="0" borderId="12" xfId="0" applyFill="1" applyBorder="1"/>
    <xf numFmtId="1" fontId="2" fillId="0" borderId="12" xfId="1" quotePrefix="1" applyNumberFormat="1" applyBorder="1" applyAlignment="1" applyProtection="1">
      <alignment horizontal="center" vertical="center"/>
    </xf>
    <xf numFmtId="0" fontId="5" fillId="0" borderId="12" xfId="0" applyFont="1" applyBorder="1" applyAlignment="1">
      <alignment vertical="center"/>
    </xf>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4" fillId="2" borderId="12" xfId="0" applyFont="1" applyFill="1" applyBorder="1" applyAlignment="1">
      <alignment horizontal="center" wrapText="1"/>
    </xf>
    <xf numFmtId="0" fontId="2" fillId="0" borderId="12" xfId="1" applyBorder="1" applyAlignment="1" applyProtection="1">
      <alignment horizontal="center" vertical="center"/>
    </xf>
    <xf numFmtId="0" fontId="0" fillId="0" borderId="0" xfId="0"/>
    <xf numFmtId="0" fontId="7" fillId="0" borderId="0" xfId="0" applyFont="1"/>
    <xf numFmtId="0" fontId="0" fillId="0" borderId="0" xfId="0"/>
    <xf numFmtId="0" fontId="0" fillId="0" borderId="0" xfId="0"/>
    <xf numFmtId="0" fontId="12" fillId="0" borderId="0" xfId="0" applyFont="1"/>
    <xf numFmtId="0" fontId="0" fillId="0" borderId="0" xfId="0"/>
    <xf numFmtId="0" fontId="0" fillId="0" borderId="0" xfId="0"/>
    <xf numFmtId="2" fontId="0" fillId="0" borderId="1" xfId="0" applyNumberFormat="1" applyBorder="1" applyAlignment="1">
      <alignment horizontal="center"/>
    </xf>
    <xf numFmtId="2" fontId="0" fillId="0" borderId="1" xfId="0" applyNumberFormat="1" applyBorder="1" applyAlignment="1">
      <alignment horizontal="center" vertical="center"/>
    </xf>
    <xf numFmtId="3" fontId="7" fillId="0" borderId="9" xfId="0" applyNumberFormat="1" applyFont="1" applyBorder="1" applyAlignment="1">
      <alignment horizontal="center"/>
    </xf>
    <xf numFmtId="3" fontId="7" fillId="0" borderId="1" xfId="0" applyNumberFormat="1" applyFont="1" applyBorder="1" applyAlignment="1">
      <alignment horizontal="center" vertical="center"/>
    </xf>
    <xf numFmtId="0" fontId="0" fillId="0" borderId="1" xfId="0" applyBorder="1"/>
    <xf numFmtId="0" fontId="0" fillId="0" borderId="12" xfId="0" applyBorder="1"/>
    <xf numFmtId="0" fontId="6" fillId="0" borderId="0" xfId="0" applyFont="1"/>
    <xf numFmtId="0" fontId="0" fillId="0" borderId="1" xfId="0" applyBorder="1"/>
    <xf numFmtId="0" fontId="0" fillId="0" borderId="12" xfId="0" applyBorder="1" applyAlignment="1">
      <alignment horizontal="center"/>
    </xf>
    <xf numFmtId="0" fontId="0" fillId="0" borderId="12" xfId="0" applyBorder="1"/>
    <xf numFmtId="165" fontId="0" fillId="0" borderId="15" xfId="0" applyNumberFormat="1" applyBorder="1" applyAlignment="1">
      <alignment horizontal="center"/>
    </xf>
    <xf numFmtId="0" fontId="0" fillId="0" borderId="0" xfId="0"/>
    <xf numFmtId="0" fontId="2" fillId="0" borderId="0" xfId="1"/>
    <xf numFmtId="0" fontId="0" fillId="0" borderId="0" xfId="0"/>
    <xf numFmtId="0" fontId="0" fillId="0" borderId="1" xfId="0" applyBorder="1"/>
    <xf numFmtId="0" fontId="0" fillId="0" borderId="12" xfId="0" applyBorder="1"/>
    <xf numFmtId="2" fontId="0" fillId="0" borderId="15" xfId="0" applyNumberFormat="1" applyBorder="1" applyAlignment="1">
      <alignment horizontal="center"/>
    </xf>
    <xf numFmtId="165" fontId="0" fillId="0" borderId="12" xfId="0" applyNumberFormat="1" applyBorder="1" applyAlignment="1">
      <alignment horizontal="center"/>
    </xf>
    <xf numFmtId="0" fontId="0" fillId="0" borderId="0" xfId="0"/>
    <xf numFmtId="0" fontId="0" fillId="0" borderId="0" xfId="0" applyBorder="1" applyAlignment="1">
      <alignment horizontal="center" vertical="center"/>
    </xf>
    <xf numFmtId="2" fontId="0" fillId="0" borderId="12" xfId="0" applyNumberFormat="1" applyBorder="1" applyAlignment="1">
      <alignment horizontal="center"/>
    </xf>
    <xf numFmtId="2" fontId="7" fillId="0" borderId="1" xfId="0" applyNumberFormat="1" applyFont="1" applyBorder="1" applyAlignment="1">
      <alignment horizontal="center"/>
    </xf>
    <xf numFmtId="0" fontId="0" fillId="0" borderId="17" xfId="0" applyBorder="1" applyAlignment="1">
      <alignment horizontal="center" vertical="center"/>
    </xf>
    <xf numFmtId="0" fontId="0" fillId="0" borderId="17" xfId="0" applyBorder="1"/>
    <xf numFmtId="3" fontId="0" fillId="0" borderId="17" xfId="0" applyNumberFormat="1" applyBorder="1" applyAlignment="1">
      <alignment horizontal="center"/>
    </xf>
    <xf numFmtId="0" fontId="6" fillId="0" borderId="0" xfId="0" applyFont="1"/>
    <xf numFmtId="0" fontId="0" fillId="0" borderId="0" xfId="0"/>
    <xf numFmtId="0" fontId="7" fillId="0" borderId="1" xfId="0" applyFont="1" applyBorder="1" applyAlignment="1">
      <alignment horizontal="center"/>
    </xf>
    <xf numFmtId="0" fontId="0" fillId="0" borderId="0" xfId="0"/>
    <xf numFmtId="165" fontId="7" fillId="0" borderId="15" xfId="0" applyNumberFormat="1" applyFont="1" applyBorder="1" applyAlignment="1">
      <alignment horizontal="center"/>
    </xf>
    <xf numFmtId="0" fontId="0" fillId="0" borderId="0" xfId="0"/>
    <xf numFmtId="0" fontId="0" fillId="0" borderId="0" xfId="0" applyAlignment="1">
      <alignment wrapText="1"/>
    </xf>
    <xf numFmtId="0" fontId="0" fillId="0" borderId="0" xfId="0"/>
    <xf numFmtId="0" fontId="0" fillId="0" borderId="0" xfId="0" applyAlignment="1">
      <alignment wrapText="1"/>
    </xf>
    <xf numFmtId="0" fontId="0" fillId="0" borderId="1" xfId="0" applyBorder="1"/>
    <xf numFmtId="0" fontId="7" fillId="0" borderId="12" xfId="0" applyFont="1" applyBorder="1"/>
    <xf numFmtId="0" fontId="0" fillId="0" borderId="0" xfId="0"/>
    <xf numFmtId="0" fontId="0" fillId="0" borderId="1" xfId="0" applyBorder="1" applyAlignment="1">
      <alignment horizontal="center" vertical="center"/>
    </xf>
    <xf numFmtId="0" fontId="0" fillId="0" borderId="12" xfId="0" applyBorder="1" applyAlignment="1">
      <alignment horizontal="center" vertical="center"/>
    </xf>
    <xf numFmtId="0" fontId="0" fillId="0" borderId="1" xfId="0" applyBorder="1"/>
    <xf numFmtId="0" fontId="7" fillId="0" borderId="12" xfId="0" applyFont="1" applyBorder="1"/>
    <xf numFmtId="3" fontId="0" fillId="0" borderId="12" xfId="0" applyNumberFormat="1" applyBorder="1" applyAlignment="1">
      <alignment horizontal="center"/>
    </xf>
    <xf numFmtId="170" fontId="0" fillId="0" borderId="1" xfId="0" applyNumberFormat="1" applyBorder="1" applyAlignment="1">
      <alignment horizontal="center"/>
    </xf>
    <xf numFmtId="170" fontId="0" fillId="0" borderId="12" xfId="0" applyNumberFormat="1" applyBorder="1" applyAlignment="1">
      <alignment horizontal="center"/>
    </xf>
    <xf numFmtId="169" fontId="0" fillId="0" borderId="0" xfId="0" applyNumberFormat="1" applyBorder="1" applyAlignment="1">
      <alignment horizontal="center" vertical="center"/>
    </xf>
    <xf numFmtId="0" fontId="7" fillId="0" borderId="0" xfId="0" applyFont="1"/>
    <xf numFmtId="0" fontId="0" fillId="0" borderId="0" xfId="0"/>
    <xf numFmtId="0" fontId="0" fillId="0" borderId="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xf numFmtId="0" fontId="0" fillId="0" borderId="8" xfId="0" applyBorder="1" applyAlignment="1">
      <alignment horizontal="center"/>
    </xf>
    <xf numFmtId="0" fontId="7" fillId="0" borderId="12" xfId="0" applyFont="1" applyBorder="1"/>
    <xf numFmtId="0" fontId="0" fillId="0" borderId="12" xfId="0" applyBorder="1"/>
    <xf numFmtId="0" fontId="0" fillId="0" borderId="1" xfId="0" applyBorder="1" applyAlignment="1">
      <alignment horizontal="left" vertical="center" wrapText="1"/>
    </xf>
    <xf numFmtId="0" fontId="0" fillId="0" borderId="0" xfId="0" applyAlignment="1">
      <alignment horizontal="left" vertical="center"/>
    </xf>
    <xf numFmtId="0" fontId="7" fillId="0" borderId="0" xfId="0" applyFont="1"/>
    <xf numFmtId="0" fontId="0" fillId="0" borderId="0" xfId="0"/>
    <xf numFmtId="0" fontId="0" fillId="0" borderId="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xf numFmtId="0" fontId="7" fillId="0" borderId="0" xfId="0" applyFont="1"/>
    <xf numFmtId="0" fontId="0" fillId="0" borderId="0" xfId="0"/>
    <xf numFmtId="0" fontId="0" fillId="0" borderId="0" xfId="0" applyAlignment="1">
      <alignment wrapText="1"/>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xf>
    <xf numFmtId="0" fontId="0" fillId="0" borderId="0" xfId="0" applyAlignment="1"/>
    <xf numFmtId="0" fontId="0" fillId="0" borderId="1" xfId="0" applyBorder="1"/>
    <xf numFmtId="0" fontId="0" fillId="0" borderId="1" xfId="0" applyBorder="1" applyAlignment="1">
      <alignment horizontal="center" vertical="center" wrapText="1"/>
    </xf>
    <xf numFmtId="0" fontId="7" fillId="0" borderId="0" xfId="0" applyFont="1"/>
    <xf numFmtId="0" fontId="0" fillId="0" borderId="0" xfId="0"/>
    <xf numFmtId="0" fontId="0" fillId="0" borderId="1" xfId="0" applyBorder="1" applyAlignment="1">
      <alignment horizontal="center" vertical="center"/>
    </xf>
    <xf numFmtId="0" fontId="0" fillId="0" borderId="1" xfId="0" applyBorder="1"/>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0" xfId="0" applyFont="1" applyBorder="1" applyAlignment="1">
      <alignment horizontal="right" vertical="center"/>
    </xf>
    <xf numFmtId="0" fontId="0" fillId="0" borderId="15" xfId="0" applyBorder="1" applyAlignment="1">
      <alignment horizontal="center" vertical="center" wrapText="1"/>
    </xf>
    <xf numFmtId="0" fontId="0" fillId="0" borderId="12" xfId="0" applyBorder="1" applyAlignment="1">
      <alignment vertical="center"/>
    </xf>
    <xf numFmtId="0" fontId="0" fillId="0" borderId="12" xfId="0" applyBorder="1" applyAlignment="1">
      <alignment horizontal="center" vertical="center" wrapText="1"/>
    </xf>
    <xf numFmtId="0" fontId="6" fillId="0" borderId="0" xfId="0" applyFont="1"/>
    <xf numFmtId="0" fontId="7" fillId="0" borderId="0" xfId="0" applyFont="1"/>
    <xf numFmtId="0" fontId="0" fillId="0" borderId="0" xfId="0"/>
    <xf numFmtId="0" fontId="0" fillId="0" borderId="0" xfId="0" applyAlignment="1">
      <alignment wrapText="1"/>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xf>
    <xf numFmtId="0" fontId="7" fillId="0" borderId="12" xfId="0" applyFont="1" applyBorder="1" applyAlignment="1">
      <alignment horizontal="center" vertical="center"/>
    </xf>
    <xf numFmtId="0" fontId="0" fillId="0" borderId="15" xfId="0" applyBorder="1" applyAlignment="1">
      <alignment horizontal="center"/>
    </xf>
    <xf numFmtId="0" fontId="0" fillId="0" borderId="1" xfId="0" applyBorder="1"/>
    <xf numFmtId="0" fontId="7" fillId="0" borderId="0" xfId="0" applyFont="1"/>
    <xf numFmtId="0" fontId="0" fillId="0" borderId="0" xfId="0"/>
    <xf numFmtId="0" fontId="0" fillId="0" borderId="0" xfId="0" applyAlignment="1">
      <alignment wrapText="1"/>
    </xf>
    <xf numFmtId="0" fontId="0" fillId="0" borderId="1" xfId="0" applyBorder="1" applyAlignment="1">
      <alignment horizontal="center" vertical="center"/>
    </xf>
    <xf numFmtId="0" fontId="0" fillId="0" borderId="12" xfId="0" applyBorder="1" applyAlignment="1">
      <alignment horizontal="center" vertical="center"/>
    </xf>
    <xf numFmtId="0" fontId="7" fillId="0" borderId="1" xfId="0" applyFont="1" applyBorder="1" applyAlignment="1">
      <alignment horizontal="center" vertical="center"/>
    </xf>
    <xf numFmtId="0" fontId="0" fillId="0" borderId="1" xfId="0" applyBorder="1"/>
    <xf numFmtId="170" fontId="0" fillId="0" borderId="1" xfId="0" applyNumberFormat="1" applyBorder="1" applyAlignment="1">
      <alignment horizontal="center" vertical="center"/>
    </xf>
    <xf numFmtId="3" fontId="0" fillId="0" borderId="3" xfId="0" applyNumberFormat="1" applyFill="1" applyBorder="1" applyAlignment="1">
      <alignment horizontal="center" vertical="center"/>
    </xf>
    <xf numFmtId="3" fontId="0" fillId="0" borderId="1" xfId="0" applyNumberFormat="1" applyFill="1" applyBorder="1" applyAlignment="1">
      <alignment horizontal="center" vertical="center"/>
    </xf>
    <xf numFmtId="3" fontId="0" fillId="0" borderId="12" xfId="0" applyNumberFormat="1" applyFill="1" applyBorder="1" applyAlignment="1">
      <alignment horizontal="center" vertical="center"/>
    </xf>
    <xf numFmtId="0" fontId="6" fillId="0" borderId="0" xfId="0" applyFont="1"/>
    <xf numFmtId="0" fontId="7" fillId="0" borderId="0" xfId="0" applyFont="1"/>
    <xf numFmtId="0" fontId="0" fillId="0" borderId="1" xfId="0" applyBorder="1" applyAlignment="1">
      <alignment horizontal="center" vertical="center"/>
    </xf>
    <xf numFmtId="0" fontId="0" fillId="0" borderId="12" xfId="0" applyBorder="1" applyAlignment="1">
      <alignment horizontal="center" vertical="center"/>
    </xf>
    <xf numFmtId="0" fontId="7" fillId="0" borderId="1" xfId="0" applyFont="1" applyBorder="1" applyAlignment="1">
      <alignment horizontal="center" vertical="center"/>
    </xf>
    <xf numFmtId="0" fontId="0" fillId="0" borderId="1" xfId="0" applyBorder="1"/>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xf>
    <xf numFmtId="0" fontId="0" fillId="0" borderId="1" xfId="0" applyNumberFormat="1" applyBorder="1" applyAlignment="1">
      <alignment horizontal="left"/>
    </xf>
    <xf numFmtId="3" fontId="0" fillId="0" borderId="12" xfId="0" applyNumberFormat="1" applyBorder="1" applyAlignment="1">
      <alignment horizontal="center" vertical="center"/>
    </xf>
    <xf numFmtId="0" fontId="10" fillId="0" borderId="0" xfId="0" applyFont="1"/>
    <xf numFmtId="0" fontId="10" fillId="0" borderId="0" xfId="0" applyFont="1" applyAlignment="1">
      <alignment wrapText="1"/>
    </xf>
    <xf numFmtId="0" fontId="10" fillId="0" borderId="0" xfId="0" applyFont="1" applyAlignment="1">
      <alignment horizontal="left" vertical="center" wrapText="1" indent="2"/>
    </xf>
    <xf numFmtId="0" fontId="10" fillId="0" borderId="0" xfId="0" applyFont="1" applyAlignment="1"/>
    <xf numFmtId="0" fontId="10" fillId="0" borderId="0" xfId="0" applyFont="1" applyBorder="1" applyAlignment="1">
      <alignment horizontal="right" vertical="center"/>
    </xf>
    <xf numFmtId="0" fontId="10" fillId="0" borderId="0" xfId="0" applyFont="1" applyAlignment="1">
      <alignment horizontal="left" wrapText="1"/>
    </xf>
    <xf numFmtId="0" fontId="14" fillId="0" borderId="0" xfId="0" applyFont="1" applyAlignment="1">
      <alignment vertical="top" wrapText="1"/>
    </xf>
    <xf numFmtId="0" fontId="14" fillId="0" borderId="0" xfId="0" applyFont="1" applyAlignment="1">
      <alignment vertical="top" wrapText="1"/>
    </xf>
    <xf numFmtId="0" fontId="7" fillId="0" borderId="3" xfId="0" applyFont="1" applyBorder="1" applyAlignment="1">
      <alignment horizontal="center" vertical="center"/>
    </xf>
    <xf numFmtId="0" fontId="0" fillId="0" borderId="8" xfId="0" applyBorder="1" applyAlignment="1">
      <alignment vertical="center" wrapText="1"/>
    </xf>
    <xf numFmtId="0" fontId="7" fillId="0" borderId="8" xfId="0" applyFont="1" applyBorder="1" applyAlignment="1">
      <alignment vertical="center" wrapText="1"/>
    </xf>
    <xf numFmtId="0" fontId="7" fillId="0" borderId="12" xfId="0" applyFont="1" applyBorder="1" applyAlignment="1">
      <alignment vertical="center"/>
    </xf>
    <xf numFmtId="0" fontId="0" fillId="0" borderId="8" xfId="0" applyBorder="1" applyAlignment="1">
      <alignment horizontal="center" vertical="center"/>
    </xf>
    <xf numFmtId="0" fontId="7" fillId="0" borderId="0" xfId="0" applyFont="1"/>
    <xf numFmtId="0" fontId="10" fillId="0" borderId="0" xfId="0" applyFont="1"/>
    <xf numFmtId="0" fontId="10" fillId="0" borderId="0" xfId="0" applyFont="1" applyAlignment="1">
      <alignment wrapText="1"/>
    </xf>
    <xf numFmtId="0" fontId="0" fillId="0" borderId="1" xfId="0" applyBorder="1" applyAlignment="1">
      <alignment horizontal="center" vertical="center"/>
    </xf>
    <xf numFmtId="0" fontId="0" fillId="0" borderId="12" xfId="0" applyBorder="1" applyAlignment="1">
      <alignment horizontal="center" vertical="center"/>
    </xf>
    <xf numFmtId="0" fontId="7" fillId="0" borderId="1" xfId="0" applyFont="1" applyBorder="1" applyAlignment="1">
      <alignment horizontal="center" vertical="center"/>
    </xf>
    <xf numFmtId="0" fontId="10" fillId="0" borderId="0" xfId="0" applyFont="1" applyAlignment="1"/>
    <xf numFmtId="0" fontId="0" fillId="0" borderId="1" xfId="0" applyBorder="1"/>
    <xf numFmtId="0" fontId="14" fillId="0" borderId="0" xfId="0" applyFont="1" applyAlignment="1">
      <alignment vertical="top" wrapText="1"/>
    </xf>
    <xf numFmtId="0" fontId="0" fillId="0" borderId="12" xfId="0" applyBorder="1" applyAlignment="1">
      <alignment horizontal="center" vertical="center" wrapText="1"/>
    </xf>
    <xf numFmtId="0" fontId="0" fillId="0" borderId="8" xfId="0" applyBorder="1" applyAlignment="1">
      <alignment horizontal="center"/>
    </xf>
    <xf numFmtId="0" fontId="0" fillId="0" borderId="8" xfId="0" applyBorder="1" applyAlignment="1">
      <alignment horizontal="center" vertical="center" wrapText="1"/>
    </xf>
    <xf numFmtId="165" fontId="7" fillId="0" borderId="0" xfId="0" applyNumberFormat="1" applyFont="1" applyBorder="1" applyAlignment="1">
      <alignment horizontal="center"/>
    </xf>
    <xf numFmtId="165" fontId="0" fillId="0" borderId="15" xfId="0" applyNumberFormat="1" applyBorder="1" applyAlignment="1">
      <alignment horizontal="center" vertical="center"/>
    </xf>
    <xf numFmtId="11" fontId="0" fillId="0" borderId="0" xfId="0" applyNumberFormat="1"/>
    <xf numFmtId="0" fontId="7" fillId="0" borderId="12" xfId="0" applyFont="1" applyBorder="1" applyAlignment="1">
      <alignment horizontal="left"/>
    </xf>
    <xf numFmtId="165" fontId="0" fillId="0" borderId="12" xfId="0" applyNumberFormat="1" applyFill="1" applyBorder="1" applyAlignment="1">
      <alignment horizontal="center"/>
    </xf>
    <xf numFmtId="3" fontId="0" fillId="0" borderId="12" xfId="0" applyNumberFormat="1" applyFill="1" applyBorder="1" applyAlignment="1">
      <alignment horizontal="center"/>
    </xf>
    <xf numFmtId="3" fontId="7" fillId="0" borderId="0" xfId="0" applyNumberFormat="1" applyFont="1"/>
    <xf numFmtId="3" fontId="10" fillId="0" borderId="0" xfId="0" applyNumberFormat="1" applyFont="1"/>
    <xf numFmtId="165" fontId="0" fillId="0" borderId="0" xfId="0" applyNumberFormat="1" applyBorder="1" applyAlignment="1">
      <alignment horizontal="center" vertical="center"/>
    </xf>
    <xf numFmtId="0" fontId="7" fillId="0" borderId="0" xfId="0" applyFont="1"/>
    <xf numFmtId="0" fontId="10" fillId="0" borderId="0" xfId="0" applyFont="1"/>
    <xf numFmtId="0" fontId="0" fillId="0" borderId="1" xfId="0" applyBorder="1" applyAlignment="1">
      <alignment horizontal="center" vertical="center"/>
    </xf>
    <xf numFmtId="0" fontId="0" fillId="0" borderId="12" xfId="0" applyBorder="1" applyAlignment="1">
      <alignment horizontal="center" vertical="center"/>
    </xf>
    <xf numFmtId="0" fontId="7" fillId="0" borderId="1" xfId="0" applyFont="1" applyBorder="1" applyAlignment="1">
      <alignment horizontal="center" vertical="center"/>
    </xf>
    <xf numFmtId="0" fontId="0" fillId="0" borderId="1" xfId="0" applyBorder="1"/>
    <xf numFmtId="0" fontId="0" fillId="0" borderId="12" xfId="0" applyBorder="1" applyAlignment="1">
      <alignment horizontal="center" vertical="center" wrapText="1"/>
    </xf>
    <xf numFmtId="0" fontId="11" fillId="0" borderId="11" xfId="0" applyFont="1" applyBorder="1" applyAlignment="1">
      <alignment horizontal="center"/>
    </xf>
    <xf numFmtId="3" fontId="7" fillId="0" borderId="0" xfId="0" applyNumberFormat="1" applyFont="1" applyBorder="1" applyAlignment="1">
      <alignment horizontal="center"/>
    </xf>
    <xf numFmtId="170" fontId="7" fillId="0" borderId="9" xfId="0" applyNumberFormat="1" applyFont="1" applyBorder="1" applyAlignment="1">
      <alignment horizontal="center"/>
    </xf>
    <xf numFmtId="0" fontId="7" fillId="0" borderId="12" xfId="0" applyFont="1" applyFill="1" applyBorder="1" applyAlignment="1">
      <alignment horizontal="left"/>
    </xf>
    <xf numFmtId="0" fontId="0" fillId="0" borderId="12" xfId="0" applyFill="1" applyBorder="1" applyAlignment="1">
      <alignment horizontal="center" vertical="center"/>
    </xf>
    <xf numFmtId="0" fontId="7" fillId="0" borderId="12" xfId="0" applyFont="1" applyFill="1" applyBorder="1"/>
    <xf numFmtId="3" fontId="0" fillId="0" borderId="0" xfId="0" applyNumberFormat="1" applyBorder="1" applyAlignment="1">
      <alignment horizontal="center" vertical="center"/>
    </xf>
    <xf numFmtId="3" fontId="7" fillId="0" borderId="0" xfId="0" applyNumberFormat="1" applyFont="1" applyBorder="1" applyAlignment="1">
      <alignment horizontal="center" vertical="center"/>
    </xf>
    <xf numFmtId="0" fontId="7" fillId="0" borderId="0" xfId="0" applyFont="1"/>
    <xf numFmtId="0" fontId="10" fillId="0" borderId="0" xfId="0" applyFont="1"/>
    <xf numFmtId="0" fontId="0" fillId="0" borderId="1" xfId="0" applyBorder="1" applyAlignment="1">
      <alignment horizontal="center" vertical="center"/>
    </xf>
    <xf numFmtId="0" fontId="0" fillId="0" borderId="12" xfId="0" applyBorder="1" applyAlignment="1">
      <alignment horizontal="center" vertical="center"/>
    </xf>
    <xf numFmtId="0" fontId="7" fillId="0" borderId="1" xfId="0" applyFont="1" applyBorder="1" applyAlignment="1">
      <alignment horizontal="center" vertical="center"/>
    </xf>
    <xf numFmtId="0" fontId="0" fillId="0" borderId="1" xfId="0" applyBorder="1"/>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7" fillId="0" borderId="0" xfId="3"/>
    <xf numFmtId="0" fontId="7" fillId="0" borderId="0" xfId="3" applyFont="1"/>
    <xf numFmtId="3" fontId="7" fillId="0" borderId="0" xfId="3" applyNumberFormat="1" applyBorder="1" applyAlignment="1">
      <alignment horizontal="center"/>
    </xf>
    <xf numFmtId="3" fontId="7" fillId="0" borderId="0" xfId="3" applyNumberFormat="1" applyBorder="1" applyAlignment="1">
      <alignment horizontal="center" vertical="center"/>
    </xf>
    <xf numFmtId="165" fontId="7" fillId="0" borderId="0" xfId="0" applyNumberFormat="1" applyFont="1"/>
    <xf numFmtId="0" fontId="7" fillId="0" borderId="0" xfId="3" applyFont="1"/>
    <xf numFmtId="165" fontId="7" fillId="0" borderId="0" xfId="3" applyNumberFormat="1" applyFont="1"/>
    <xf numFmtId="0" fontId="7" fillId="0" borderId="0" xfId="3" applyBorder="1"/>
    <xf numFmtId="0" fontId="7" fillId="0" borderId="0" xfId="0" applyFont="1"/>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xf numFmtId="0" fontId="7" fillId="0" borderId="0" xfId="0" applyFont="1"/>
    <xf numFmtId="0" fontId="10" fillId="0" borderId="0" xfId="0" applyFont="1"/>
    <xf numFmtId="0" fontId="7" fillId="0" borderId="17" xfId="0" applyFont="1" applyBorder="1" applyAlignment="1">
      <alignment horizontal="right" vertical="center"/>
    </xf>
    <xf numFmtId="0" fontId="10" fillId="0" borderId="0" xfId="0" applyFont="1" applyAlignment="1">
      <alignment wrapText="1"/>
    </xf>
    <xf numFmtId="0" fontId="14" fillId="0" borderId="0" xfId="0" applyFont="1" applyAlignment="1">
      <alignment horizontal="left" vertical="top" wrapText="1"/>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xf>
    <xf numFmtId="0" fontId="0" fillId="0" borderId="12" xfId="0" applyBorder="1" applyAlignment="1">
      <alignment horizontal="center"/>
    </xf>
    <xf numFmtId="0" fontId="10" fillId="0" borderId="0" xfId="0" applyFont="1" applyAlignment="1">
      <alignment horizontal="left" vertical="center" wrapText="1" indent="2"/>
    </xf>
    <xf numFmtId="0" fontId="10" fillId="0" borderId="0" xfId="0" applyFont="1" applyAlignment="1">
      <alignment horizontal="left" vertical="center" indent="2"/>
    </xf>
    <xf numFmtId="0" fontId="7" fillId="0" borderId="1" xfId="0" applyFont="1" applyBorder="1" applyAlignment="1">
      <alignment vertical="center" wrapText="1"/>
    </xf>
    <xf numFmtId="0" fontId="7" fillId="0" borderId="12" xfId="0" applyFont="1" applyBorder="1" applyAlignment="1">
      <alignment vertical="center" wrapText="1"/>
    </xf>
    <xf numFmtId="0" fontId="0" fillId="0" borderId="1" xfId="0" applyBorder="1" applyAlignment="1">
      <alignment vertical="center" wrapText="1"/>
    </xf>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10" fillId="0" borderId="0" xfId="0" applyFont="1" applyAlignment="1">
      <alignment horizontal="left"/>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10" fillId="0" borderId="0" xfId="0" applyFont="1" applyAlignment="1"/>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1" xfId="0" applyBorder="1"/>
    <xf numFmtId="0" fontId="10" fillId="0" borderId="0" xfId="0" applyFont="1" applyAlignment="1">
      <alignment horizontal="left" wrapText="1"/>
    </xf>
    <xf numFmtId="0" fontId="7" fillId="0" borderId="12" xfId="0" applyFont="1" applyBorder="1" applyAlignment="1">
      <alignment horizontal="center"/>
    </xf>
    <xf numFmtId="0" fontId="0" fillId="0" borderId="12" xfId="0" applyBorder="1" applyAlignment="1">
      <alignment horizontal="left" vertical="center" wrapText="1"/>
    </xf>
    <xf numFmtId="0" fontId="7" fillId="0" borderId="16" xfId="0" applyFont="1" applyBorder="1" applyAlignment="1">
      <alignment horizontal="center" wrapText="1"/>
    </xf>
    <xf numFmtId="0" fontId="7" fillId="0" borderId="3" xfId="0" applyFont="1" applyBorder="1" applyAlignment="1">
      <alignment horizontal="center" wrapText="1"/>
    </xf>
    <xf numFmtId="0" fontId="14" fillId="0" borderId="0" xfId="0" applyFont="1" applyAlignment="1">
      <alignment vertical="top" wrapText="1"/>
    </xf>
    <xf numFmtId="0" fontId="6" fillId="0" borderId="0" xfId="0" applyFont="1" applyAlignment="1">
      <alignment horizontal="left"/>
    </xf>
    <xf numFmtId="0" fontId="7" fillId="0" borderId="16" xfId="0" applyFont="1" applyBorder="1"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left" vertical="center"/>
    </xf>
    <xf numFmtId="0" fontId="7"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left" vertical="center"/>
    </xf>
    <xf numFmtId="0" fontId="7" fillId="0" borderId="12" xfId="0" applyFont="1" applyBorder="1" applyAlignment="1">
      <alignment horizontal="left" vertical="center"/>
    </xf>
    <xf numFmtId="0" fontId="0" fillId="0" borderId="1" xfId="0"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6" fillId="0" borderId="0" xfId="0" applyFont="1" applyAlignment="1"/>
    <xf numFmtId="0" fontId="0" fillId="0" borderId="8" xfId="0" applyBorder="1" applyAlignment="1">
      <alignment horizontal="left" vertical="center"/>
    </xf>
    <xf numFmtId="0" fontId="0" fillId="0" borderId="8" xfId="0" applyBorder="1" applyAlignment="1">
      <alignment horizontal="left" vertical="center" wrapText="1"/>
    </xf>
    <xf numFmtId="0" fontId="7" fillId="0" borderId="12" xfId="0" applyFont="1" applyBorder="1" applyAlignment="1">
      <alignment horizontal="left" vertical="center" wrapText="1"/>
    </xf>
    <xf numFmtId="0" fontId="7" fillId="0" borderId="12" xfId="0" applyFont="1" applyFill="1" applyBorder="1" applyAlignment="1">
      <alignment horizontal="left" vertical="center"/>
    </xf>
    <xf numFmtId="0" fontId="6" fillId="0" borderId="0" xfId="3" applyFont="1"/>
    <xf numFmtId="0" fontId="7" fillId="0" borderId="0" xfId="3" applyFont="1"/>
    <xf numFmtId="0" fontId="11" fillId="0" borderId="12" xfId="0" applyFont="1" applyBorder="1" applyAlignment="1">
      <alignment horizontal="center"/>
    </xf>
    <xf numFmtId="0" fontId="11" fillId="0" borderId="11" xfId="0" applyFont="1" applyBorder="1" applyAlignment="1">
      <alignment horizontal="center"/>
    </xf>
    <xf numFmtId="0" fontId="11" fillId="0" borderId="11" xfId="0" applyFont="1"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5" fillId="0" borderId="12" xfId="0" applyFont="1" applyFill="1" applyBorder="1" applyAlignment="1">
      <alignment vertical="center"/>
    </xf>
  </cellXfs>
  <cellStyles count="5">
    <cellStyle name="Hipervínculo" xfId="1" builtinId="8"/>
    <cellStyle name="Millares" xfId="2" builtinId="3"/>
    <cellStyle name="Millares 2" xfId="4" xr:uid="{DEF9FC56-79D7-4A11-8131-9344C694EE7F}"/>
    <cellStyle name="Normal" xfId="0" builtinId="0"/>
    <cellStyle name="Normal 2" xfId="3" xr:uid="{2166F9CB-07A7-4618-B7C2-9136CB63E3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9"/>
  <sheetViews>
    <sheetView tabSelected="1" topLeftCell="A4" workbookViewId="0">
      <selection activeCell="C12" sqref="C12"/>
    </sheetView>
  </sheetViews>
  <sheetFormatPr baseColWidth="10" defaultRowHeight="15"/>
  <cols>
    <col min="1" max="1" width="8.28515625" customWidth="1"/>
    <col min="2" max="2" width="17" customWidth="1"/>
    <col min="3" max="3" width="137.5703125" customWidth="1"/>
  </cols>
  <sheetData>
    <row r="1" spans="1:8">
      <c r="A1" s="284" t="s">
        <v>153</v>
      </c>
      <c r="B1" s="285"/>
      <c r="C1" s="285"/>
      <c r="D1" s="285"/>
      <c r="E1" s="285"/>
      <c r="F1" s="285"/>
      <c r="G1" s="285"/>
      <c r="H1" s="285"/>
    </row>
    <row r="2" spans="1:8">
      <c r="A2" s="5"/>
      <c r="B2" s="5"/>
      <c r="C2" s="5"/>
    </row>
    <row r="3" spans="1:8">
      <c r="A3" s="88" t="s">
        <v>109</v>
      </c>
      <c r="B3" s="89" t="s">
        <v>110</v>
      </c>
      <c r="C3" s="90" t="s">
        <v>111</v>
      </c>
    </row>
    <row r="4" spans="1:8">
      <c r="A4" s="91">
        <v>1</v>
      </c>
      <c r="B4" s="286" t="s">
        <v>146</v>
      </c>
      <c r="C4" s="87" t="s">
        <v>154</v>
      </c>
      <c r="D4" s="75"/>
      <c r="E4" s="75"/>
      <c r="F4" s="75"/>
      <c r="G4" s="75"/>
      <c r="H4" s="75"/>
    </row>
    <row r="5" spans="1:8">
      <c r="A5" s="91">
        <v>2</v>
      </c>
      <c r="B5" s="286"/>
      <c r="C5" s="87" t="s">
        <v>167</v>
      </c>
      <c r="D5" s="75"/>
      <c r="E5" s="75"/>
      <c r="F5" s="75"/>
      <c r="G5" s="75"/>
      <c r="H5" s="75"/>
    </row>
    <row r="6" spans="1:8">
      <c r="A6" s="91">
        <v>3</v>
      </c>
      <c r="B6" s="286"/>
      <c r="C6" s="87" t="s">
        <v>168</v>
      </c>
      <c r="D6" s="75"/>
      <c r="E6" s="75"/>
      <c r="F6" s="75"/>
      <c r="G6" s="75"/>
      <c r="H6" s="75"/>
    </row>
    <row r="7" spans="1:8" s="14" customFormat="1">
      <c r="A7" s="91">
        <v>4</v>
      </c>
      <c r="B7" s="286"/>
      <c r="C7" s="87" t="s">
        <v>169</v>
      </c>
      <c r="D7" s="75"/>
      <c r="E7" s="75"/>
      <c r="F7" s="75"/>
      <c r="G7" s="75"/>
      <c r="H7" s="75"/>
    </row>
    <row r="8" spans="1:8" s="14" customFormat="1">
      <c r="A8" s="91">
        <v>5</v>
      </c>
      <c r="B8" s="286"/>
      <c r="C8" s="87" t="s">
        <v>170</v>
      </c>
      <c r="D8" s="75"/>
      <c r="E8" s="75"/>
      <c r="F8" s="75"/>
      <c r="G8" s="75"/>
      <c r="H8" s="75"/>
    </row>
    <row r="9" spans="1:8" s="14" customFormat="1">
      <c r="A9" s="91">
        <v>6</v>
      </c>
      <c r="B9" s="286"/>
      <c r="C9" s="87" t="s">
        <v>171</v>
      </c>
      <c r="D9" s="75"/>
      <c r="E9" s="75"/>
      <c r="F9" s="75"/>
      <c r="G9" s="75"/>
      <c r="H9" s="75"/>
    </row>
    <row r="10" spans="1:8" s="14" customFormat="1">
      <c r="A10" s="91">
        <v>7</v>
      </c>
      <c r="B10" s="286"/>
      <c r="C10" s="87" t="s">
        <v>172</v>
      </c>
      <c r="D10" s="75"/>
      <c r="E10" s="75"/>
      <c r="F10" s="75"/>
      <c r="G10" s="75"/>
      <c r="H10" s="75"/>
    </row>
    <row r="11" spans="1:8" s="14" customFormat="1">
      <c r="A11" s="91">
        <v>8</v>
      </c>
      <c r="B11" s="286"/>
      <c r="C11" s="87" t="s">
        <v>178</v>
      </c>
      <c r="D11" s="75"/>
      <c r="E11" s="75"/>
      <c r="F11" s="75"/>
      <c r="G11" s="75"/>
      <c r="H11" s="75"/>
    </row>
    <row r="12" spans="1:8">
      <c r="A12" s="91">
        <v>9</v>
      </c>
      <c r="B12" s="286"/>
      <c r="C12" s="353" t="s">
        <v>179</v>
      </c>
    </row>
    <row r="13" spans="1:8" s="14" customFormat="1">
      <c r="A13" s="91">
        <v>10</v>
      </c>
      <c r="B13" s="286"/>
      <c r="C13" s="87" t="s">
        <v>180</v>
      </c>
    </row>
    <row r="14" spans="1:8" s="14" customFormat="1">
      <c r="A14" s="91">
        <v>11</v>
      </c>
      <c r="B14" s="286"/>
      <c r="C14" s="87" t="s">
        <v>181</v>
      </c>
    </row>
    <row r="15" spans="1:8" s="14" customFormat="1">
      <c r="A15" s="91">
        <v>12</v>
      </c>
      <c r="B15" s="286"/>
      <c r="C15" s="87" t="s">
        <v>182</v>
      </c>
    </row>
    <row r="16" spans="1:8">
      <c r="A16" s="91">
        <v>13</v>
      </c>
      <c r="B16" s="286"/>
      <c r="C16" s="87" t="s">
        <v>183</v>
      </c>
    </row>
    <row r="17" spans="1:3">
      <c r="A17" s="86">
        <v>14</v>
      </c>
      <c r="B17" s="286"/>
      <c r="C17" s="87" t="s">
        <v>184</v>
      </c>
    </row>
    <row r="18" spans="1:3">
      <c r="A18" s="86">
        <v>15</v>
      </c>
      <c r="B18" s="286"/>
      <c r="C18" s="87" t="s">
        <v>185</v>
      </c>
    </row>
    <row r="19" spans="1:3" s="15" customFormat="1">
      <c r="A19" s="86">
        <v>16</v>
      </c>
      <c r="B19" s="286"/>
      <c r="C19" s="87" t="s">
        <v>187</v>
      </c>
    </row>
    <row r="20" spans="1:3" s="15" customFormat="1">
      <c r="A20" s="86">
        <v>17</v>
      </c>
      <c r="B20" s="286"/>
      <c r="C20" s="87" t="s">
        <v>247</v>
      </c>
    </row>
    <row r="21" spans="1:3" s="15" customFormat="1">
      <c r="A21" s="86">
        <v>18</v>
      </c>
      <c r="B21" s="286"/>
      <c r="C21" s="87" t="s">
        <v>248</v>
      </c>
    </row>
    <row r="22" spans="1:3" s="15" customFormat="1">
      <c r="A22" s="86">
        <v>19</v>
      </c>
      <c r="B22" s="286"/>
      <c r="C22" s="87" t="s">
        <v>249</v>
      </c>
    </row>
    <row r="23" spans="1:3">
      <c r="A23" s="86">
        <v>20</v>
      </c>
      <c r="B23" s="286"/>
      <c r="C23" s="87" t="s">
        <v>250</v>
      </c>
    </row>
    <row r="24" spans="1:3" s="16" customFormat="1">
      <c r="A24" s="86">
        <v>21</v>
      </c>
      <c r="B24" s="286"/>
      <c r="C24" s="87" t="s">
        <v>251</v>
      </c>
    </row>
    <row r="25" spans="1:3" s="16" customFormat="1">
      <c r="A25" s="86">
        <v>22</v>
      </c>
      <c r="B25" s="286"/>
      <c r="C25" s="87" t="s">
        <v>194</v>
      </c>
    </row>
    <row r="26" spans="1:3">
      <c r="A26" s="86">
        <v>23</v>
      </c>
      <c r="B26" s="286"/>
      <c r="C26" s="87" t="s">
        <v>195</v>
      </c>
    </row>
    <row r="27" spans="1:3">
      <c r="A27" s="86">
        <v>24</v>
      </c>
      <c r="B27" s="286"/>
      <c r="C27" s="87" t="s">
        <v>196</v>
      </c>
    </row>
    <row r="28" spans="1:3">
      <c r="A28" s="86">
        <v>25</v>
      </c>
      <c r="B28" s="286"/>
      <c r="C28" s="87" t="s">
        <v>197</v>
      </c>
    </row>
    <row r="29" spans="1:3">
      <c r="A29" s="86">
        <v>26</v>
      </c>
      <c r="B29" s="286"/>
      <c r="C29" s="87" t="s">
        <v>252</v>
      </c>
    </row>
    <row r="30" spans="1:3">
      <c r="A30" s="86">
        <v>27</v>
      </c>
      <c r="B30" s="287"/>
      <c r="C30" s="87" t="s">
        <v>253</v>
      </c>
    </row>
    <row r="31" spans="1:3" s="19" customFormat="1" ht="15" customHeight="1">
      <c r="A31" s="86">
        <v>28</v>
      </c>
      <c r="B31" s="286" t="s">
        <v>145</v>
      </c>
      <c r="C31" s="87" t="s">
        <v>254</v>
      </c>
    </row>
    <row r="32" spans="1:3" s="19" customFormat="1">
      <c r="A32" s="91">
        <v>29</v>
      </c>
      <c r="B32" s="286"/>
      <c r="C32" s="87" t="s">
        <v>255</v>
      </c>
    </row>
    <row r="33" spans="1:3" s="19" customFormat="1">
      <c r="A33" s="91">
        <v>30</v>
      </c>
      <c r="B33" s="286"/>
      <c r="C33" s="87" t="s">
        <v>256</v>
      </c>
    </row>
    <row r="34" spans="1:3" s="19" customFormat="1" ht="15" customHeight="1">
      <c r="A34" s="91">
        <v>31</v>
      </c>
      <c r="B34" s="286"/>
      <c r="C34" s="87" t="s">
        <v>257</v>
      </c>
    </row>
    <row r="35" spans="1:3" ht="15" customHeight="1">
      <c r="A35" s="91">
        <v>32</v>
      </c>
      <c r="B35" s="286"/>
      <c r="C35" s="87" t="s">
        <v>258</v>
      </c>
    </row>
    <row r="36" spans="1:3" ht="14.45" customHeight="1">
      <c r="A36" s="91">
        <v>33</v>
      </c>
      <c r="B36" s="286"/>
      <c r="C36" s="87" t="s">
        <v>259</v>
      </c>
    </row>
    <row r="37" spans="1:3" ht="14.45" customHeight="1">
      <c r="A37" s="91">
        <v>34</v>
      </c>
      <c r="B37" s="286"/>
      <c r="C37" s="87" t="s">
        <v>260</v>
      </c>
    </row>
    <row r="38" spans="1:3" ht="15" customHeight="1">
      <c r="A38" s="91">
        <v>35</v>
      </c>
      <c r="B38" s="288" t="s">
        <v>121</v>
      </c>
      <c r="C38" s="87" t="s">
        <v>261</v>
      </c>
    </row>
    <row r="39" spans="1:3">
      <c r="A39" s="91">
        <v>36</v>
      </c>
      <c r="B39" s="289"/>
      <c r="C39" s="87" t="s">
        <v>262</v>
      </c>
    </row>
    <row r="40" spans="1:3">
      <c r="A40" s="91">
        <v>37</v>
      </c>
      <c r="B40" s="289"/>
      <c r="C40" s="87" t="s">
        <v>263</v>
      </c>
    </row>
    <row r="41" spans="1:3" ht="15" customHeight="1">
      <c r="A41" s="91">
        <v>38</v>
      </c>
      <c r="B41" s="289"/>
      <c r="C41" s="87" t="s">
        <v>264</v>
      </c>
    </row>
    <row r="42" spans="1:3" s="19" customFormat="1" ht="15" customHeight="1">
      <c r="A42" s="91">
        <v>39</v>
      </c>
      <c r="B42" s="289"/>
      <c r="C42" s="87" t="s">
        <v>265</v>
      </c>
    </row>
    <row r="43" spans="1:3" s="19" customFormat="1">
      <c r="A43" s="91">
        <v>40</v>
      </c>
      <c r="B43" s="289"/>
      <c r="C43" s="87" t="s">
        <v>266</v>
      </c>
    </row>
    <row r="44" spans="1:3" s="19" customFormat="1">
      <c r="A44" s="91">
        <v>41</v>
      </c>
      <c r="B44" s="289"/>
      <c r="C44" s="87" t="s">
        <v>267</v>
      </c>
    </row>
    <row r="45" spans="1:3" s="19" customFormat="1" ht="15" customHeight="1">
      <c r="A45" s="91">
        <v>42</v>
      </c>
      <c r="B45" s="289"/>
      <c r="C45" s="87" t="s">
        <v>268</v>
      </c>
    </row>
    <row r="46" spans="1:3" s="19" customFormat="1" ht="15" customHeight="1">
      <c r="A46" s="91">
        <v>43</v>
      </c>
      <c r="B46" s="289"/>
      <c r="C46" s="87" t="s">
        <v>269</v>
      </c>
    </row>
    <row r="47" spans="1:3" s="19" customFormat="1" ht="14.45" customHeight="1">
      <c r="A47" s="91">
        <v>44</v>
      </c>
      <c r="B47" s="289"/>
      <c r="C47" s="87" t="s">
        <v>270</v>
      </c>
    </row>
    <row r="48" spans="1:3" ht="14.45" customHeight="1">
      <c r="A48" s="91">
        <v>45</v>
      </c>
      <c r="B48" s="289"/>
      <c r="C48" s="87" t="s">
        <v>271</v>
      </c>
    </row>
    <row r="49" spans="1:3">
      <c r="A49" s="91">
        <v>46</v>
      </c>
      <c r="B49" s="289"/>
      <c r="C49" s="87" t="s">
        <v>272</v>
      </c>
    </row>
    <row r="50" spans="1:3" ht="15" customHeight="1">
      <c r="A50" s="91">
        <v>47</v>
      </c>
      <c r="B50" s="289"/>
      <c r="C50" s="87" t="s">
        <v>273</v>
      </c>
    </row>
    <row r="51" spans="1:3">
      <c r="A51" s="91">
        <v>48</v>
      </c>
      <c r="B51" s="289"/>
      <c r="C51" s="87" t="s">
        <v>274</v>
      </c>
    </row>
    <row r="52" spans="1:3" s="19" customFormat="1" ht="15" customHeight="1">
      <c r="A52" s="91">
        <v>49</v>
      </c>
      <c r="B52" s="290"/>
      <c r="C52" s="87" t="s">
        <v>275</v>
      </c>
    </row>
    <row r="53" spans="1:3">
      <c r="A53" s="91">
        <v>50</v>
      </c>
      <c r="B53" s="281" t="s">
        <v>122</v>
      </c>
      <c r="C53" s="87" t="s">
        <v>276</v>
      </c>
    </row>
    <row r="54" spans="1:3">
      <c r="A54" s="91">
        <v>51</v>
      </c>
      <c r="B54" s="282"/>
      <c r="C54" s="87" t="s">
        <v>230</v>
      </c>
    </row>
    <row r="55" spans="1:3">
      <c r="A55" s="91">
        <v>52</v>
      </c>
      <c r="B55" s="282"/>
      <c r="C55" s="87" t="s">
        <v>277</v>
      </c>
    </row>
    <row r="56" spans="1:3">
      <c r="A56" s="91">
        <v>53</v>
      </c>
      <c r="B56" s="282"/>
      <c r="C56" s="87" t="s">
        <v>278</v>
      </c>
    </row>
    <row r="57" spans="1:3">
      <c r="A57" s="91">
        <v>54</v>
      </c>
      <c r="B57" s="282"/>
      <c r="C57" s="87" t="s">
        <v>279</v>
      </c>
    </row>
    <row r="58" spans="1:3">
      <c r="A58" s="91">
        <v>55</v>
      </c>
      <c r="B58" s="282"/>
      <c r="C58" s="87" t="s">
        <v>232</v>
      </c>
    </row>
    <row r="59" spans="1:3">
      <c r="A59" s="91">
        <v>56</v>
      </c>
      <c r="B59" s="282"/>
      <c r="C59" s="87" t="s">
        <v>280</v>
      </c>
    </row>
    <row r="60" spans="1:3">
      <c r="A60" s="91">
        <v>57</v>
      </c>
      <c r="B60" s="282"/>
      <c r="C60" s="87" t="s">
        <v>281</v>
      </c>
    </row>
    <row r="61" spans="1:3">
      <c r="A61" s="91">
        <v>58</v>
      </c>
      <c r="B61" s="282"/>
      <c r="C61" s="87" t="s">
        <v>282</v>
      </c>
    </row>
    <row r="62" spans="1:3">
      <c r="A62" s="91">
        <v>59</v>
      </c>
      <c r="B62" s="282"/>
      <c r="C62" s="87" t="s">
        <v>283</v>
      </c>
    </row>
    <row r="63" spans="1:3">
      <c r="A63" s="91">
        <v>60</v>
      </c>
      <c r="B63" s="282"/>
      <c r="C63" s="87" t="s">
        <v>284</v>
      </c>
    </row>
    <row r="64" spans="1:3">
      <c r="A64" s="91">
        <v>61</v>
      </c>
      <c r="B64" s="282"/>
      <c r="C64" s="87" t="s">
        <v>285</v>
      </c>
    </row>
    <row r="65" spans="1:3">
      <c r="A65" s="91">
        <v>62</v>
      </c>
      <c r="B65" s="282"/>
      <c r="C65" s="87" t="s">
        <v>275</v>
      </c>
    </row>
    <row r="66" spans="1:3">
      <c r="A66" s="91">
        <v>63</v>
      </c>
      <c r="B66" s="283"/>
      <c r="C66" s="87" t="s">
        <v>237</v>
      </c>
    </row>
    <row r="67" spans="1:3">
      <c r="A67" s="91">
        <v>64</v>
      </c>
      <c r="B67" s="281" t="s">
        <v>147</v>
      </c>
      <c r="C67" s="87" t="s">
        <v>286</v>
      </c>
    </row>
    <row r="68" spans="1:3">
      <c r="A68" s="91">
        <v>65</v>
      </c>
      <c r="B68" s="282"/>
      <c r="C68" s="87" t="s">
        <v>240</v>
      </c>
    </row>
    <row r="69" spans="1:3">
      <c r="A69" s="91">
        <v>66</v>
      </c>
      <c r="B69" s="282"/>
      <c r="C69" s="87" t="s">
        <v>287</v>
      </c>
    </row>
    <row r="70" spans="1:3">
      <c r="A70" s="91">
        <v>67</v>
      </c>
      <c r="B70" s="282"/>
      <c r="C70" s="87" t="s">
        <v>288</v>
      </c>
    </row>
    <row r="71" spans="1:3">
      <c r="A71" s="91">
        <v>68</v>
      </c>
      <c r="B71" s="282"/>
      <c r="C71" s="87" t="s">
        <v>289</v>
      </c>
    </row>
    <row r="72" spans="1:3">
      <c r="A72" s="91">
        <v>69</v>
      </c>
      <c r="B72" s="282"/>
      <c r="C72" s="87" t="s">
        <v>290</v>
      </c>
    </row>
    <row r="73" spans="1:3">
      <c r="A73" s="91">
        <v>70</v>
      </c>
      <c r="B73" s="282"/>
      <c r="C73" s="87" t="s">
        <v>291</v>
      </c>
    </row>
    <row r="74" spans="1:3">
      <c r="A74" s="91">
        <v>71</v>
      </c>
      <c r="B74" s="282"/>
      <c r="C74" s="87" t="s">
        <v>292</v>
      </c>
    </row>
    <row r="75" spans="1:3">
      <c r="A75" s="91">
        <v>72</v>
      </c>
      <c r="B75" s="282"/>
      <c r="C75" s="87" t="s">
        <v>293</v>
      </c>
    </row>
    <row r="76" spans="1:3">
      <c r="A76" s="91">
        <v>73</v>
      </c>
      <c r="B76" s="282"/>
      <c r="C76" s="87" t="s">
        <v>294</v>
      </c>
    </row>
    <row r="77" spans="1:3">
      <c r="A77" s="91">
        <v>74</v>
      </c>
      <c r="B77" s="283"/>
      <c r="C77" s="87" t="s">
        <v>295</v>
      </c>
    </row>
    <row r="78" spans="1:3">
      <c r="B78" s="98"/>
    </row>
    <row r="79" spans="1:3">
      <c r="B79" s="98"/>
    </row>
  </sheetData>
  <mergeCells count="6">
    <mergeCell ref="B67:B77"/>
    <mergeCell ref="A1:H1"/>
    <mergeCell ref="B4:B30"/>
    <mergeCell ref="B31:B37"/>
    <mergeCell ref="B38:B52"/>
    <mergeCell ref="B53:B66"/>
  </mergeCells>
  <hyperlinks>
    <hyperlink ref="A17" location="'14'!A1" display="'14'!A1" xr:uid="{D751B571-F14E-4DC5-975C-25A24B499B6B}"/>
    <hyperlink ref="A40" location="'37'!A1" display="'37'!A1" xr:uid="{51E72166-7D6D-41CC-8798-3456A0159F58}"/>
    <hyperlink ref="A42" location="'39'!A1" display="'39'!A1" xr:uid="{B8F074AA-D51B-468E-AB4E-A286336F3507}"/>
    <hyperlink ref="A48" location="'45'!A1" display="'45'!A1" xr:uid="{EF7C49E0-EDAE-488B-82CC-D36A49F26BA4}"/>
    <hyperlink ref="A6" location="'3'!A1" display="'3'!A1" xr:uid="{AB57C494-0C94-4C31-BC5F-AD2EEDF35FC4}"/>
    <hyperlink ref="A18" location="'15'!A1" display="'15'!A1" xr:uid="{2C9FC229-13E4-4A0C-B798-9B8AC30CBE6D}"/>
    <hyperlink ref="A25" location="'22'!A1" display="'22'!A1" xr:uid="{89F14369-FCF1-45F0-BA24-9966D3E9BCF9}"/>
    <hyperlink ref="A41" location="'38'!A1" display="'38'!A1" xr:uid="{B9956DC1-973D-42B2-BBA0-785A978A446E}"/>
    <hyperlink ref="A57" location="'54'!A1" display="'54'!A1" xr:uid="{E9D46E49-00B3-4F12-BA36-B344A4792185}"/>
    <hyperlink ref="A56" location="'53'!A1" display="'53'!A1" xr:uid="{BC237E19-97E5-478B-990D-9CB41DE6A530}"/>
    <hyperlink ref="A73" location="'70'!A1" display="'70'!A1" xr:uid="{14340C93-49DA-4B93-9AE7-F9A98D5A570B}"/>
    <hyperlink ref="A29" location="'26'!A1" display="'26'!A1" xr:uid="{64CC1800-3117-4612-8A91-5A17445468A4}"/>
    <hyperlink ref="A30" location="'27'!A1" display="'27'!A1" xr:uid="{DC56B987-5CD4-41B1-AE85-2D86F4511797}"/>
    <hyperlink ref="A32" location="'29'!A1" display="'29'!A1" xr:uid="{E750F3D0-8E67-477B-B280-17C67F8E39E4}"/>
    <hyperlink ref="A36" location="'33'!A1" display="'33'!A1" xr:uid="{90DDD907-90C6-4F48-97EF-43CA7EC95FD3}"/>
    <hyperlink ref="A71" location="'68'!A1" display="'68'!A1" xr:uid="{105E7754-D111-4647-9072-07E6989FF237}"/>
    <hyperlink ref="A72" location="'69'!A1" display="'69'!A1" xr:uid="{11A9DF70-99A6-4B35-9CBC-91DD7B837F6D}"/>
    <hyperlink ref="A74" location="'71'!A1" display="'71'!A1" xr:uid="{52BE7B00-E70A-4FC2-BD24-B7CFEA14F421}"/>
    <hyperlink ref="A38" location="'35'!A1" display="'35'!A1" xr:uid="{18A4EA47-47E9-4C2B-9176-D716FF78AA0B}"/>
    <hyperlink ref="A39" location="'36'!A1" display="'36'!A1" xr:uid="{EEDCA781-E184-459F-8523-4068542069EC}"/>
    <hyperlink ref="A49" location="'46'!A1" display="'46'!A1" xr:uid="{56D44037-11F6-4463-BEF4-1C48608B140C}"/>
    <hyperlink ref="A55" location="'52'!A1" display="'52'!A1" xr:uid="{F7FC8B1B-DF90-473B-AB5C-076E5F2763C2}"/>
    <hyperlink ref="A4" location="'1'!A1" display="'1'!A1" xr:uid="{86A24E5F-A381-4876-A0B5-278434EE893B}"/>
    <hyperlink ref="A5" location="'2'!A1" display="'2'!A1" xr:uid="{6B32E295-C8E1-4DAC-ADF3-1AEE2C7A3EC2}"/>
    <hyperlink ref="A7" location="'4'!A1" display="'4'!A1" xr:uid="{B3F6F48A-B8AD-4EFC-A7F7-F95915521E20}"/>
    <hyperlink ref="A8" location="'5'!A1" display="'5'!A1" xr:uid="{521D7659-7AFA-4F07-9727-A64502549A07}"/>
    <hyperlink ref="A9" location="'6'!A1" display="'6'!A1" xr:uid="{665FFCE3-D12C-4B25-BA38-685C018887C0}"/>
    <hyperlink ref="A10" location="'7'!A1" display="'7'!A1" xr:uid="{9BC0CB75-D36E-4146-89C3-F0499E087E7B}"/>
    <hyperlink ref="A11" location="'8'!A1" display="'8'!A1" xr:uid="{8AD8BB6B-459D-4F85-8584-42CAC08A5AE8}"/>
    <hyperlink ref="A12" location="'9'!A1" display="'9'!A1" xr:uid="{8EA611F1-09F3-4AFE-8026-6668D3E81143}"/>
    <hyperlink ref="A13" location="'10'!A1" display="'10'!A1" xr:uid="{5F30B8C6-96C5-4247-8659-E9A7662A8B2F}"/>
    <hyperlink ref="A14" location="'11'!A1" display="'11'!A1" xr:uid="{D57DBAB3-C7CD-4F18-9960-EBDB6B51EFD8}"/>
    <hyperlink ref="A15" location="'12'!A1" display="'12'!A1" xr:uid="{763EBD8A-342E-4C31-A19D-B25E9D6A9082}"/>
    <hyperlink ref="A16" location="'13'!A1" display="'13'!A1" xr:uid="{984E3BFB-DF43-4BF3-B2F1-2DC7F1BD8CD4}"/>
    <hyperlink ref="A19" location="'16'!A1" display="'16'!A1" xr:uid="{3E61F176-6C96-4031-B0DE-AE719054EBE6}"/>
    <hyperlink ref="A20" location="'17'!A1" display="'17'!A1" xr:uid="{CDC79F83-DE26-4524-BD01-723316717739}"/>
    <hyperlink ref="A21" location="'18'!A1" display="'18'!A1" xr:uid="{E02CABA0-55A6-4251-92FE-3B72FAC8535F}"/>
    <hyperlink ref="A22" location="'19'!A1" display="'19'!A1" xr:uid="{1DEE9AAD-6D30-4F73-8469-DE8C25D75B8B}"/>
    <hyperlink ref="A23" location="'20'!A1" display="'20'!A1" xr:uid="{102DDDFE-FD7A-4017-BAD2-C6F30DD44F0A}"/>
    <hyperlink ref="A24" location="'21'!A1" display="'21'!A1" xr:uid="{F35B6204-895E-4D2F-BCB0-468C0966D16F}"/>
    <hyperlink ref="A26" location="'23'!A1" display="'23'!A1" xr:uid="{293CBD40-5306-46D0-957F-2F0BC108B7A1}"/>
    <hyperlink ref="A27" location="'24'!A1" display="'24'!A1" xr:uid="{DA18448A-E333-43E7-B386-3B77AAEFC102}"/>
    <hyperlink ref="A28" location="'25'!A1" display="'25'!A1" xr:uid="{E9DF3717-74BA-4249-B6AD-AE797E1A04F5}"/>
    <hyperlink ref="A31" location="'28'!A1" display="'28'!A1" xr:uid="{56C6391A-A458-44D3-B116-A272EF87002D}"/>
    <hyperlink ref="A33" location="'30'!A1" display="'30'!A1" xr:uid="{23AE4D7B-FF1D-495A-8584-4724F115B48A}"/>
    <hyperlink ref="A34" location="'31'!A1" display="'31'!A1" xr:uid="{13DAFBCB-9F17-4B58-ABC4-439757430187}"/>
    <hyperlink ref="A35" location="'32'!A1" display="'32'!A1" xr:uid="{02B2B495-5E2D-4FFB-B09C-92B66D585487}"/>
    <hyperlink ref="A37" location="'34'!A1" display="'34'!A1" xr:uid="{36BFA5A9-8775-4BAA-A7AA-585F3261C1BB}"/>
    <hyperlink ref="A43" location="'40'!A1" display="'40'!A1" xr:uid="{B077D8E3-A7BF-4999-AB97-DF92BD374B8E}"/>
    <hyperlink ref="A44" location="'41'!A1" display="'41'!A1" xr:uid="{33082B7A-3BB0-440B-85DB-E5BF3E5959E3}"/>
    <hyperlink ref="A45" location="'42'!A1" display="'42'!A1" xr:uid="{4A6FA45E-86A5-4BC2-9D7B-06F294CDEC60}"/>
    <hyperlink ref="A46" location="'43'!A1" display="'43'!A1" xr:uid="{6ED7D5ED-91C4-432F-84F2-6EE3822AEC66}"/>
    <hyperlink ref="A47" location="'44'!A1" display="'44'!A1" xr:uid="{51F27A43-17AF-4270-8BE5-3EE6CF21FD8A}"/>
    <hyperlink ref="A50" location="'47'!A1" display="'47'!A1" xr:uid="{3E2BE241-C24D-480B-B375-37A63D8EF3F3}"/>
    <hyperlink ref="A51" location="'48'!A1" display="'48'!A1" xr:uid="{2BC0030B-60B3-46E5-A0EE-F905302F7C85}"/>
    <hyperlink ref="A52" location="'49'!A1" display="'49'!A1" xr:uid="{6BC9C7C4-9947-40B8-A726-96D217591540}"/>
    <hyperlink ref="A53" location="'50'!A1" display="'50'!A1" xr:uid="{395C1F79-5213-4DFB-B0F3-C2333A47ABFF}"/>
    <hyperlink ref="A54" location="'51'!A1" display="'51'!A1" xr:uid="{93EC2D9D-52FE-427D-9EEA-CCDDD7704CA0}"/>
    <hyperlink ref="A58" location="'55'!A1" display="'55'!A1" xr:uid="{E8606D97-7480-4BBC-87CB-836F8F63AA0C}"/>
    <hyperlink ref="A59" location="'56'!A1" display="'56'!A1" xr:uid="{36E2A29C-666E-476B-A66C-2BA7A16CD4A4}"/>
    <hyperlink ref="A60" location="'57'!A1" display="'57'!A1" xr:uid="{A8745E4A-E9FF-4A55-B2C7-B3D2A06736F6}"/>
    <hyperlink ref="A61" location="'58'!A1" display="'58'!A1" xr:uid="{B625BBC6-BA87-4DFA-94DA-14273D0D313A}"/>
    <hyperlink ref="A62" location="'59'!A1" display="'59'!A1" xr:uid="{EF8E496A-658F-4792-A6FF-5A7AA298FDD5}"/>
    <hyperlink ref="A63" location="'60'!A1" display="'60'!A1" xr:uid="{3C382BC6-4A85-4166-84EE-359CCAACCF2A}"/>
    <hyperlink ref="A64" location="'61'!A1" display="'61'!A1" xr:uid="{457AD812-8005-4A87-B0F1-0FBFB57B7035}"/>
    <hyperlink ref="A65" location="'62'!A1" display="'62'!A1" xr:uid="{2F87A67C-930E-4C31-98DA-556FD605D161}"/>
    <hyperlink ref="A66" location="'63'!A1" display="'63'!A1" xr:uid="{050E8A50-99A7-4A63-991C-5F71527D1376}"/>
    <hyperlink ref="A67" location="'64'!A1" display="'64'!A1" xr:uid="{2A01986A-0F81-4B9C-8815-1A77B0A9322B}"/>
    <hyperlink ref="A68" location="'65'!A1" display="'65'!A1" xr:uid="{A97A8F0B-1486-42FB-9CF5-2A4186833A7F}"/>
    <hyperlink ref="A69" location="'66'!A1" display="'66'!A1" xr:uid="{213E6A1F-74D1-4BF2-A491-086060BF6098}"/>
    <hyperlink ref="A70" location="'67'!A1" display="'67'!A1" xr:uid="{F9E3D4AF-0BF8-4AD9-A702-BB540015848F}"/>
    <hyperlink ref="A75" location="'72'!A1" display="'72'!A1" xr:uid="{33E0AF0F-C0E6-44CE-A525-9C1F594671D3}"/>
    <hyperlink ref="A76" location="'73'!A1" display="'73'!A1" xr:uid="{58C50F96-D726-4C1C-B758-DEFA063728DC}"/>
    <hyperlink ref="A77" location="'74'!A1" display="'74'!A1" xr:uid="{7D1A7830-AEC7-4CB5-81A1-535FE998E06C}"/>
  </hyperlinks>
  <pageMargins left="0.25" right="0.25" top="0.75" bottom="0.75" header="0.3" footer="0.3"/>
  <pageSetup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8"/>
  <sheetViews>
    <sheetView workbookViewId="0">
      <selection activeCell="I6" sqref="I6:I13"/>
    </sheetView>
  </sheetViews>
  <sheetFormatPr baseColWidth="10" defaultColWidth="9.140625" defaultRowHeight="15"/>
  <cols>
    <col min="1" max="1" width="11" customWidth="1"/>
    <col min="2" max="2" width="12.140625" customWidth="1"/>
    <col min="3" max="3" width="10.7109375" customWidth="1"/>
    <col min="4" max="4" width="10.140625" bestFit="1" customWidth="1"/>
    <col min="5" max="5" width="10.5703125" customWidth="1"/>
    <col min="6" max="9" width="10.140625" bestFit="1" customWidth="1"/>
  </cols>
  <sheetData>
    <row r="1" spans="1:24" s="112" customFormat="1">
      <c r="A1" s="111" t="s">
        <v>155</v>
      </c>
    </row>
    <row r="2" spans="1:24">
      <c r="A2" s="291" t="s">
        <v>165</v>
      </c>
      <c r="B2" s="291"/>
      <c r="C2" s="291"/>
      <c r="D2" s="291"/>
      <c r="E2" s="291"/>
      <c r="F2" s="291"/>
      <c r="G2" s="291"/>
      <c r="H2" s="291"/>
    </row>
    <row r="3" spans="1:24" s="94" customFormat="1">
      <c r="A3" s="292" t="s">
        <v>129</v>
      </c>
      <c r="B3" s="292"/>
      <c r="C3" s="292"/>
      <c r="D3" s="292"/>
      <c r="E3" s="292"/>
      <c r="F3" s="292"/>
      <c r="G3" s="292"/>
      <c r="H3" s="292"/>
      <c r="I3" s="292"/>
      <c r="J3" s="292"/>
      <c r="K3" s="292"/>
      <c r="L3" s="292"/>
      <c r="M3" s="292"/>
      <c r="N3" s="292"/>
      <c r="O3" s="292"/>
    </row>
    <row r="4" spans="1:24" s="39" customFormat="1"/>
    <row r="5" spans="1:24">
      <c r="A5" s="43" t="s">
        <v>53</v>
      </c>
      <c r="B5" s="25" t="s">
        <v>29</v>
      </c>
      <c r="C5" s="53" t="s">
        <v>8</v>
      </c>
      <c r="D5" s="53" t="s">
        <v>9</v>
      </c>
      <c r="E5" s="53" t="s">
        <v>10</v>
      </c>
      <c r="F5" s="53" t="s">
        <v>11</v>
      </c>
      <c r="G5" s="53" t="s">
        <v>12</v>
      </c>
      <c r="H5" s="53" t="s">
        <v>70</v>
      </c>
      <c r="I5" s="53">
        <v>2020</v>
      </c>
      <c r="M5" s="129"/>
      <c r="N5" s="129"/>
      <c r="O5" s="129"/>
      <c r="P5" s="129"/>
      <c r="Q5" s="129"/>
      <c r="R5" s="129"/>
      <c r="S5" s="129"/>
      <c r="T5" s="129"/>
      <c r="U5" s="129"/>
      <c r="V5" s="129"/>
      <c r="W5" s="129"/>
      <c r="X5" s="129"/>
    </row>
    <row r="6" spans="1:24">
      <c r="A6" s="297" t="s">
        <v>54</v>
      </c>
      <c r="B6" s="113" t="s">
        <v>37</v>
      </c>
      <c r="C6" s="7">
        <v>8.3525560543704813</v>
      </c>
      <c r="D6" s="7">
        <v>8.8063572866024913</v>
      </c>
      <c r="E6" s="7">
        <v>9.000556215077653</v>
      </c>
      <c r="F6" s="7">
        <v>9.0635168077274528</v>
      </c>
      <c r="G6" s="7">
        <v>9.3186614903166554</v>
      </c>
      <c r="H6" s="7">
        <v>9.6084934196920226</v>
      </c>
      <c r="I6" s="7">
        <v>10.353463630466242</v>
      </c>
      <c r="L6" s="131"/>
      <c r="M6" s="131"/>
      <c r="N6" s="131"/>
      <c r="O6" s="129"/>
      <c r="P6" s="129"/>
      <c r="Q6" s="129"/>
      <c r="R6" s="129"/>
      <c r="S6" s="129"/>
      <c r="T6" s="129"/>
      <c r="U6" s="129"/>
      <c r="V6" s="129"/>
      <c r="W6" s="129"/>
      <c r="X6" s="129"/>
    </row>
    <row r="7" spans="1:24" s="112" customFormat="1">
      <c r="A7" s="298"/>
      <c r="B7" s="114" t="s">
        <v>148</v>
      </c>
      <c r="C7" s="115">
        <v>3.2838741510522254E-2</v>
      </c>
      <c r="D7" s="115">
        <v>3.9047536536743012E-2</v>
      </c>
      <c r="E7" s="115">
        <v>5.8480897588914754E-2</v>
      </c>
      <c r="F7" s="115">
        <v>5.1418094437338066E-2</v>
      </c>
      <c r="G7" s="115">
        <v>3.4627082256606961E-2</v>
      </c>
      <c r="H7" s="115">
        <v>6.2878657091766307E-2</v>
      </c>
      <c r="I7" s="115">
        <v>6.8031480901357314E-2</v>
      </c>
      <c r="M7" s="129"/>
      <c r="N7" s="129"/>
      <c r="O7" s="129"/>
      <c r="P7" s="129"/>
      <c r="Q7" s="129"/>
      <c r="R7" s="129"/>
      <c r="S7" s="129"/>
      <c r="T7" s="129"/>
      <c r="U7" s="129"/>
      <c r="V7" s="129"/>
      <c r="W7" s="129"/>
      <c r="X7" s="129"/>
    </row>
    <row r="8" spans="1:24" s="129" customFormat="1">
      <c r="A8" s="298"/>
      <c r="B8" s="49" t="s">
        <v>166</v>
      </c>
      <c r="C8" s="51">
        <v>3209830</v>
      </c>
      <c r="D8" s="51">
        <v>2908914</v>
      </c>
      <c r="E8" s="51">
        <v>2556565</v>
      </c>
      <c r="F8" s="51">
        <v>1660159</v>
      </c>
      <c r="G8" s="51">
        <v>1389396</v>
      </c>
      <c r="H8" s="51">
        <v>1034754</v>
      </c>
      <c r="I8" s="51">
        <v>1502975</v>
      </c>
    </row>
    <row r="9" spans="1:24">
      <c r="A9" s="297"/>
      <c r="B9" s="113" t="s">
        <v>156</v>
      </c>
      <c r="C9" s="51">
        <v>75475</v>
      </c>
      <c r="D9" s="51">
        <v>59220</v>
      </c>
      <c r="E9" s="51">
        <v>33752</v>
      </c>
      <c r="F9" s="51">
        <v>25141</v>
      </c>
      <c r="G9" s="51">
        <v>25258</v>
      </c>
      <c r="H9" s="51">
        <v>14390</v>
      </c>
      <c r="I9" s="51">
        <v>15262</v>
      </c>
      <c r="M9" s="129"/>
      <c r="N9" s="129"/>
      <c r="O9" s="129"/>
      <c r="P9" s="129"/>
      <c r="Q9" s="129"/>
      <c r="R9" s="129"/>
      <c r="S9" s="129"/>
      <c r="T9" s="129"/>
      <c r="U9" s="129"/>
      <c r="V9" s="129"/>
      <c r="W9" s="129"/>
      <c r="X9" s="129"/>
    </row>
    <row r="10" spans="1:24">
      <c r="A10" s="297" t="s">
        <v>55</v>
      </c>
      <c r="B10" s="113" t="s">
        <v>37</v>
      </c>
      <c r="C10" s="7">
        <v>10.779027665100973</v>
      </c>
      <c r="D10" s="7">
        <v>10.854663254532442</v>
      </c>
      <c r="E10" s="7">
        <v>10.859720500785222</v>
      </c>
      <c r="F10" s="7">
        <v>11.001755827012119</v>
      </c>
      <c r="G10" s="7">
        <v>11.176618969947334</v>
      </c>
      <c r="H10" s="7">
        <v>11.294450090496641</v>
      </c>
      <c r="I10" s="7">
        <v>11.822715789774465</v>
      </c>
      <c r="M10" s="129"/>
      <c r="N10" s="129"/>
      <c r="O10" s="129"/>
      <c r="P10" s="129"/>
      <c r="Q10" s="129"/>
      <c r="R10" s="129"/>
      <c r="S10" s="129"/>
      <c r="T10" s="129"/>
      <c r="U10" s="129"/>
      <c r="V10" s="129"/>
      <c r="W10" s="129"/>
      <c r="X10" s="129"/>
    </row>
    <row r="11" spans="1:24" s="112" customFormat="1">
      <c r="A11" s="298"/>
      <c r="B11" s="114" t="s">
        <v>148</v>
      </c>
      <c r="C11" s="115">
        <v>4.6703017074781965E-2</v>
      </c>
      <c r="D11" s="115">
        <v>4.4039848259453111E-2</v>
      </c>
      <c r="E11" s="115">
        <v>5.8110194065313779E-2</v>
      </c>
      <c r="F11" s="115">
        <v>4.1968747748498458E-2</v>
      </c>
      <c r="G11" s="115">
        <v>6.3248325698158761E-2</v>
      </c>
      <c r="H11" s="115">
        <v>4.14842066238807E-2</v>
      </c>
      <c r="I11" s="115">
        <v>3.4691382623776433E-2</v>
      </c>
      <c r="M11" s="129"/>
      <c r="N11" s="129"/>
      <c r="O11" s="129"/>
      <c r="P11" s="129"/>
      <c r="Q11" s="129"/>
      <c r="R11" s="129"/>
      <c r="S11" s="129"/>
      <c r="T11" s="129"/>
      <c r="U11" s="129"/>
      <c r="V11" s="129"/>
      <c r="W11" s="129"/>
      <c r="X11" s="129"/>
    </row>
    <row r="12" spans="1:24" s="129" customFormat="1">
      <c r="A12" s="298"/>
      <c r="B12" s="49" t="s">
        <v>166</v>
      </c>
      <c r="C12" s="51">
        <v>9105443</v>
      </c>
      <c r="D12" s="51">
        <v>10043372</v>
      </c>
      <c r="E12" s="51">
        <v>10815415</v>
      </c>
      <c r="F12" s="51">
        <v>11934547</v>
      </c>
      <c r="G12" s="51">
        <v>12541184</v>
      </c>
      <c r="H12" s="51">
        <v>13245243</v>
      </c>
      <c r="I12" s="51">
        <v>14068681</v>
      </c>
    </row>
    <row r="13" spans="1:24">
      <c r="A13" s="297"/>
      <c r="B13" s="113" t="s">
        <v>156</v>
      </c>
      <c r="C13" s="51">
        <v>129449</v>
      </c>
      <c r="D13" s="51">
        <v>134404</v>
      </c>
      <c r="E13" s="51">
        <v>122449</v>
      </c>
      <c r="F13" s="51">
        <v>146335</v>
      </c>
      <c r="G13" s="51">
        <v>186840</v>
      </c>
      <c r="H13" s="51">
        <v>159477</v>
      </c>
      <c r="I13" s="51">
        <v>133541</v>
      </c>
      <c r="M13" s="129"/>
      <c r="N13" s="129"/>
      <c r="O13" s="129"/>
      <c r="P13" s="129"/>
      <c r="Q13" s="129"/>
      <c r="R13" s="129"/>
      <c r="S13" s="129"/>
      <c r="T13" s="129"/>
      <c r="U13" s="129"/>
      <c r="V13" s="129"/>
      <c r="W13" s="129"/>
      <c r="X13" s="129"/>
    </row>
    <row r="14" spans="1:24" s="112" customFormat="1">
      <c r="A14" s="297" t="s">
        <v>14</v>
      </c>
      <c r="B14" s="113" t="s">
        <v>37</v>
      </c>
      <c r="C14" s="7">
        <f>'8'!C46</f>
        <v>10.146597</v>
      </c>
      <c r="D14" s="7">
        <f>'8'!D46</f>
        <v>10.394641</v>
      </c>
      <c r="E14" s="7">
        <f>'8'!E46</f>
        <v>10.50427</v>
      </c>
      <c r="F14" s="7">
        <f>'8'!F46</f>
        <v>10.765062</v>
      </c>
      <c r="G14" s="7">
        <f>'8'!G46</f>
        <v>10.991312000000001</v>
      </c>
      <c r="H14" s="7">
        <f>'8'!H46</f>
        <v>11.172283</v>
      </c>
      <c r="I14" s="7">
        <f>'8'!I46</f>
        <v>11.680904</v>
      </c>
      <c r="M14" s="129"/>
      <c r="N14" s="129"/>
      <c r="O14" s="129"/>
      <c r="P14" s="129"/>
      <c r="Q14" s="129"/>
      <c r="R14" s="129"/>
      <c r="S14" s="129"/>
      <c r="T14" s="129"/>
      <c r="U14" s="129"/>
      <c r="V14" s="129"/>
      <c r="W14" s="129"/>
      <c r="X14" s="129"/>
    </row>
    <row r="15" spans="1:24" s="112" customFormat="1">
      <c r="A15" s="298"/>
      <c r="B15" s="114" t="s">
        <v>148</v>
      </c>
      <c r="C15" s="109">
        <f>'8'!C47</f>
        <v>4.1003100000000001E-2</v>
      </c>
      <c r="D15" s="109">
        <f>'8'!D47</f>
        <v>4.0336810000000001E-2</v>
      </c>
      <c r="E15" s="109">
        <f>'8'!E47</f>
        <v>5.1329949999999999E-2</v>
      </c>
      <c r="F15" s="109">
        <f>'8'!F47</f>
        <v>3.9797029999999997E-2</v>
      </c>
      <c r="G15" s="109">
        <f>'8'!G47</f>
        <v>3.4304719999999997E-2</v>
      </c>
      <c r="H15" s="109">
        <f>'8'!H47</f>
        <v>4.029365E-2</v>
      </c>
      <c r="I15" s="109">
        <f>'8'!I47</f>
        <v>3.3670470000000001E-2</v>
      </c>
    </row>
    <row r="16" spans="1:24" s="129" customFormat="1">
      <c r="A16" s="298"/>
      <c r="B16" s="49" t="s">
        <v>166</v>
      </c>
      <c r="C16" s="51">
        <f>'8'!C48</f>
        <v>12315273</v>
      </c>
      <c r="D16" s="51">
        <f>'8'!D48</f>
        <v>12952286</v>
      </c>
      <c r="E16" s="51">
        <f>'8'!E48</f>
        <v>13371980</v>
      </c>
      <c r="F16" s="51">
        <f>'8'!F48</f>
        <v>13594706</v>
      </c>
      <c r="G16" s="51">
        <f>'8'!G48</f>
        <v>13930580</v>
      </c>
      <c r="H16" s="51">
        <f>'8'!H48</f>
        <v>14279997</v>
      </c>
      <c r="I16" s="51">
        <f>'8'!I48</f>
        <v>15571656</v>
      </c>
    </row>
    <row r="17" spans="1:16" s="112" customFormat="1">
      <c r="A17" s="297"/>
      <c r="B17" s="113" t="s">
        <v>156</v>
      </c>
      <c r="C17" s="51">
        <f>'8'!C49</f>
        <v>204924</v>
      </c>
      <c r="D17" s="51">
        <f>'8'!D49</f>
        <v>193624</v>
      </c>
      <c r="E17" s="51">
        <f>'8'!E49</f>
        <v>156201</v>
      </c>
      <c r="F17" s="51">
        <f>'8'!F49</f>
        <v>171476</v>
      </c>
      <c r="G17" s="51">
        <f>'8'!G49</f>
        <v>212098</v>
      </c>
      <c r="H17" s="51">
        <f>'8'!H49</f>
        <v>173867</v>
      </c>
      <c r="I17" s="51">
        <f>'8'!I49</f>
        <v>148803</v>
      </c>
    </row>
    <row r="19" spans="1:16">
      <c r="A19" s="31" t="s">
        <v>130</v>
      </c>
      <c r="B19" s="31"/>
      <c r="C19" s="31"/>
      <c r="D19" s="31"/>
      <c r="E19" s="31"/>
      <c r="F19" s="31"/>
      <c r="G19" s="31"/>
      <c r="H19" s="31"/>
      <c r="I19" s="31"/>
      <c r="J19" s="31"/>
      <c r="K19" s="31"/>
      <c r="L19" s="31"/>
      <c r="M19" s="31"/>
      <c r="N19" s="31"/>
      <c r="O19" s="31"/>
      <c r="P19" s="31"/>
    </row>
    <row r="20" spans="1:16">
      <c r="A20" s="293" t="s">
        <v>164</v>
      </c>
      <c r="B20" s="293"/>
      <c r="C20" s="293"/>
      <c r="D20" s="293"/>
      <c r="E20" s="293"/>
      <c r="F20" s="293"/>
      <c r="G20" s="293"/>
      <c r="H20" s="293"/>
      <c r="I20" s="293"/>
      <c r="J20" s="31"/>
      <c r="K20" s="31"/>
      <c r="L20" s="31"/>
      <c r="M20" s="31"/>
      <c r="N20" s="31"/>
      <c r="O20" s="31"/>
      <c r="P20" s="31"/>
    </row>
    <row r="21" spans="1:16" ht="37.5" customHeight="1">
      <c r="A21" s="295" t="s">
        <v>163</v>
      </c>
      <c r="B21" s="295"/>
      <c r="C21" s="295"/>
      <c r="D21" s="295"/>
      <c r="E21" s="295"/>
      <c r="F21" s="295"/>
      <c r="G21" s="295"/>
      <c r="H21" s="295"/>
      <c r="I21" s="295"/>
      <c r="J21" s="295"/>
      <c r="K21" s="295"/>
      <c r="L21" s="295"/>
      <c r="M21" s="295"/>
      <c r="N21" s="295"/>
      <c r="O21" s="295"/>
      <c r="P21" s="295"/>
    </row>
    <row r="22" spans="1:16" s="193" customFormat="1" ht="50.25" customHeight="1">
      <c r="A22" s="296" t="s">
        <v>201</v>
      </c>
      <c r="B22" s="296"/>
      <c r="C22" s="296"/>
      <c r="D22" s="296"/>
      <c r="E22" s="296"/>
      <c r="F22" s="296"/>
      <c r="G22" s="296"/>
      <c r="H22" s="296"/>
      <c r="I22" s="296"/>
      <c r="J22" s="296"/>
      <c r="K22" s="296"/>
      <c r="L22" s="296"/>
      <c r="M22" s="296"/>
      <c r="N22" s="296"/>
      <c r="O22" s="296"/>
      <c r="P22" s="296"/>
    </row>
    <row r="23" spans="1:16" s="129" customFormat="1">
      <c r="A23" s="295" t="s">
        <v>203</v>
      </c>
      <c r="B23" s="295"/>
      <c r="C23" s="295"/>
      <c r="D23" s="295"/>
      <c r="E23" s="295"/>
      <c r="F23" s="295"/>
      <c r="G23" s="295"/>
      <c r="H23" s="295"/>
      <c r="I23" s="295"/>
      <c r="J23" s="295"/>
      <c r="K23" s="295"/>
      <c r="L23" s="295"/>
      <c r="M23" s="295"/>
      <c r="N23" s="295"/>
      <c r="O23" s="295"/>
      <c r="P23" s="215"/>
    </row>
    <row r="24" spans="1:16">
      <c r="A24" s="293" t="s">
        <v>149</v>
      </c>
      <c r="B24" s="293"/>
      <c r="C24" s="293"/>
      <c r="D24" s="293"/>
      <c r="E24" s="293"/>
      <c r="F24" s="293"/>
      <c r="G24" s="293"/>
      <c r="H24" s="293"/>
      <c r="I24" s="293"/>
      <c r="J24" s="293"/>
      <c r="K24" s="293"/>
      <c r="L24" s="293"/>
      <c r="M24" s="293"/>
      <c r="N24" s="293"/>
      <c r="O24" s="293"/>
      <c r="P24" s="31"/>
    </row>
    <row r="26" spans="1:16" ht="15.75" customHeight="1">
      <c r="A26" s="112"/>
      <c r="B26" s="112"/>
    </row>
    <row r="27" spans="1:16">
      <c r="B27" s="112"/>
    </row>
    <row r="28" spans="1:16">
      <c r="B28" s="112"/>
    </row>
  </sheetData>
  <mergeCells count="10">
    <mergeCell ref="A20:I20"/>
    <mergeCell ref="A21:P21"/>
    <mergeCell ref="A24:O24"/>
    <mergeCell ref="A2:H2"/>
    <mergeCell ref="A6:A9"/>
    <mergeCell ref="A10:A13"/>
    <mergeCell ref="A3:O3"/>
    <mergeCell ref="A14:A17"/>
    <mergeCell ref="A23:O23"/>
    <mergeCell ref="A22:P22"/>
  </mergeCells>
  <phoneticPr fontId="13" type="noConversion"/>
  <hyperlinks>
    <hyperlink ref="A1" location="Índice!A1" display="Índice" xr:uid="{B808C472-4496-476D-BB99-CE466E5CE24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29"/>
  <sheetViews>
    <sheetView workbookViewId="0">
      <selection activeCell="A20" sqref="A20:P20"/>
    </sheetView>
  </sheetViews>
  <sheetFormatPr baseColWidth="10" defaultColWidth="9.140625" defaultRowHeight="15"/>
  <cols>
    <col min="1" max="1" width="13.7109375" customWidth="1"/>
    <col min="2" max="2" width="13.140625" customWidth="1"/>
    <col min="3" max="3" width="11.7109375" customWidth="1"/>
    <col min="4" max="8" width="10.140625" bestFit="1" customWidth="1"/>
    <col min="9" max="9" width="11.85546875" bestFit="1" customWidth="1"/>
  </cols>
  <sheetData>
    <row r="1" spans="1:21" s="112" customFormat="1">
      <c r="A1" s="111" t="s">
        <v>155</v>
      </c>
    </row>
    <row r="2" spans="1:21">
      <c r="A2" s="291" t="s">
        <v>209</v>
      </c>
      <c r="B2" s="291"/>
      <c r="C2" s="291"/>
      <c r="D2" s="291"/>
      <c r="E2" s="291"/>
      <c r="F2" s="291"/>
      <c r="G2" s="291"/>
      <c r="H2" s="291"/>
    </row>
    <row r="3" spans="1:21" s="94" customFormat="1">
      <c r="A3" s="292" t="s">
        <v>129</v>
      </c>
      <c r="B3" s="292"/>
      <c r="C3" s="292"/>
      <c r="D3" s="292"/>
      <c r="E3" s="292"/>
      <c r="F3" s="292"/>
      <c r="G3" s="292"/>
      <c r="H3" s="292"/>
      <c r="I3" s="292"/>
      <c r="J3" s="292"/>
      <c r="K3" s="292"/>
      <c r="L3" s="292"/>
      <c r="M3" s="292"/>
      <c r="N3" s="292"/>
      <c r="O3" s="292"/>
    </row>
    <row r="4" spans="1:21" s="39" customFormat="1"/>
    <row r="5" spans="1:21" ht="30">
      <c r="A5" s="43" t="s">
        <v>124</v>
      </c>
      <c r="B5" s="25" t="s">
        <v>29</v>
      </c>
      <c r="C5" s="53" t="s">
        <v>8</v>
      </c>
      <c r="D5" s="53" t="s">
        <v>9</v>
      </c>
      <c r="E5" s="53" t="s">
        <v>10</v>
      </c>
      <c r="F5" s="53" t="s">
        <v>11</v>
      </c>
      <c r="G5" s="53" t="s">
        <v>12</v>
      </c>
      <c r="H5" s="53" t="s">
        <v>70</v>
      </c>
      <c r="I5" s="53">
        <v>2020</v>
      </c>
    </row>
    <row r="6" spans="1:21">
      <c r="A6" s="306" t="s">
        <v>126</v>
      </c>
      <c r="B6" s="113" t="s">
        <v>37</v>
      </c>
      <c r="C6" s="7">
        <v>12.649914232885562</v>
      </c>
      <c r="D6" s="7">
        <v>12.593958063652799</v>
      </c>
      <c r="E6" s="7">
        <v>12.503893379109744</v>
      </c>
      <c r="F6" s="7">
        <v>12.63407376334642</v>
      </c>
      <c r="G6" s="7">
        <v>12.516903685829288</v>
      </c>
      <c r="H6" s="7">
        <v>13.09503014129335</v>
      </c>
      <c r="I6" s="7">
        <v>13.299579019570876</v>
      </c>
      <c r="L6" s="6"/>
      <c r="M6" s="131"/>
      <c r="P6" s="131"/>
      <c r="S6" s="131"/>
      <c r="U6" s="131"/>
    </row>
    <row r="7" spans="1:21" s="112" customFormat="1">
      <c r="A7" s="307"/>
      <c r="B7" s="114" t="s">
        <v>148</v>
      </c>
      <c r="C7" s="115">
        <v>3.9557707347260475E-2</v>
      </c>
      <c r="D7" s="115">
        <v>4.0182499198621879E-2</v>
      </c>
      <c r="E7" s="115">
        <v>5.0712954445463539E-2</v>
      </c>
      <c r="F7" s="115">
        <v>3.9734670167285782E-2</v>
      </c>
      <c r="G7" s="115">
        <v>3.347717308889081E-2</v>
      </c>
      <c r="H7" s="115">
        <v>3.6989808949154615E-2</v>
      </c>
      <c r="I7" s="115">
        <v>0.15574866331936982</v>
      </c>
      <c r="L7" s="6"/>
      <c r="M7" s="131"/>
      <c r="N7" s="131"/>
      <c r="O7" s="131"/>
      <c r="P7" s="131"/>
      <c r="Q7" s="131"/>
      <c r="R7" s="131"/>
    </row>
    <row r="8" spans="1:21" s="131" customFormat="1">
      <c r="A8" s="307"/>
      <c r="B8" s="49" t="s">
        <v>166</v>
      </c>
      <c r="C8" s="51">
        <v>134667</v>
      </c>
      <c r="D8" s="51">
        <v>183087</v>
      </c>
      <c r="E8" s="51">
        <v>209715</v>
      </c>
      <c r="F8" s="51">
        <v>305138</v>
      </c>
      <c r="G8" s="51">
        <v>404468</v>
      </c>
      <c r="H8" s="51">
        <v>672997</v>
      </c>
      <c r="I8" s="51">
        <v>997196</v>
      </c>
    </row>
    <row r="9" spans="1:21">
      <c r="A9" s="308"/>
      <c r="B9" s="113" t="s">
        <v>156</v>
      </c>
      <c r="C9" s="51">
        <v>1586</v>
      </c>
      <c r="D9" s="51">
        <v>1594</v>
      </c>
      <c r="E9" s="51">
        <v>2425</v>
      </c>
      <c r="F9" s="51">
        <v>3103</v>
      </c>
      <c r="G9" s="51">
        <v>4225</v>
      </c>
      <c r="H9" s="51">
        <v>5875</v>
      </c>
      <c r="I9" s="51">
        <v>7404</v>
      </c>
      <c r="M9" s="131"/>
      <c r="N9" s="131"/>
      <c r="O9" s="131"/>
      <c r="P9" s="131"/>
      <c r="Q9" s="131"/>
      <c r="R9" s="131"/>
    </row>
    <row r="10" spans="1:21">
      <c r="A10" s="306" t="s">
        <v>113</v>
      </c>
      <c r="B10" s="113" t="s">
        <v>37</v>
      </c>
      <c r="C10" s="7">
        <v>10.116441670251858</v>
      </c>
      <c r="D10" s="7">
        <v>10.369886847830772</v>
      </c>
      <c r="E10" s="7">
        <v>10.482815291191846</v>
      </c>
      <c r="F10" s="7">
        <v>10.720864624638132</v>
      </c>
      <c r="G10" s="7">
        <v>10.950753233804933</v>
      </c>
      <c r="H10" s="7">
        <v>11.082994637650446</v>
      </c>
      <c r="I10" s="7">
        <v>11.599504070047033</v>
      </c>
    </row>
    <row r="11" spans="1:21" s="112" customFormat="1">
      <c r="A11" s="307"/>
      <c r="B11" s="114" t="s">
        <v>148</v>
      </c>
      <c r="C11" s="115">
        <v>0.22245080194001882</v>
      </c>
      <c r="D11" s="115">
        <v>0.3893776569587229</v>
      </c>
      <c r="E11" s="115">
        <v>0.18961931261121562</v>
      </c>
      <c r="F11" s="115">
        <v>0.15374043293681572</v>
      </c>
      <c r="G11" s="115">
        <v>0.14271433598264607</v>
      </c>
      <c r="H11" s="115">
        <v>0.17145139307858598</v>
      </c>
      <c r="I11" s="115">
        <v>3.0222847285162106E-2</v>
      </c>
    </row>
    <row r="12" spans="1:21" s="131" customFormat="1">
      <c r="A12" s="307"/>
      <c r="B12" s="49" t="s">
        <v>166</v>
      </c>
      <c r="C12" s="51">
        <v>12156490</v>
      </c>
      <c r="D12" s="51">
        <v>12666306</v>
      </c>
      <c r="E12" s="51">
        <v>13049421</v>
      </c>
      <c r="F12" s="51">
        <v>13126905</v>
      </c>
      <c r="G12" s="51">
        <v>13440050</v>
      </c>
      <c r="H12" s="51">
        <v>13466858</v>
      </c>
      <c r="I12" s="51">
        <v>14233865</v>
      </c>
    </row>
    <row r="13" spans="1:21">
      <c r="A13" s="308"/>
      <c r="B13" s="113" t="s">
        <v>156</v>
      </c>
      <c r="C13" s="51">
        <v>202889</v>
      </c>
      <c r="D13" s="51">
        <v>190963</v>
      </c>
      <c r="E13" s="51">
        <v>152902</v>
      </c>
      <c r="F13" s="51">
        <v>168503</v>
      </c>
      <c r="G13" s="51">
        <v>206860</v>
      </c>
      <c r="H13" s="51">
        <v>166522</v>
      </c>
      <c r="I13" s="51">
        <v>138600</v>
      </c>
    </row>
    <row r="14" spans="1:21" s="112" customFormat="1">
      <c r="A14" s="306" t="s">
        <v>14</v>
      </c>
      <c r="B14" s="113" t="s">
        <v>37</v>
      </c>
      <c r="C14" s="7">
        <f>'4'!J22</f>
        <v>10.142309000875589</v>
      </c>
      <c r="D14" s="7">
        <f>'4'!K22</f>
        <v>10.390406816993812</v>
      </c>
      <c r="E14" s="7">
        <f>'4'!L22</f>
        <v>10.503187234397133</v>
      </c>
      <c r="F14" s="7">
        <f>'4'!M22</f>
        <v>10.763760016211982</v>
      </c>
      <c r="G14" s="7">
        <f>'4'!N22</f>
        <v>10.989275819101055</v>
      </c>
      <c r="H14" s="7">
        <f>'4'!O22</f>
        <v>11.169573862845596</v>
      </c>
      <c r="I14" s="7">
        <f>'4'!P22</f>
        <v>11.679885000000001</v>
      </c>
    </row>
    <row r="15" spans="1:21" s="112" customFormat="1">
      <c r="A15" s="307"/>
      <c r="B15" s="114" t="s">
        <v>148</v>
      </c>
      <c r="C15" s="115">
        <f>'4'!J23</f>
        <v>4.0430905451575648E-2</v>
      </c>
      <c r="D15" s="115">
        <f>'4'!K23</f>
        <v>4.0343682694971073E-2</v>
      </c>
      <c r="E15" s="115">
        <f>'4'!L23</f>
        <v>5.1270923582505686E-2</v>
      </c>
      <c r="F15" s="115">
        <f>'4'!M23</f>
        <v>3.9732299999999998E-2</v>
      </c>
      <c r="G15" s="115">
        <f>'4'!N23</f>
        <v>3.4276410341216673E-2</v>
      </c>
      <c r="H15" s="115">
        <f>'4'!O23</f>
        <v>4.019946021252227E-2</v>
      </c>
      <c r="I15" s="115">
        <f>'4'!P23</f>
        <v>3.3595890000000003E-2</v>
      </c>
    </row>
    <row r="16" spans="1:21" s="131" customFormat="1">
      <c r="A16" s="307"/>
      <c r="B16" s="49" t="s">
        <v>166</v>
      </c>
      <c r="C16" s="51">
        <f>'4'!J24</f>
        <v>12350554</v>
      </c>
      <c r="D16" s="51">
        <f>'4'!K24</f>
        <v>12976277</v>
      </c>
      <c r="E16" s="51">
        <f>'4'!L24</f>
        <v>13393116</v>
      </c>
      <c r="F16" s="51">
        <f>'4'!M24</f>
        <v>13609686</v>
      </c>
      <c r="G16" s="51">
        <f>'4'!N24</f>
        <v>13952674</v>
      </c>
      <c r="H16" s="51">
        <f>'4'!O24</f>
        <v>14298542</v>
      </c>
      <c r="I16" s="51">
        <f>'4'!P24</f>
        <v>15582896</v>
      </c>
    </row>
    <row r="17" spans="1:16" s="112" customFormat="1">
      <c r="A17" s="308"/>
      <c r="B17" s="113" t="s">
        <v>156</v>
      </c>
      <c r="C17" s="51">
        <f>'4'!J25</f>
        <v>205268</v>
      </c>
      <c r="D17" s="51">
        <f>'4'!K25</f>
        <v>193763</v>
      </c>
      <c r="E17" s="51">
        <f>'4'!L25</f>
        <v>156341</v>
      </c>
      <c r="F17" s="51">
        <f>'4'!M25</f>
        <v>171606</v>
      </c>
      <c r="G17" s="51">
        <f>'4'!N25</f>
        <v>212342</v>
      </c>
      <c r="H17" s="51">
        <f>'4'!O25</f>
        <v>174058</v>
      </c>
      <c r="I17" s="51">
        <f>'4'!P25</f>
        <v>148886</v>
      </c>
    </row>
    <row r="19" spans="1:16">
      <c r="A19" s="293" t="s">
        <v>210</v>
      </c>
      <c r="B19" s="293"/>
      <c r="C19" s="293"/>
      <c r="D19" s="293"/>
      <c r="E19" s="293"/>
      <c r="F19" s="293"/>
      <c r="G19" s="293"/>
      <c r="H19" s="293"/>
      <c r="I19" s="293"/>
      <c r="J19" s="293"/>
      <c r="K19" s="293"/>
      <c r="L19" s="293"/>
      <c r="M19" s="293"/>
      <c r="N19" s="293"/>
      <c r="O19" s="293"/>
      <c r="P19" s="31"/>
    </row>
    <row r="20" spans="1:16" ht="37.5" customHeight="1">
      <c r="A20" s="295" t="s">
        <v>150</v>
      </c>
      <c r="B20" s="295"/>
      <c r="C20" s="295"/>
      <c r="D20" s="295"/>
      <c r="E20" s="295"/>
      <c r="F20" s="295"/>
      <c r="G20" s="295"/>
      <c r="H20" s="295"/>
      <c r="I20" s="295"/>
      <c r="J20" s="295"/>
      <c r="K20" s="295"/>
      <c r="L20" s="295"/>
      <c r="M20" s="295"/>
      <c r="N20" s="295"/>
      <c r="O20" s="295"/>
      <c r="P20" s="295"/>
    </row>
    <row r="21" spans="1:16" s="193" customFormat="1" ht="52.5" customHeight="1">
      <c r="A21" s="296" t="s">
        <v>202</v>
      </c>
      <c r="B21" s="296"/>
      <c r="C21" s="296"/>
      <c r="D21" s="296"/>
      <c r="E21" s="296"/>
      <c r="F21" s="296"/>
      <c r="G21" s="296"/>
      <c r="H21" s="296"/>
      <c r="I21" s="296"/>
      <c r="J21" s="296"/>
      <c r="K21" s="296"/>
      <c r="L21" s="296"/>
      <c r="M21" s="296"/>
      <c r="N21" s="296"/>
      <c r="O21" s="296"/>
      <c r="P21" s="296"/>
    </row>
    <row r="22" spans="1:16" s="112" customFormat="1">
      <c r="A22" s="295" t="s">
        <v>206</v>
      </c>
      <c r="B22" s="295"/>
      <c r="C22" s="295"/>
      <c r="D22" s="295"/>
      <c r="E22" s="295"/>
      <c r="F22" s="295"/>
      <c r="G22" s="295"/>
      <c r="H22" s="295"/>
      <c r="I22" s="295"/>
      <c r="J22" s="295"/>
      <c r="K22" s="295"/>
      <c r="L22" s="295"/>
      <c r="M22" s="295"/>
      <c r="N22" s="295"/>
      <c r="O22" s="295"/>
      <c r="P22" s="295"/>
    </row>
    <row r="23" spans="1:16" s="131" customFormat="1">
      <c r="A23" s="295" t="s">
        <v>203</v>
      </c>
      <c r="B23" s="295"/>
      <c r="C23" s="295"/>
      <c r="D23" s="295"/>
      <c r="E23" s="295"/>
      <c r="F23" s="295"/>
      <c r="G23" s="295"/>
      <c r="H23" s="295"/>
      <c r="I23" s="295"/>
      <c r="J23" s="295"/>
      <c r="K23" s="295"/>
      <c r="L23" s="295"/>
      <c r="M23" s="295"/>
      <c r="N23" s="295"/>
      <c r="O23" s="295"/>
      <c r="P23" s="215"/>
    </row>
    <row r="24" spans="1:16">
      <c r="A24" s="293" t="s">
        <v>149</v>
      </c>
      <c r="B24" s="293"/>
      <c r="C24" s="293"/>
      <c r="D24" s="293"/>
      <c r="E24" s="293"/>
      <c r="F24" s="293"/>
      <c r="G24" s="293"/>
      <c r="H24" s="293"/>
      <c r="I24" s="293"/>
      <c r="J24" s="293"/>
      <c r="K24" s="293"/>
      <c r="L24" s="293"/>
      <c r="M24" s="293"/>
      <c r="N24" s="293"/>
      <c r="O24" s="293"/>
      <c r="P24" s="31"/>
    </row>
    <row r="25" spans="1:16">
      <c r="A25" s="112"/>
      <c r="B25" s="112"/>
      <c r="C25" s="112"/>
      <c r="D25" s="112"/>
      <c r="E25" s="112"/>
      <c r="F25" s="112"/>
      <c r="G25" s="112"/>
    </row>
    <row r="26" spans="1:16">
      <c r="A26" s="112"/>
      <c r="B26" s="112"/>
      <c r="C26" s="112"/>
      <c r="E26" s="112"/>
      <c r="F26" s="112"/>
      <c r="G26" s="112"/>
    </row>
    <row r="27" spans="1:16">
      <c r="A27" s="131"/>
      <c r="B27" s="131"/>
      <c r="C27" s="131"/>
      <c r="D27" s="131"/>
    </row>
    <row r="29" spans="1:16">
      <c r="B29" s="112"/>
    </row>
  </sheetData>
  <mergeCells count="11">
    <mergeCell ref="A19:O19"/>
    <mergeCell ref="A20:P20"/>
    <mergeCell ref="A24:O24"/>
    <mergeCell ref="A22:P22"/>
    <mergeCell ref="A2:H2"/>
    <mergeCell ref="A6:A9"/>
    <mergeCell ref="A10:A13"/>
    <mergeCell ref="A3:O3"/>
    <mergeCell ref="A14:A17"/>
    <mergeCell ref="A23:O23"/>
    <mergeCell ref="A21:P21"/>
  </mergeCells>
  <phoneticPr fontId="13" type="noConversion"/>
  <hyperlinks>
    <hyperlink ref="A1" location="Índice!A1" display="Índice!A1" xr:uid="{4EBF2232-E3FF-487F-8EE1-1A5ACB54D36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29"/>
  <sheetViews>
    <sheetView workbookViewId="0">
      <selection activeCell="A20" sqref="A20:O20"/>
    </sheetView>
  </sheetViews>
  <sheetFormatPr baseColWidth="10" defaultColWidth="9.140625" defaultRowHeight="15"/>
  <cols>
    <col min="1" max="1" width="12" customWidth="1"/>
    <col min="2" max="2" width="12.85546875" customWidth="1"/>
    <col min="3" max="3" width="10.85546875" customWidth="1"/>
    <col min="4" max="9" width="10.140625" bestFit="1" customWidth="1"/>
  </cols>
  <sheetData>
    <row r="1" spans="1:15" s="112" customFormat="1">
      <c r="A1" s="111" t="s">
        <v>155</v>
      </c>
    </row>
    <row r="2" spans="1:15">
      <c r="A2" s="291" t="s">
        <v>208</v>
      </c>
      <c r="B2" s="291"/>
      <c r="C2" s="291"/>
      <c r="D2" s="291"/>
      <c r="E2" s="291"/>
      <c r="F2" s="291"/>
      <c r="G2" s="291"/>
      <c r="H2" s="291"/>
    </row>
    <row r="3" spans="1:15" s="94" customFormat="1">
      <c r="A3" s="292" t="s">
        <v>129</v>
      </c>
      <c r="B3" s="292"/>
      <c r="C3" s="292"/>
      <c r="D3" s="292"/>
      <c r="E3" s="292"/>
      <c r="F3" s="292"/>
      <c r="G3" s="292"/>
      <c r="H3" s="292"/>
      <c r="I3" s="292"/>
      <c r="J3" s="292"/>
      <c r="K3" s="292"/>
      <c r="L3" s="292"/>
      <c r="M3" s="292"/>
      <c r="N3" s="292"/>
      <c r="O3" s="292"/>
    </row>
    <row r="4" spans="1:15" s="39" customFormat="1"/>
    <row r="5" spans="1:15" ht="45">
      <c r="A5" s="54" t="s">
        <v>105</v>
      </c>
      <c r="B5" s="25" t="s">
        <v>29</v>
      </c>
      <c r="C5" s="53" t="s">
        <v>8</v>
      </c>
      <c r="D5" s="53" t="s">
        <v>9</v>
      </c>
      <c r="E5" s="53" t="s">
        <v>10</v>
      </c>
      <c r="F5" s="53" t="s">
        <v>11</v>
      </c>
      <c r="G5" s="53" t="s">
        <v>12</v>
      </c>
      <c r="H5" s="53" t="s">
        <v>70</v>
      </c>
      <c r="I5" s="53">
        <v>2020</v>
      </c>
    </row>
    <row r="6" spans="1:15">
      <c r="A6" s="297" t="s">
        <v>56</v>
      </c>
      <c r="B6" s="113" t="s">
        <v>37</v>
      </c>
      <c r="C6" s="7">
        <v>8.7728810242278232</v>
      </c>
      <c r="D6" s="7">
        <v>9.0638203870346405</v>
      </c>
      <c r="E6" s="7">
        <v>9.3450834916508345</v>
      </c>
      <c r="F6" s="7">
        <v>9.7936741598548789</v>
      </c>
      <c r="G6" s="7">
        <v>10.101118292471041</v>
      </c>
      <c r="H6" s="7">
        <v>10.347194490378442</v>
      </c>
      <c r="I6" s="7">
        <v>11.022867</v>
      </c>
    </row>
    <row r="7" spans="1:15" s="112" customFormat="1">
      <c r="A7" s="298"/>
      <c r="B7" s="114" t="s">
        <v>148</v>
      </c>
      <c r="C7" s="115">
        <v>7.4049535541504591E-2</v>
      </c>
      <c r="D7" s="115">
        <v>7.9996455246010095E-2</v>
      </c>
      <c r="E7" s="115">
        <v>0.12501010734643095</v>
      </c>
      <c r="F7" s="115">
        <v>8.6829473263082504E-2</v>
      </c>
      <c r="G7" s="115">
        <v>5.6376507303494174E-2</v>
      </c>
      <c r="H7" s="115">
        <v>5.9568872642312476E-2</v>
      </c>
      <c r="I7" s="115">
        <v>5.987E-2</v>
      </c>
    </row>
    <row r="8" spans="1:15" s="131" customFormat="1">
      <c r="A8" s="298"/>
      <c r="B8" s="49" t="s">
        <v>166</v>
      </c>
      <c r="C8" s="51">
        <v>756238</v>
      </c>
      <c r="D8" s="51">
        <v>830675</v>
      </c>
      <c r="E8" s="51">
        <v>1000100</v>
      </c>
      <c r="F8" s="51">
        <v>1131739</v>
      </c>
      <c r="G8" s="51">
        <v>1156853</v>
      </c>
      <c r="H8" s="51">
        <v>1247563</v>
      </c>
      <c r="I8" s="51">
        <v>1525810</v>
      </c>
    </row>
    <row r="9" spans="1:15">
      <c r="A9" s="297"/>
      <c r="B9" s="113" t="s">
        <v>156</v>
      </c>
      <c r="C9" s="51">
        <v>20631</v>
      </c>
      <c r="D9" s="51">
        <v>19309</v>
      </c>
      <c r="E9" s="51">
        <v>17425</v>
      </c>
      <c r="F9" s="51">
        <v>19866</v>
      </c>
      <c r="G9" s="51">
        <v>22761</v>
      </c>
      <c r="H9" s="51">
        <v>19641</v>
      </c>
      <c r="I9" s="51">
        <v>18035</v>
      </c>
    </row>
    <row r="10" spans="1:15">
      <c r="A10" s="297" t="s">
        <v>57</v>
      </c>
      <c r="B10" s="113" t="s">
        <v>37</v>
      </c>
      <c r="C10" s="7">
        <v>10.231334953906234</v>
      </c>
      <c r="D10" s="7">
        <v>10.481136134709502</v>
      </c>
      <c r="E10" s="7">
        <v>10.596644674710337</v>
      </c>
      <c r="F10" s="7">
        <v>10.845431435959458</v>
      </c>
      <c r="G10" s="7">
        <v>11.069314608934441</v>
      </c>
      <c r="H10" s="7">
        <v>11.247519496504015</v>
      </c>
      <c r="I10" s="7">
        <v>11.751201</v>
      </c>
    </row>
    <row r="11" spans="1:15" s="112" customFormat="1">
      <c r="A11" s="298"/>
      <c r="B11" s="114" t="s">
        <v>148</v>
      </c>
      <c r="C11" s="115">
        <v>4.1424330802887925E-2</v>
      </c>
      <c r="D11" s="115">
        <v>4.1517066287377953E-2</v>
      </c>
      <c r="E11" s="115">
        <v>5.3599415422131522E-2</v>
      </c>
      <c r="F11" s="115">
        <v>3.9967027736713359E-2</v>
      </c>
      <c r="G11" s="115">
        <v>3.5962005675263607E-2</v>
      </c>
      <c r="H11" s="115">
        <v>4.1794274595819726E-2</v>
      </c>
      <c r="I11" s="115">
        <v>3.540008E-2</v>
      </c>
    </row>
    <row r="12" spans="1:15" s="131" customFormat="1">
      <c r="A12" s="298"/>
      <c r="B12" s="49" t="s">
        <v>166</v>
      </c>
      <c r="C12" s="51">
        <v>11581501</v>
      </c>
      <c r="D12" s="51">
        <v>12145602</v>
      </c>
      <c r="E12" s="51">
        <v>12393016</v>
      </c>
      <c r="F12" s="51">
        <v>12429759</v>
      </c>
      <c r="G12" s="51">
        <v>12794287</v>
      </c>
      <c r="H12" s="51">
        <v>13039389</v>
      </c>
      <c r="I12" s="51">
        <v>14057086</v>
      </c>
    </row>
    <row r="13" spans="1:15">
      <c r="A13" s="297"/>
      <c r="B13" s="113" t="s">
        <v>156</v>
      </c>
      <c r="C13" s="51">
        <v>184471</v>
      </c>
      <c r="D13" s="51">
        <v>174454</v>
      </c>
      <c r="E13" s="51">
        <v>138916</v>
      </c>
      <c r="F13" s="51">
        <v>151388</v>
      </c>
      <c r="G13" s="51">
        <v>189544</v>
      </c>
      <c r="H13" s="51">
        <v>154258</v>
      </c>
      <c r="I13" s="51">
        <v>130851</v>
      </c>
    </row>
    <row r="14" spans="1:15" s="112" customFormat="1">
      <c r="A14" s="297" t="s">
        <v>14</v>
      </c>
      <c r="B14" s="113" t="s">
        <v>37</v>
      </c>
      <c r="C14" s="7">
        <f>'1'!I6</f>
        <v>10.142309000875589</v>
      </c>
      <c r="D14" s="7">
        <f>'1'!J6</f>
        <v>10.390406816993812</v>
      </c>
      <c r="E14" s="7">
        <f>'1'!K6</f>
        <v>10.503187234397133</v>
      </c>
      <c r="F14" s="7">
        <f>'1'!L6</f>
        <v>10.763760016211982</v>
      </c>
      <c r="G14" s="7">
        <f>'1'!M6</f>
        <v>10.989275819101055</v>
      </c>
      <c r="H14" s="7">
        <f>'1'!N6</f>
        <v>11.169573862845596</v>
      </c>
      <c r="I14" s="7">
        <f>'1'!O6</f>
        <v>11.679885000000001</v>
      </c>
    </row>
    <row r="15" spans="1:15" s="112" customFormat="1">
      <c r="A15" s="298"/>
      <c r="B15" s="114" t="s">
        <v>148</v>
      </c>
      <c r="C15" s="115">
        <f>'1'!I7</f>
        <v>4.0430905451575648E-2</v>
      </c>
      <c r="D15" s="115">
        <f>'1'!J7</f>
        <v>4.0343682694971073E-2</v>
      </c>
      <c r="E15" s="115">
        <f>'1'!K7</f>
        <v>5.1270923582505686E-2</v>
      </c>
      <c r="F15" s="115">
        <f>'1'!L7</f>
        <v>3.9732299999999998E-2</v>
      </c>
      <c r="G15" s="115">
        <f>'1'!M7</f>
        <v>3.4276410341216673E-2</v>
      </c>
      <c r="H15" s="115">
        <f>'1'!N7</f>
        <v>4.019946021252227E-2</v>
      </c>
      <c r="I15" s="115">
        <f>'1'!O7</f>
        <v>3.3595890000000003E-2</v>
      </c>
    </row>
    <row r="16" spans="1:15" s="131" customFormat="1">
      <c r="A16" s="298"/>
      <c r="B16" s="49" t="s">
        <v>166</v>
      </c>
      <c r="C16" s="51">
        <f>'3'!J16</f>
        <v>12350554</v>
      </c>
      <c r="D16" s="51">
        <f>'3'!K16</f>
        <v>12976277</v>
      </c>
      <c r="E16" s="51">
        <f>'3'!L16</f>
        <v>13393116</v>
      </c>
      <c r="F16" s="51">
        <f>'3'!M16</f>
        <v>13609686</v>
      </c>
      <c r="G16" s="51">
        <f>'3'!N16</f>
        <v>13952674</v>
      </c>
      <c r="H16" s="51">
        <f>'3'!O16</f>
        <v>14298542</v>
      </c>
      <c r="I16" s="51">
        <f>'3'!P16</f>
        <v>15582896</v>
      </c>
    </row>
    <row r="17" spans="1:16" s="112" customFormat="1">
      <c r="A17" s="297"/>
      <c r="B17" s="113" t="s">
        <v>156</v>
      </c>
      <c r="C17" s="51">
        <f>'1'!I9</f>
        <v>205268</v>
      </c>
      <c r="D17" s="51">
        <f>'1'!J9</f>
        <v>193763</v>
      </c>
      <c r="E17" s="51">
        <f>'1'!K9</f>
        <v>156341</v>
      </c>
      <c r="F17" s="51">
        <f>'1'!L9</f>
        <v>171606</v>
      </c>
      <c r="G17" s="51">
        <f>'1'!M9</f>
        <v>212342</v>
      </c>
      <c r="H17" s="51">
        <f>'1'!N9</f>
        <v>174058</v>
      </c>
      <c r="I17" s="51">
        <f>'1'!O9</f>
        <v>148886</v>
      </c>
    </row>
    <row r="18" spans="1:16" s="112" customFormat="1">
      <c r="A18" s="121"/>
      <c r="B18" s="122"/>
      <c r="C18" s="123"/>
      <c r="D18" s="123"/>
      <c r="E18" s="123"/>
      <c r="F18" s="123"/>
      <c r="G18" s="123"/>
      <c r="H18" s="123"/>
    </row>
    <row r="19" spans="1:16">
      <c r="A19" s="293" t="s">
        <v>210</v>
      </c>
      <c r="B19" s="293"/>
      <c r="C19" s="293"/>
      <c r="D19" s="293"/>
      <c r="E19" s="293"/>
      <c r="F19" s="293"/>
      <c r="G19" s="293"/>
      <c r="H19" s="293"/>
      <c r="I19" s="293"/>
      <c r="J19" s="293"/>
      <c r="K19" s="293"/>
      <c r="L19" s="293"/>
      <c r="M19" s="293"/>
      <c r="N19" s="293"/>
      <c r="O19" s="293"/>
      <c r="P19" s="112"/>
    </row>
    <row r="20" spans="1:16" ht="39" customHeight="1">
      <c r="A20" s="295" t="s">
        <v>150</v>
      </c>
      <c r="B20" s="295"/>
      <c r="C20" s="295"/>
      <c r="D20" s="295"/>
      <c r="E20" s="295"/>
      <c r="F20" s="295"/>
      <c r="G20" s="295"/>
      <c r="H20" s="295"/>
      <c r="I20" s="295"/>
      <c r="J20" s="295"/>
      <c r="K20" s="295"/>
      <c r="L20" s="295"/>
      <c r="M20" s="295"/>
      <c r="N20" s="295"/>
      <c r="O20" s="295"/>
      <c r="P20" s="132"/>
    </row>
    <row r="21" spans="1:16" s="193" customFormat="1" ht="51" customHeight="1">
      <c r="A21" s="296" t="s">
        <v>202</v>
      </c>
      <c r="B21" s="296"/>
      <c r="C21" s="296"/>
      <c r="D21" s="296"/>
      <c r="E21" s="296"/>
      <c r="F21" s="296"/>
      <c r="G21" s="296"/>
      <c r="H21" s="296"/>
      <c r="I21" s="296"/>
      <c r="J21" s="296"/>
      <c r="K21" s="296"/>
      <c r="L21" s="296"/>
      <c r="M21" s="296"/>
      <c r="N21" s="296"/>
      <c r="O21" s="296"/>
      <c r="P21" s="296"/>
    </row>
    <row r="22" spans="1:16" s="131" customFormat="1">
      <c r="A22" s="295" t="s">
        <v>173</v>
      </c>
      <c r="B22" s="295"/>
      <c r="C22" s="295"/>
      <c r="D22" s="295"/>
      <c r="E22" s="295"/>
      <c r="F22" s="295"/>
      <c r="G22" s="295"/>
      <c r="H22" s="295"/>
      <c r="I22" s="295"/>
      <c r="J22" s="295"/>
      <c r="K22" s="295"/>
      <c r="L22" s="295"/>
      <c r="M22" s="295"/>
      <c r="N22" s="295"/>
      <c r="O22" s="295"/>
      <c r="P22" s="132"/>
    </row>
    <row r="23" spans="1:16">
      <c r="A23" s="293" t="s">
        <v>149</v>
      </c>
      <c r="B23" s="293"/>
      <c r="C23" s="293"/>
      <c r="D23" s="293"/>
      <c r="E23" s="293"/>
      <c r="F23" s="293"/>
      <c r="G23" s="293"/>
      <c r="H23" s="293"/>
      <c r="I23" s="293"/>
      <c r="J23" s="293"/>
      <c r="K23" s="293"/>
      <c r="L23" s="293"/>
      <c r="M23" s="293"/>
      <c r="N23" s="293"/>
      <c r="O23" s="293"/>
      <c r="P23" s="112"/>
    </row>
    <row r="25" spans="1:16">
      <c r="A25" s="131"/>
      <c r="B25" s="131"/>
      <c r="C25" s="131"/>
      <c r="D25" s="131"/>
      <c r="E25" s="131"/>
      <c r="F25" s="131"/>
      <c r="G25" s="131"/>
      <c r="J25" s="131"/>
    </row>
    <row r="26" spans="1:16">
      <c r="A26" s="131"/>
      <c r="B26" s="131"/>
    </row>
    <row r="27" spans="1:16">
      <c r="B27" s="131"/>
      <c r="C27" s="131"/>
      <c r="D27" s="131"/>
      <c r="E27" s="131"/>
      <c r="F27" s="131"/>
      <c r="G27" s="131"/>
    </row>
    <row r="29" spans="1:16">
      <c r="A29" s="131"/>
      <c r="B29" s="131"/>
      <c r="E29" s="131"/>
      <c r="H29" s="131"/>
    </row>
  </sheetData>
  <mergeCells count="10">
    <mergeCell ref="A19:O19"/>
    <mergeCell ref="A23:O23"/>
    <mergeCell ref="A2:H2"/>
    <mergeCell ref="A6:A9"/>
    <mergeCell ref="A10:A13"/>
    <mergeCell ref="A3:O3"/>
    <mergeCell ref="A14:A17"/>
    <mergeCell ref="A22:O22"/>
    <mergeCell ref="A20:O20"/>
    <mergeCell ref="A21:P21"/>
  </mergeCells>
  <phoneticPr fontId="13" type="noConversion"/>
  <hyperlinks>
    <hyperlink ref="A1" location="Índice!A1" display="Índice" xr:uid="{74D13745-A569-4A3F-A592-671F82C3F76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66"/>
  <sheetViews>
    <sheetView workbookViewId="0">
      <selection activeCell="A58" sqref="A58:A61"/>
    </sheetView>
  </sheetViews>
  <sheetFormatPr baseColWidth="10" defaultColWidth="9.140625" defaultRowHeight="15"/>
  <cols>
    <col min="2" max="2" width="13.42578125" customWidth="1"/>
    <col min="3" max="3" width="11.5703125" customWidth="1"/>
    <col min="4" max="4" width="11.85546875" customWidth="1"/>
    <col min="5" max="5" width="11.28515625" customWidth="1"/>
    <col min="6" max="6" width="11.42578125" customWidth="1"/>
    <col min="7" max="7" width="10.42578125" customWidth="1"/>
    <col min="8" max="8" width="11.85546875" customWidth="1"/>
    <col min="9" max="9" width="10.5703125" customWidth="1"/>
    <col min="10" max="10" width="11.28515625" customWidth="1"/>
    <col min="11" max="11" width="11.140625" customWidth="1"/>
  </cols>
  <sheetData>
    <row r="1" spans="1:15" s="131" customFormat="1">
      <c r="A1" s="111" t="s">
        <v>155</v>
      </c>
    </row>
    <row r="2" spans="1:15">
      <c r="A2" s="291" t="s">
        <v>207</v>
      </c>
      <c r="B2" s="291"/>
      <c r="C2" s="291"/>
      <c r="D2" s="291"/>
      <c r="E2" s="291"/>
      <c r="F2" s="291"/>
      <c r="G2" s="291"/>
      <c r="H2" s="291"/>
      <c r="I2" s="291"/>
      <c r="J2" s="291"/>
      <c r="K2" s="291"/>
    </row>
    <row r="3" spans="1:15" s="95" customFormat="1">
      <c r="A3" s="292" t="s">
        <v>174</v>
      </c>
      <c r="B3" s="292"/>
      <c r="C3" s="292"/>
      <c r="D3" s="292"/>
      <c r="E3" s="292"/>
      <c r="F3" s="292"/>
      <c r="G3" s="292"/>
      <c r="H3" s="292"/>
      <c r="I3" s="292"/>
      <c r="J3" s="292"/>
      <c r="K3" s="292"/>
      <c r="L3" s="292"/>
      <c r="M3" s="292"/>
      <c r="N3" s="292"/>
      <c r="O3" s="292"/>
    </row>
    <row r="4" spans="1:15" s="95" customFormat="1"/>
    <row r="5" spans="1:15" ht="45">
      <c r="A5" s="55" t="s">
        <v>58</v>
      </c>
      <c r="B5" s="55" t="s">
        <v>59</v>
      </c>
      <c r="C5" s="42" t="s">
        <v>60</v>
      </c>
      <c r="D5" s="42" t="s">
        <v>61</v>
      </c>
      <c r="E5" s="42" t="s">
        <v>62</v>
      </c>
      <c r="F5" s="42" t="s">
        <v>63</v>
      </c>
      <c r="G5" s="42" t="s">
        <v>64</v>
      </c>
      <c r="H5" s="42" t="s">
        <v>65</v>
      </c>
      <c r="I5" s="42" t="s">
        <v>66</v>
      </c>
      <c r="J5" s="42" t="s">
        <v>67</v>
      </c>
      <c r="K5" s="42" t="s">
        <v>14</v>
      </c>
    </row>
    <row r="6" spans="1:15">
      <c r="A6" s="297" t="s">
        <v>1</v>
      </c>
      <c r="B6" s="133" t="s">
        <v>37</v>
      </c>
      <c r="C6" s="7">
        <v>4.7894357999999997</v>
      </c>
      <c r="D6" s="7">
        <v>22.691448916356201</v>
      </c>
      <c r="E6" s="7">
        <v>17.326873085769755</v>
      </c>
      <c r="F6" s="7">
        <v>16.021006749765327</v>
      </c>
      <c r="G6" s="7">
        <v>22.218699363814139</v>
      </c>
      <c r="H6" s="7">
        <v>8.5912748290903682</v>
      </c>
      <c r="I6" s="7">
        <v>6.9084234133720486</v>
      </c>
      <c r="J6" s="7">
        <v>1.4528377919068722</v>
      </c>
      <c r="K6" s="7">
        <v>100</v>
      </c>
    </row>
    <row r="7" spans="1:15" s="131" customFormat="1">
      <c r="A7" s="298"/>
      <c r="B7" s="134" t="s">
        <v>148</v>
      </c>
      <c r="C7" s="140" t="s">
        <v>123</v>
      </c>
      <c r="D7" s="140" t="s">
        <v>123</v>
      </c>
      <c r="E7" s="140" t="s">
        <v>123</v>
      </c>
      <c r="F7" s="140" t="s">
        <v>123</v>
      </c>
      <c r="G7" s="140" t="s">
        <v>123</v>
      </c>
      <c r="H7" s="140" t="s">
        <v>123</v>
      </c>
      <c r="I7" s="140" t="s">
        <v>123</v>
      </c>
      <c r="J7" s="140" t="s">
        <v>123</v>
      </c>
      <c r="K7" s="140" t="s">
        <v>123</v>
      </c>
    </row>
    <row r="8" spans="1:15" s="131" customFormat="1">
      <c r="A8" s="298"/>
      <c r="B8" s="49" t="s">
        <v>166</v>
      </c>
      <c r="C8" s="23">
        <v>406953</v>
      </c>
      <c r="D8" s="23">
        <v>1928067</v>
      </c>
      <c r="E8" s="23">
        <v>1472245</v>
      </c>
      <c r="F8" s="23">
        <v>1361287</v>
      </c>
      <c r="G8" s="23">
        <v>1887898</v>
      </c>
      <c r="H8" s="23">
        <v>729991</v>
      </c>
      <c r="I8" s="23">
        <v>587001</v>
      </c>
      <c r="J8" s="23">
        <v>123446</v>
      </c>
      <c r="K8" s="23">
        <v>8496888</v>
      </c>
    </row>
    <row r="9" spans="1:15">
      <c r="A9" s="297"/>
      <c r="B9" s="41" t="s">
        <v>156</v>
      </c>
      <c r="C9" s="23">
        <v>3923</v>
      </c>
      <c r="D9" s="23">
        <v>17728</v>
      </c>
      <c r="E9" s="23">
        <v>12251</v>
      </c>
      <c r="F9" s="23">
        <v>10772</v>
      </c>
      <c r="G9" s="23">
        <v>13612</v>
      </c>
      <c r="H9" s="23">
        <v>4816</v>
      </c>
      <c r="I9" s="23">
        <v>3701</v>
      </c>
      <c r="J9" s="23">
        <v>933</v>
      </c>
      <c r="K9" s="23">
        <v>67736</v>
      </c>
    </row>
    <row r="10" spans="1:15">
      <c r="A10" s="297" t="s">
        <v>2</v>
      </c>
      <c r="B10" s="133" t="s">
        <v>37</v>
      </c>
      <c r="C10" s="7">
        <v>4.6468607000000004</v>
      </c>
      <c r="D10" s="7">
        <v>22.516838352714625</v>
      </c>
      <c r="E10" s="7">
        <v>17.312609714995457</v>
      </c>
      <c r="F10" s="7">
        <v>17.854609673563832</v>
      </c>
      <c r="G10" s="7">
        <v>23.76117190251319</v>
      </c>
      <c r="H10" s="7">
        <v>5.9378611193924327</v>
      </c>
      <c r="I10" s="7">
        <v>7.7568558080382752</v>
      </c>
      <c r="J10" s="7">
        <v>0.21319273001081726</v>
      </c>
      <c r="K10" s="7">
        <v>100</v>
      </c>
    </row>
    <row r="11" spans="1:15" s="131" customFormat="1">
      <c r="A11" s="298"/>
      <c r="B11" s="134" t="s">
        <v>148</v>
      </c>
      <c r="C11" s="140" t="s">
        <v>123</v>
      </c>
      <c r="D11" s="140" t="s">
        <v>123</v>
      </c>
      <c r="E11" s="140" t="s">
        <v>123</v>
      </c>
      <c r="F11" s="140" t="s">
        <v>123</v>
      </c>
      <c r="G11" s="140" t="s">
        <v>123</v>
      </c>
      <c r="H11" s="140" t="s">
        <v>123</v>
      </c>
      <c r="I11" s="140" t="s">
        <v>123</v>
      </c>
      <c r="J11" s="140" t="s">
        <v>123</v>
      </c>
      <c r="K11" s="140" t="s">
        <v>123</v>
      </c>
    </row>
    <row r="12" spans="1:15" s="131" customFormat="1">
      <c r="A12" s="298"/>
      <c r="B12" s="49" t="s">
        <v>166</v>
      </c>
      <c r="C12" s="23">
        <v>412739</v>
      </c>
      <c r="D12" s="23">
        <v>1999969</v>
      </c>
      <c r="E12" s="23">
        <v>1537724</v>
      </c>
      <c r="F12" s="23">
        <v>1585865</v>
      </c>
      <c r="G12" s="23">
        <v>2110492</v>
      </c>
      <c r="H12" s="23">
        <v>527407</v>
      </c>
      <c r="I12" s="23">
        <v>688972</v>
      </c>
      <c r="J12" s="23">
        <v>18936</v>
      </c>
      <c r="K12" s="23">
        <v>8882104</v>
      </c>
    </row>
    <row r="13" spans="1:15">
      <c r="A13" s="297"/>
      <c r="B13" s="133" t="s">
        <v>156</v>
      </c>
      <c r="C13" s="23">
        <v>6087</v>
      </c>
      <c r="D13" s="23">
        <v>26595</v>
      </c>
      <c r="E13" s="23">
        <v>16866</v>
      </c>
      <c r="F13" s="23">
        <v>15281</v>
      </c>
      <c r="G13" s="23">
        <v>18635</v>
      </c>
      <c r="H13" s="23">
        <v>4048</v>
      </c>
      <c r="I13" s="23">
        <v>5477</v>
      </c>
      <c r="J13" s="23">
        <v>150</v>
      </c>
      <c r="K13" s="23">
        <v>93139</v>
      </c>
    </row>
    <row r="14" spans="1:15">
      <c r="A14" s="309" t="s">
        <v>3</v>
      </c>
      <c r="B14" s="133" t="s">
        <v>37</v>
      </c>
      <c r="C14" s="7">
        <v>4.3413950999999997</v>
      </c>
      <c r="D14" s="7">
        <v>20.566562040893075</v>
      </c>
      <c r="E14" s="7">
        <v>14.097289405327635</v>
      </c>
      <c r="F14" s="7">
        <v>19.634959892021648</v>
      </c>
      <c r="G14" s="7">
        <v>24.117781796146296</v>
      </c>
      <c r="H14" s="7">
        <v>6.8177066369767001</v>
      </c>
      <c r="I14" s="7">
        <v>9.3008693829420377</v>
      </c>
      <c r="J14" s="7">
        <v>1.123435754480905</v>
      </c>
      <c r="K14" s="7">
        <v>100</v>
      </c>
    </row>
    <row r="15" spans="1:15" s="131" customFormat="1">
      <c r="A15" s="310"/>
      <c r="B15" s="134" t="s">
        <v>148</v>
      </c>
      <c r="C15" s="140" t="s">
        <v>123</v>
      </c>
      <c r="D15" s="140" t="s">
        <v>123</v>
      </c>
      <c r="E15" s="140" t="s">
        <v>123</v>
      </c>
      <c r="F15" s="140" t="s">
        <v>123</v>
      </c>
      <c r="G15" s="140" t="s">
        <v>123</v>
      </c>
      <c r="H15" s="140" t="s">
        <v>123</v>
      </c>
      <c r="I15" s="140" t="s">
        <v>123</v>
      </c>
      <c r="J15" s="140" t="s">
        <v>123</v>
      </c>
      <c r="K15" s="140" t="s">
        <v>123</v>
      </c>
    </row>
    <row r="16" spans="1:15" s="131" customFormat="1">
      <c r="A16" s="310"/>
      <c r="B16" s="49" t="s">
        <v>166</v>
      </c>
      <c r="C16" s="23">
        <v>404281</v>
      </c>
      <c r="D16" s="23">
        <v>1915207</v>
      </c>
      <c r="E16" s="23">
        <v>1312773</v>
      </c>
      <c r="F16" s="23">
        <v>1828454</v>
      </c>
      <c r="G16" s="23">
        <v>2245905</v>
      </c>
      <c r="H16" s="23">
        <v>634881</v>
      </c>
      <c r="I16" s="23">
        <v>866119</v>
      </c>
      <c r="J16" s="23">
        <v>104617</v>
      </c>
      <c r="K16" s="23">
        <v>9312237</v>
      </c>
    </row>
    <row r="17" spans="1:22">
      <c r="A17" s="309"/>
      <c r="B17" s="133" t="s">
        <v>156</v>
      </c>
      <c r="C17" s="23">
        <v>8050</v>
      </c>
      <c r="D17" s="23">
        <v>32991</v>
      </c>
      <c r="E17" s="23">
        <v>18475</v>
      </c>
      <c r="F17" s="23">
        <v>21217</v>
      </c>
      <c r="G17" s="23">
        <v>22237</v>
      </c>
      <c r="H17" s="23">
        <v>4946</v>
      </c>
      <c r="I17" s="23">
        <v>7416</v>
      </c>
      <c r="J17" s="23">
        <v>1142</v>
      </c>
      <c r="K17" s="23">
        <v>116474</v>
      </c>
    </row>
    <row r="18" spans="1:22">
      <c r="A18" s="309" t="s">
        <v>4</v>
      </c>
      <c r="B18" s="133" t="s">
        <v>37</v>
      </c>
      <c r="C18" s="7">
        <v>4.1470419999999999</v>
      </c>
      <c r="D18" s="7">
        <v>19.746088936853646</v>
      </c>
      <c r="E18" s="7">
        <v>12.602435228958795</v>
      </c>
      <c r="F18" s="7">
        <v>19.626355395127508</v>
      </c>
      <c r="G18" s="7">
        <v>24.808626186385457</v>
      </c>
      <c r="H18" s="7">
        <v>7.7642370713635191</v>
      </c>
      <c r="I18" s="7">
        <v>9.8427517669693412</v>
      </c>
      <c r="J18" s="7">
        <v>1.4624634350045569</v>
      </c>
      <c r="K18" s="7">
        <v>100</v>
      </c>
    </row>
    <row r="19" spans="1:22" s="131" customFormat="1">
      <c r="A19" s="310"/>
      <c r="B19" s="134" t="s">
        <v>148</v>
      </c>
      <c r="C19" s="140" t="s">
        <v>123</v>
      </c>
      <c r="D19" s="140" t="s">
        <v>123</v>
      </c>
      <c r="E19" s="140" t="s">
        <v>123</v>
      </c>
      <c r="F19" s="140" t="s">
        <v>123</v>
      </c>
      <c r="G19" s="140" t="s">
        <v>123</v>
      </c>
      <c r="H19" s="140" t="s">
        <v>123</v>
      </c>
      <c r="I19" s="140" t="s">
        <v>123</v>
      </c>
      <c r="J19" s="140" t="s">
        <v>123</v>
      </c>
      <c r="K19" s="140" t="s">
        <v>123</v>
      </c>
    </row>
    <row r="20" spans="1:22" s="131" customFormat="1">
      <c r="A20" s="310"/>
      <c r="B20" s="49" t="s">
        <v>166</v>
      </c>
      <c r="C20" s="23">
        <v>395296</v>
      </c>
      <c r="D20" s="23">
        <v>1882197</v>
      </c>
      <c r="E20" s="23">
        <v>1201264</v>
      </c>
      <c r="F20" s="23">
        <v>1870784</v>
      </c>
      <c r="G20" s="23">
        <v>2364758</v>
      </c>
      <c r="H20" s="23">
        <v>740087</v>
      </c>
      <c r="I20" s="23">
        <v>938211</v>
      </c>
      <c r="J20" s="23">
        <v>139402</v>
      </c>
      <c r="K20" s="23">
        <v>9531999</v>
      </c>
    </row>
    <row r="21" spans="1:22">
      <c r="A21" s="309"/>
      <c r="B21" s="133" t="s">
        <v>156</v>
      </c>
      <c r="C21" s="7">
        <v>5238</v>
      </c>
      <c r="D21" s="7">
        <v>22718</v>
      </c>
      <c r="E21" s="7">
        <v>12458</v>
      </c>
      <c r="F21" s="7">
        <v>16537</v>
      </c>
      <c r="G21" s="7">
        <v>18779</v>
      </c>
      <c r="H21" s="7">
        <v>4893</v>
      </c>
      <c r="I21" s="7">
        <v>5946</v>
      </c>
      <c r="J21" s="7">
        <v>1317</v>
      </c>
      <c r="K21" s="7">
        <v>87886</v>
      </c>
    </row>
    <row r="22" spans="1:22">
      <c r="A22" s="309" t="s">
        <v>5</v>
      </c>
      <c r="B22" s="133" t="s">
        <v>37</v>
      </c>
      <c r="C22" s="141">
        <v>4.0165064636233119</v>
      </c>
      <c r="D22" s="141">
        <v>18.800308777668402</v>
      </c>
      <c r="E22" s="141">
        <v>12.103131984985223</v>
      </c>
      <c r="F22" s="141">
        <v>19.143809207818318</v>
      </c>
      <c r="G22" s="141">
        <v>26.139282858685668</v>
      </c>
      <c r="H22" s="141">
        <v>7.9158756549363858</v>
      </c>
      <c r="I22" s="141">
        <v>11.149215762204228</v>
      </c>
      <c r="J22" s="141">
        <v>0.7318692900784608</v>
      </c>
      <c r="K22" s="141">
        <v>100</v>
      </c>
    </row>
    <row r="23" spans="1:22" s="131" customFormat="1">
      <c r="A23" s="310"/>
      <c r="B23" s="134" t="s">
        <v>148</v>
      </c>
      <c r="C23" s="140" t="s">
        <v>123</v>
      </c>
      <c r="D23" s="140" t="s">
        <v>123</v>
      </c>
      <c r="E23" s="140" t="s">
        <v>123</v>
      </c>
      <c r="F23" s="140" t="s">
        <v>123</v>
      </c>
      <c r="G23" s="140" t="s">
        <v>123</v>
      </c>
      <c r="H23" s="140" t="s">
        <v>123</v>
      </c>
      <c r="I23" s="140" t="s">
        <v>123</v>
      </c>
      <c r="J23" s="140" t="s">
        <v>123</v>
      </c>
      <c r="K23" s="140" t="s">
        <v>123</v>
      </c>
    </row>
    <row r="24" spans="1:22" s="131" customFormat="1">
      <c r="A24" s="310"/>
      <c r="B24" s="49" t="s">
        <v>166</v>
      </c>
      <c r="C24" s="23">
        <v>395488</v>
      </c>
      <c r="D24" s="23">
        <v>1851185</v>
      </c>
      <c r="E24" s="23">
        <v>1191743</v>
      </c>
      <c r="F24" s="23">
        <v>1885008</v>
      </c>
      <c r="G24" s="23">
        <v>2573822</v>
      </c>
      <c r="H24" s="23">
        <v>779442</v>
      </c>
      <c r="I24" s="23">
        <v>1097815</v>
      </c>
      <c r="J24" s="23">
        <v>72064</v>
      </c>
      <c r="K24" s="23">
        <v>9846567</v>
      </c>
    </row>
    <row r="25" spans="1:22">
      <c r="A25" s="309"/>
      <c r="B25" s="133" t="s">
        <v>156</v>
      </c>
      <c r="C25" s="23">
        <v>7471</v>
      </c>
      <c r="D25" s="23">
        <v>31833</v>
      </c>
      <c r="E25" s="23">
        <v>17923</v>
      </c>
      <c r="F25" s="23">
        <v>22828</v>
      </c>
      <c r="G25" s="23">
        <v>27798</v>
      </c>
      <c r="H25" s="23">
        <v>6628</v>
      </c>
      <c r="I25" s="23">
        <v>8864</v>
      </c>
      <c r="J25" s="23">
        <v>950</v>
      </c>
      <c r="K25" s="23">
        <v>124295</v>
      </c>
    </row>
    <row r="26" spans="1:22">
      <c r="A26" s="297" t="s">
        <v>6</v>
      </c>
      <c r="B26" s="133" t="s">
        <v>37</v>
      </c>
      <c r="C26" s="7">
        <v>3.4052507860855252</v>
      </c>
      <c r="D26" s="7">
        <v>17.857043925506304</v>
      </c>
      <c r="E26" s="7">
        <v>12.012968323773917</v>
      </c>
      <c r="F26" s="7">
        <v>18.000774052350693</v>
      </c>
      <c r="G26" s="7">
        <v>27.689119751203073</v>
      </c>
      <c r="H26" s="7">
        <v>8.3330664751836654</v>
      </c>
      <c r="I26" s="7">
        <v>11.685174834654363</v>
      </c>
      <c r="J26" s="7">
        <v>1.0166018512424622</v>
      </c>
      <c r="K26" s="7">
        <v>100</v>
      </c>
      <c r="M26" s="12"/>
      <c r="N26" s="12"/>
      <c r="O26" s="12"/>
      <c r="P26" s="12"/>
      <c r="Q26" s="12"/>
      <c r="R26" s="12"/>
      <c r="S26" s="12"/>
      <c r="T26" s="12"/>
      <c r="U26" s="12"/>
    </row>
    <row r="27" spans="1:22" s="131" customFormat="1">
      <c r="A27" s="298"/>
      <c r="B27" s="134" t="s">
        <v>148</v>
      </c>
      <c r="C27" s="140" t="s">
        <v>123</v>
      </c>
      <c r="D27" s="140" t="s">
        <v>123</v>
      </c>
      <c r="E27" s="140" t="s">
        <v>123</v>
      </c>
      <c r="F27" s="140" t="s">
        <v>123</v>
      </c>
      <c r="G27" s="140" t="s">
        <v>123</v>
      </c>
      <c r="H27" s="140" t="s">
        <v>123</v>
      </c>
      <c r="I27" s="140" t="s">
        <v>123</v>
      </c>
      <c r="J27" s="140" t="s">
        <v>123</v>
      </c>
      <c r="K27" s="140" t="s">
        <v>123</v>
      </c>
      <c r="M27" s="12"/>
      <c r="N27" s="12"/>
      <c r="O27" s="12"/>
      <c r="P27" s="12"/>
      <c r="Q27" s="12"/>
      <c r="R27" s="12"/>
      <c r="S27" s="12"/>
      <c r="T27" s="12"/>
      <c r="U27" s="12"/>
    </row>
    <row r="28" spans="1:22" s="131" customFormat="1">
      <c r="A28" s="298"/>
      <c r="B28" s="49" t="s">
        <v>166</v>
      </c>
      <c r="C28" s="23">
        <v>346661</v>
      </c>
      <c r="D28" s="23">
        <v>1817881</v>
      </c>
      <c r="E28" s="23">
        <v>1222943</v>
      </c>
      <c r="F28" s="23">
        <v>1832513</v>
      </c>
      <c r="G28" s="23">
        <v>2818805</v>
      </c>
      <c r="H28" s="23">
        <v>848322</v>
      </c>
      <c r="I28" s="23">
        <v>1189573</v>
      </c>
      <c r="J28" s="23">
        <v>103492</v>
      </c>
      <c r="K28" s="23">
        <v>10180190</v>
      </c>
      <c r="M28" s="12"/>
      <c r="N28" s="12"/>
      <c r="O28" s="12"/>
      <c r="P28" s="12"/>
      <c r="Q28" s="12"/>
      <c r="R28" s="12"/>
      <c r="S28" s="12"/>
      <c r="T28" s="12"/>
      <c r="U28" s="12"/>
    </row>
    <row r="29" spans="1:22">
      <c r="A29" s="297"/>
      <c r="B29" s="133" t="s">
        <v>156</v>
      </c>
      <c r="C29" s="23">
        <v>10695</v>
      </c>
      <c r="D29" s="23">
        <v>49640</v>
      </c>
      <c r="E29" s="23">
        <v>25572</v>
      </c>
      <c r="F29" s="23">
        <v>27073</v>
      </c>
      <c r="G29" s="23">
        <v>36601</v>
      </c>
      <c r="H29" s="23">
        <v>8001</v>
      </c>
      <c r="I29" s="23">
        <v>9976</v>
      </c>
      <c r="J29" s="23">
        <v>1941</v>
      </c>
      <c r="K29" s="23">
        <v>169499</v>
      </c>
      <c r="M29" s="13"/>
      <c r="N29" s="13"/>
      <c r="O29" s="13"/>
      <c r="P29" s="13"/>
      <c r="Q29" s="13"/>
      <c r="R29" s="13"/>
      <c r="S29" s="13"/>
      <c r="T29" s="13"/>
      <c r="U29" s="13"/>
    </row>
    <row r="30" spans="1:22">
      <c r="A30" s="309" t="s">
        <v>7</v>
      </c>
      <c r="B30" s="133" t="s">
        <v>37</v>
      </c>
      <c r="C30" s="7">
        <v>3.0527756185733752</v>
      </c>
      <c r="D30" s="7">
        <v>16.843453203531002</v>
      </c>
      <c r="E30" s="7">
        <v>11.72469654873511</v>
      </c>
      <c r="F30" s="7">
        <v>17.184358875988959</v>
      </c>
      <c r="G30" s="7">
        <v>28.763276631160807</v>
      </c>
      <c r="H30" s="7">
        <v>9.819303374016334</v>
      </c>
      <c r="I30" s="7">
        <v>12.231575198311525</v>
      </c>
      <c r="J30" s="7">
        <v>0.38056054968289099</v>
      </c>
      <c r="K30" s="7">
        <v>100</v>
      </c>
      <c r="N30" s="38"/>
      <c r="O30" s="38"/>
      <c r="P30" s="38"/>
      <c r="Q30" s="38"/>
      <c r="R30" s="38"/>
      <c r="S30" s="38"/>
      <c r="T30" s="38"/>
      <c r="U30" s="38"/>
      <c r="V30" s="38"/>
    </row>
    <row r="31" spans="1:22" s="131" customFormat="1">
      <c r="A31" s="310"/>
      <c r="B31" s="134" t="s">
        <v>148</v>
      </c>
      <c r="C31" s="140" t="s">
        <v>123</v>
      </c>
      <c r="D31" s="140" t="s">
        <v>123</v>
      </c>
      <c r="E31" s="140" t="s">
        <v>123</v>
      </c>
      <c r="F31" s="140" t="s">
        <v>123</v>
      </c>
      <c r="G31" s="140" t="s">
        <v>123</v>
      </c>
      <c r="H31" s="140" t="s">
        <v>123</v>
      </c>
      <c r="I31" s="140" t="s">
        <v>123</v>
      </c>
      <c r="J31" s="140" t="s">
        <v>123</v>
      </c>
      <c r="K31" s="140" t="s">
        <v>123</v>
      </c>
    </row>
    <row r="32" spans="1:22" s="131" customFormat="1">
      <c r="A32" s="310"/>
      <c r="B32" s="49" t="s">
        <v>166</v>
      </c>
      <c r="C32" s="23">
        <v>328797</v>
      </c>
      <c r="D32" s="23">
        <v>1814112</v>
      </c>
      <c r="E32" s="23">
        <v>1262800</v>
      </c>
      <c r="F32" s="23">
        <v>1850829</v>
      </c>
      <c r="G32" s="23">
        <v>3097928</v>
      </c>
      <c r="H32" s="23">
        <v>1057581</v>
      </c>
      <c r="I32" s="23">
        <v>1317393</v>
      </c>
      <c r="J32" s="23">
        <v>40988</v>
      </c>
      <c r="K32" s="23">
        <v>10770428</v>
      </c>
    </row>
    <row r="33" spans="1:23">
      <c r="A33" s="309"/>
      <c r="B33" s="133" t="s">
        <v>156</v>
      </c>
      <c r="C33" s="23">
        <v>10249</v>
      </c>
      <c r="D33" s="23">
        <v>51343</v>
      </c>
      <c r="E33" s="23">
        <v>27965</v>
      </c>
      <c r="F33" s="23">
        <v>28579</v>
      </c>
      <c r="G33" s="23">
        <v>42008</v>
      </c>
      <c r="H33" s="23">
        <v>10125</v>
      </c>
      <c r="I33" s="23">
        <v>12174</v>
      </c>
      <c r="J33" s="23">
        <v>602</v>
      </c>
      <c r="K33" s="23">
        <v>183045</v>
      </c>
    </row>
    <row r="34" spans="1:23">
      <c r="A34" s="309" t="s">
        <v>8</v>
      </c>
      <c r="B34" s="133" t="s">
        <v>37</v>
      </c>
      <c r="C34" s="7">
        <v>3.3017469962567367</v>
      </c>
      <c r="D34" s="7">
        <v>16.366324414769551</v>
      </c>
      <c r="E34" s="7">
        <v>12.10699757237221</v>
      </c>
      <c r="F34" s="7">
        <v>16.416929152317721</v>
      </c>
      <c r="G34" s="7">
        <v>29.641884662137052</v>
      </c>
      <c r="H34" s="7">
        <v>9.9566767462089736</v>
      </c>
      <c r="I34" s="7">
        <v>11.933725551394819</v>
      </c>
      <c r="J34" s="7">
        <v>0.27571490454293202</v>
      </c>
      <c r="K34" s="7">
        <v>100</v>
      </c>
      <c r="O34" s="131"/>
      <c r="P34" s="131"/>
      <c r="Q34" s="131"/>
      <c r="R34" s="131"/>
      <c r="S34" s="131"/>
      <c r="T34" s="131"/>
      <c r="U34" s="131"/>
      <c r="V34" s="131"/>
      <c r="W34" s="131"/>
    </row>
    <row r="35" spans="1:23" s="131" customFormat="1">
      <c r="A35" s="310"/>
      <c r="B35" s="134" t="s">
        <v>148</v>
      </c>
      <c r="C35" s="7">
        <v>7.4142949999999999E-2</v>
      </c>
      <c r="D35" s="7">
        <v>0.23079696</v>
      </c>
      <c r="E35" s="7">
        <v>0.16654221</v>
      </c>
      <c r="F35" s="7">
        <v>0.20050618000000001</v>
      </c>
      <c r="G35" s="7">
        <v>0.25555270000000002</v>
      </c>
      <c r="H35" s="7">
        <v>0.20429082000000001</v>
      </c>
      <c r="I35" s="7">
        <v>0.37127505</v>
      </c>
      <c r="J35" s="7">
        <v>2.9008760000000001E-2</v>
      </c>
      <c r="K35" s="142">
        <v>0</v>
      </c>
    </row>
    <row r="36" spans="1:23" s="131" customFormat="1">
      <c r="A36" s="310"/>
      <c r="B36" s="49" t="s">
        <v>166</v>
      </c>
      <c r="C36" s="23">
        <v>377447</v>
      </c>
      <c r="D36" s="23">
        <v>1870955</v>
      </c>
      <c r="E36" s="23">
        <v>1384040</v>
      </c>
      <c r="F36" s="23">
        <v>1876740</v>
      </c>
      <c r="G36" s="23">
        <v>3388582</v>
      </c>
      <c r="H36" s="23">
        <v>1138221</v>
      </c>
      <c r="I36" s="23">
        <v>1364232</v>
      </c>
      <c r="J36" s="23">
        <v>31519</v>
      </c>
      <c r="K36" s="23">
        <v>11431736</v>
      </c>
    </row>
    <row r="37" spans="1:23">
      <c r="A37" s="309"/>
      <c r="B37" s="133" t="s">
        <v>156</v>
      </c>
      <c r="C37" s="23">
        <v>10551</v>
      </c>
      <c r="D37" s="23">
        <v>47978</v>
      </c>
      <c r="E37" s="23">
        <v>28998</v>
      </c>
      <c r="F37" s="23">
        <v>28213</v>
      </c>
      <c r="G37" s="23">
        <v>48085</v>
      </c>
      <c r="H37" s="23">
        <v>12129</v>
      </c>
      <c r="I37" s="23">
        <v>13363</v>
      </c>
      <c r="J37" s="23">
        <v>441</v>
      </c>
      <c r="K37" s="23">
        <v>189758</v>
      </c>
      <c r="O37" s="131"/>
      <c r="P37" s="131"/>
      <c r="Q37" s="131"/>
      <c r="R37" s="131"/>
      <c r="S37" s="131"/>
      <c r="T37" s="131"/>
      <c r="U37" s="131"/>
      <c r="V37" s="131"/>
      <c r="W37" s="131"/>
    </row>
    <row r="38" spans="1:23">
      <c r="A38" s="309" t="s">
        <v>9</v>
      </c>
      <c r="B38" s="133" t="s">
        <v>37</v>
      </c>
      <c r="C38" s="7">
        <v>3.7116374418666513</v>
      </c>
      <c r="D38" s="7">
        <v>15.130035807284676</v>
      </c>
      <c r="E38" s="7">
        <v>11.189764069761505</v>
      </c>
      <c r="F38" s="7">
        <v>14.682448879248348</v>
      </c>
      <c r="G38" s="7">
        <v>31.423192936549256</v>
      </c>
      <c r="H38" s="7">
        <v>10.552666017807983</v>
      </c>
      <c r="I38" s="7">
        <v>13.310254847481588</v>
      </c>
      <c r="J38" s="7">
        <v>0</v>
      </c>
      <c r="K38" s="7">
        <v>100</v>
      </c>
      <c r="O38" s="131"/>
      <c r="P38" s="131"/>
      <c r="Q38" s="131"/>
      <c r="R38" s="131"/>
      <c r="S38" s="131"/>
      <c r="T38" s="131"/>
      <c r="U38" s="131"/>
      <c r="V38" s="131"/>
      <c r="W38" s="131"/>
    </row>
    <row r="39" spans="1:23" s="131" customFormat="1">
      <c r="A39" s="310"/>
      <c r="B39" s="134" t="s">
        <v>148</v>
      </c>
      <c r="C39" s="7">
        <v>0.10232078999999999</v>
      </c>
      <c r="D39" s="7">
        <v>0.23346501</v>
      </c>
      <c r="E39" s="7">
        <v>0.17784995000000001</v>
      </c>
      <c r="F39" s="7">
        <v>0.20302243</v>
      </c>
      <c r="G39" s="7">
        <v>0.29696787000000002</v>
      </c>
      <c r="H39" s="7">
        <v>0.22558586</v>
      </c>
      <c r="I39" s="7">
        <v>0.36399311000000001</v>
      </c>
      <c r="J39" s="7">
        <v>0</v>
      </c>
      <c r="K39" s="142">
        <v>0</v>
      </c>
    </row>
    <row r="40" spans="1:23" s="131" customFormat="1">
      <c r="A40" s="310"/>
      <c r="B40" s="49" t="s">
        <v>166</v>
      </c>
      <c r="C40" s="23">
        <v>449307</v>
      </c>
      <c r="D40" s="23">
        <v>1831545</v>
      </c>
      <c r="E40" s="23">
        <v>1354561</v>
      </c>
      <c r="F40" s="23">
        <v>1777363</v>
      </c>
      <c r="G40" s="23">
        <v>3803890</v>
      </c>
      <c r="H40" s="23">
        <v>1277438</v>
      </c>
      <c r="I40" s="23">
        <v>1611254</v>
      </c>
      <c r="J40" s="23">
        <v>0</v>
      </c>
      <c r="K40" s="23">
        <v>12105358</v>
      </c>
    </row>
    <row r="41" spans="1:23">
      <c r="A41" s="309"/>
      <c r="B41" s="133" t="s">
        <v>156</v>
      </c>
      <c r="C41" s="23">
        <v>10556</v>
      </c>
      <c r="D41" s="23">
        <v>42098</v>
      </c>
      <c r="E41" s="23">
        <v>26323</v>
      </c>
      <c r="F41" s="23">
        <v>25343</v>
      </c>
      <c r="G41" s="23">
        <v>50330</v>
      </c>
      <c r="H41" s="23">
        <v>12462</v>
      </c>
      <c r="I41" s="23">
        <v>13209</v>
      </c>
      <c r="J41" s="23">
        <v>0</v>
      </c>
      <c r="K41" s="23">
        <v>180321</v>
      </c>
      <c r="O41" s="131"/>
      <c r="P41" s="131"/>
      <c r="Q41" s="131"/>
      <c r="R41" s="131"/>
      <c r="S41" s="131"/>
      <c r="T41" s="131"/>
      <c r="U41" s="131"/>
      <c r="V41" s="131"/>
      <c r="W41" s="131"/>
    </row>
    <row r="42" spans="1:23">
      <c r="A42" s="297" t="s">
        <v>10</v>
      </c>
      <c r="B42" s="133" t="s">
        <v>37</v>
      </c>
      <c r="C42" s="7">
        <v>3.0405216529271</v>
      </c>
      <c r="D42" s="7">
        <v>14.875793599048698</v>
      </c>
      <c r="E42" s="7">
        <v>11.284588676332016</v>
      </c>
      <c r="F42" s="7">
        <v>15.909760296300904</v>
      </c>
      <c r="G42" s="7">
        <v>29.913662644289378</v>
      </c>
      <c r="H42" s="7">
        <v>11.261755195254974</v>
      </c>
      <c r="I42" s="7">
        <v>13.713917935846931</v>
      </c>
      <c r="J42" s="7">
        <v>0</v>
      </c>
      <c r="K42" s="7">
        <v>100</v>
      </c>
      <c r="O42" s="131"/>
      <c r="P42" s="131"/>
      <c r="Q42" s="131"/>
      <c r="R42" s="131"/>
      <c r="S42" s="131"/>
      <c r="T42" s="131"/>
      <c r="U42" s="131"/>
      <c r="V42" s="131"/>
      <c r="W42" s="131"/>
    </row>
    <row r="43" spans="1:23" s="131" customFormat="1">
      <c r="A43" s="298"/>
      <c r="B43" s="134" t="s">
        <v>148</v>
      </c>
      <c r="C43" s="7">
        <v>0.12790417000000001</v>
      </c>
      <c r="D43" s="7">
        <v>0.33595923</v>
      </c>
      <c r="E43" s="7">
        <v>0.23225480000000001</v>
      </c>
      <c r="F43" s="7">
        <v>0.28050626000000001</v>
      </c>
      <c r="G43" s="7">
        <v>0.51505199000000002</v>
      </c>
      <c r="H43" s="7">
        <v>0.28421977999999998</v>
      </c>
      <c r="I43" s="7">
        <v>0.43045930999999998</v>
      </c>
      <c r="J43" s="7">
        <v>0</v>
      </c>
      <c r="K43" s="142">
        <v>0</v>
      </c>
    </row>
    <row r="44" spans="1:23" s="131" customFormat="1">
      <c r="A44" s="298"/>
      <c r="B44" s="49" t="s">
        <v>166</v>
      </c>
      <c r="C44" s="23">
        <v>381239</v>
      </c>
      <c r="D44" s="23">
        <v>1865217</v>
      </c>
      <c r="E44" s="23">
        <v>1414930</v>
      </c>
      <c r="F44" s="23">
        <v>1994862</v>
      </c>
      <c r="G44" s="23">
        <v>3750756</v>
      </c>
      <c r="H44" s="23">
        <v>1412067</v>
      </c>
      <c r="I44" s="23">
        <v>1719534</v>
      </c>
      <c r="J44" s="23">
        <v>0</v>
      </c>
      <c r="K44" s="23">
        <v>12538605</v>
      </c>
    </row>
    <row r="45" spans="1:23">
      <c r="A45" s="297"/>
      <c r="B45" s="133" t="s">
        <v>156</v>
      </c>
      <c r="C45" s="23">
        <v>5245</v>
      </c>
      <c r="D45" s="23">
        <v>25525</v>
      </c>
      <c r="E45" s="23">
        <v>18632</v>
      </c>
      <c r="F45" s="23">
        <v>22516</v>
      </c>
      <c r="G45" s="23">
        <v>43104</v>
      </c>
      <c r="H45" s="23">
        <v>14155</v>
      </c>
      <c r="I45" s="23">
        <v>16747</v>
      </c>
      <c r="J45" s="23">
        <v>0</v>
      </c>
      <c r="K45" s="23">
        <v>145924</v>
      </c>
      <c r="O45" s="131"/>
      <c r="P45" s="131"/>
      <c r="Q45" s="131"/>
      <c r="R45" s="131"/>
      <c r="S45" s="131"/>
      <c r="T45" s="131"/>
      <c r="U45" s="131"/>
      <c r="V45" s="131"/>
      <c r="W45" s="131"/>
    </row>
    <row r="46" spans="1:23">
      <c r="A46" s="309" t="s">
        <v>11</v>
      </c>
      <c r="B46" s="133" t="s">
        <v>37</v>
      </c>
      <c r="C46" s="7">
        <v>2.6985213315404422</v>
      </c>
      <c r="D46" s="7">
        <v>13.383127796369473</v>
      </c>
      <c r="E46" s="7">
        <v>11.402880187646939</v>
      </c>
      <c r="F46" s="7">
        <v>13.479105535071421</v>
      </c>
      <c r="G46" s="7">
        <v>30.534219824096549</v>
      </c>
      <c r="H46" s="7">
        <v>11.475977567604771</v>
      </c>
      <c r="I46" s="7">
        <v>16.527248391880971</v>
      </c>
      <c r="J46" s="7">
        <v>0.49891936578943069</v>
      </c>
      <c r="K46" s="7">
        <v>100</v>
      </c>
      <c r="O46" s="131"/>
      <c r="P46" s="131"/>
      <c r="Q46" s="131"/>
      <c r="R46" s="131"/>
      <c r="S46" s="131"/>
      <c r="T46" s="131"/>
      <c r="U46" s="131"/>
      <c r="V46" s="131"/>
      <c r="W46" s="131"/>
    </row>
    <row r="47" spans="1:23" s="131" customFormat="1">
      <c r="A47" s="310"/>
      <c r="B47" s="134" t="s">
        <v>148</v>
      </c>
      <c r="C47" s="7">
        <v>7.4440080000000006E-2</v>
      </c>
      <c r="D47" s="7">
        <v>0.24695500000000001</v>
      </c>
      <c r="E47" s="7">
        <v>0.22456092999999999</v>
      </c>
      <c r="F47" s="7">
        <v>0.21685514</v>
      </c>
      <c r="G47" s="7">
        <v>0.28909451000000003</v>
      </c>
      <c r="H47" s="7">
        <v>0.20615960999999999</v>
      </c>
      <c r="I47" s="7">
        <v>0.39787612999999999</v>
      </c>
      <c r="J47" s="7">
        <v>3.9323289999999997E-2</v>
      </c>
      <c r="K47" s="142">
        <v>0</v>
      </c>
    </row>
    <row r="48" spans="1:23" s="131" customFormat="1">
      <c r="A48" s="310"/>
      <c r="B48" s="49" t="s">
        <v>166</v>
      </c>
      <c r="C48" s="23">
        <v>346981</v>
      </c>
      <c r="D48" s="23">
        <v>1720828</v>
      </c>
      <c r="E48" s="23">
        <v>1466204</v>
      </c>
      <c r="F48" s="23">
        <v>1733169</v>
      </c>
      <c r="G48" s="23">
        <v>3926148</v>
      </c>
      <c r="H48" s="23">
        <v>1475603</v>
      </c>
      <c r="I48" s="23">
        <v>2125105</v>
      </c>
      <c r="J48" s="23">
        <v>64152</v>
      </c>
      <c r="K48" s="23">
        <v>12858190</v>
      </c>
    </row>
    <row r="49" spans="1:23">
      <c r="A49" s="309"/>
      <c r="B49" s="133" t="s">
        <v>156</v>
      </c>
      <c r="C49" s="23">
        <v>5357</v>
      </c>
      <c r="D49" s="23">
        <v>26197</v>
      </c>
      <c r="E49" s="23">
        <v>19728</v>
      </c>
      <c r="F49" s="23">
        <v>21719</v>
      </c>
      <c r="G49" s="23">
        <v>49604</v>
      </c>
      <c r="H49" s="23">
        <v>16776</v>
      </c>
      <c r="I49" s="23">
        <v>21498</v>
      </c>
      <c r="J49" s="23">
        <v>791</v>
      </c>
      <c r="K49" s="23">
        <v>161670</v>
      </c>
      <c r="O49" s="131"/>
      <c r="P49" s="131"/>
      <c r="Q49" s="131"/>
      <c r="R49" s="131"/>
      <c r="S49" s="131"/>
      <c r="T49" s="131"/>
      <c r="U49" s="131"/>
      <c r="V49" s="131"/>
      <c r="W49" s="131"/>
    </row>
    <row r="50" spans="1:23">
      <c r="A50" s="309" t="s">
        <v>12</v>
      </c>
      <c r="B50" s="133" t="s">
        <v>37</v>
      </c>
      <c r="C50" s="7">
        <v>2.4442199208554349</v>
      </c>
      <c r="D50" s="7">
        <v>12.3732446768567</v>
      </c>
      <c r="E50" s="7">
        <v>10.784899574998084</v>
      </c>
      <c r="F50" s="7">
        <v>13.049424772082007</v>
      </c>
      <c r="G50" s="7">
        <v>31.23199734212616</v>
      </c>
      <c r="H50" s="7">
        <v>12.306979877073335</v>
      </c>
      <c r="I50" s="7">
        <v>17.623084059052736</v>
      </c>
      <c r="J50" s="7">
        <v>0.186149776955536</v>
      </c>
      <c r="K50" s="7">
        <v>100</v>
      </c>
      <c r="O50" s="131"/>
      <c r="P50" s="131"/>
      <c r="Q50" s="131"/>
      <c r="R50" s="131"/>
      <c r="S50" s="131"/>
      <c r="T50" s="131"/>
      <c r="U50" s="131"/>
      <c r="V50" s="131"/>
      <c r="W50" s="131"/>
    </row>
    <row r="51" spans="1:23" s="131" customFormat="1">
      <c r="A51" s="310"/>
      <c r="B51" s="134" t="s">
        <v>148</v>
      </c>
      <c r="C51" s="7">
        <v>5.3013348523869526E-2</v>
      </c>
      <c r="D51" s="7">
        <v>0.15741967613058355</v>
      </c>
      <c r="E51" s="7">
        <v>0.13933760463262276</v>
      </c>
      <c r="F51" s="7">
        <v>0.13722610958119416</v>
      </c>
      <c r="G51" s="7">
        <v>0.22152683330574027</v>
      </c>
      <c r="H51" s="7">
        <v>0.15873614698496047</v>
      </c>
      <c r="I51" s="7">
        <v>0.31262943571880086</v>
      </c>
      <c r="J51" s="7">
        <v>1.5048267305532517E-2</v>
      </c>
      <c r="K51" s="142">
        <v>0</v>
      </c>
      <c r="M51" s="143"/>
      <c r="N51" s="143"/>
      <c r="O51" s="143"/>
      <c r="P51" s="143"/>
      <c r="Q51" s="143"/>
      <c r="R51" s="143"/>
      <c r="S51" s="143"/>
      <c r="T51" s="143"/>
    </row>
    <row r="52" spans="1:23" s="131" customFormat="1">
      <c r="A52" s="310"/>
      <c r="B52" s="49" t="s">
        <v>166</v>
      </c>
      <c r="C52" s="23">
        <v>322233</v>
      </c>
      <c r="D52" s="23">
        <v>1631223</v>
      </c>
      <c r="E52" s="23">
        <v>1421824</v>
      </c>
      <c r="F52" s="23">
        <v>1720367</v>
      </c>
      <c r="G52" s="23">
        <v>4117461</v>
      </c>
      <c r="H52" s="23">
        <v>1622487</v>
      </c>
      <c r="I52" s="23">
        <v>2323334</v>
      </c>
      <c r="J52" s="23">
        <v>24541</v>
      </c>
      <c r="K52" s="23">
        <v>13183470</v>
      </c>
      <c r="M52" s="29"/>
      <c r="N52" s="29"/>
      <c r="O52" s="29"/>
      <c r="P52" s="29"/>
      <c r="Q52" s="29"/>
      <c r="R52" s="29"/>
      <c r="S52" s="29"/>
      <c r="T52" s="29"/>
    </row>
    <row r="53" spans="1:23">
      <c r="A53" s="309"/>
      <c r="B53" s="133" t="s">
        <v>156</v>
      </c>
      <c r="C53" s="23">
        <v>6040</v>
      </c>
      <c r="D53" s="23">
        <v>31194</v>
      </c>
      <c r="E53" s="23">
        <v>24231</v>
      </c>
      <c r="F53" s="23">
        <v>26147</v>
      </c>
      <c r="G53" s="23">
        <v>60585</v>
      </c>
      <c r="H53" s="23">
        <v>21460</v>
      </c>
      <c r="I53" s="23">
        <v>30465</v>
      </c>
      <c r="J53" s="23">
        <v>385</v>
      </c>
      <c r="K53" s="23">
        <v>200507</v>
      </c>
      <c r="O53" s="131"/>
      <c r="P53" s="131"/>
      <c r="Q53" s="131"/>
      <c r="R53" s="131"/>
      <c r="S53" s="131"/>
      <c r="T53" s="131"/>
      <c r="U53" s="131"/>
      <c r="V53" s="131"/>
      <c r="W53" s="131"/>
    </row>
    <row r="54" spans="1:23" s="1" customFormat="1">
      <c r="A54" s="309" t="s">
        <v>70</v>
      </c>
      <c r="B54" s="133" t="s">
        <v>37</v>
      </c>
      <c r="C54" s="7">
        <v>2.3771926190177459</v>
      </c>
      <c r="D54" s="7">
        <v>11.928163686467979</v>
      </c>
      <c r="E54" s="7">
        <v>10.260702296898033</v>
      </c>
      <c r="F54" s="7">
        <v>12.282634013779134</v>
      </c>
      <c r="G54" s="7">
        <v>30.732183554491758</v>
      </c>
      <c r="H54" s="7">
        <v>12.050827226752817</v>
      </c>
      <c r="I54" s="7">
        <v>19.774984836335637</v>
      </c>
      <c r="J54" s="7">
        <v>0.59331176625689019</v>
      </c>
      <c r="K54" s="7">
        <v>100</v>
      </c>
      <c r="O54" s="131"/>
      <c r="P54" s="131"/>
      <c r="Q54" s="131"/>
      <c r="R54" s="131"/>
      <c r="S54" s="131"/>
      <c r="T54" s="131"/>
      <c r="U54" s="131"/>
      <c r="V54" s="131"/>
      <c r="W54" s="131"/>
    </row>
    <row r="55" spans="1:23" s="131" customFormat="1">
      <c r="A55" s="310"/>
      <c r="B55" s="134" t="s">
        <v>148</v>
      </c>
      <c r="C55" s="7">
        <v>6.0211564668445815E-2</v>
      </c>
      <c r="D55" s="7">
        <v>0.17520295217064613</v>
      </c>
      <c r="E55" s="7">
        <v>0.13533970811858059</v>
      </c>
      <c r="F55" s="7">
        <v>0.15645275120397162</v>
      </c>
      <c r="G55" s="7">
        <v>0.24913293900432865</v>
      </c>
      <c r="H55" s="7">
        <v>0.16886899519389181</v>
      </c>
      <c r="I55" s="7">
        <v>0.39101248782729292</v>
      </c>
      <c r="J55" s="7">
        <v>3.3735031909384386E-2</v>
      </c>
      <c r="K55" s="142">
        <v>0</v>
      </c>
    </row>
    <row r="56" spans="1:23" s="131" customFormat="1">
      <c r="A56" s="310"/>
      <c r="B56" s="49" t="s">
        <v>166</v>
      </c>
      <c r="C56" s="23">
        <v>324747</v>
      </c>
      <c r="D56" s="23">
        <v>1629500</v>
      </c>
      <c r="E56" s="23">
        <v>1401709</v>
      </c>
      <c r="F56" s="23">
        <v>1677924</v>
      </c>
      <c r="G56" s="23">
        <v>4198307</v>
      </c>
      <c r="H56" s="23">
        <v>1646257</v>
      </c>
      <c r="I56" s="23">
        <v>2701450</v>
      </c>
      <c r="J56" s="23">
        <v>81052</v>
      </c>
      <c r="K56" s="23">
        <v>13660946</v>
      </c>
      <c r="M56" s="143"/>
      <c r="N56" s="143"/>
      <c r="O56" s="143"/>
      <c r="P56" s="143"/>
      <c r="Q56" s="143"/>
      <c r="R56" s="143"/>
      <c r="S56" s="143"/>
      <c r="T56" s="143"/>
    </row>
    <row r="57" spans="1:23" s="1" customFormat="1">
      <c r="A57" s="309"/>
      <c r="B57" s="133" t="s">
        <v>156</v>
      </c>
      <c r="C57" s="23">
        <v>4646</v>
      </c>
      <c r="D57" s="23">
        <v>23102</v>
      </c>
      <c r="E57" s="23">
        <v>18493</v>
      </c>
      <c r="F57" s="23">
        <v>20388</v>
      </c>
      <c r="G57" s="23">
        <v>50624</v>
      </c>
      <c r="H57" s="23">
        <v>18559</v>
      </c>
      <c r="I57" s="23">
        <v>29309</v>
      </c>
      <c r="J57" s="23">
        <v>1010</v>
      </c>
      <c r="K57" s="23">
        <v>166131</v>
      </c>
      <c r="M57" s="29"/>
      <c r="N57" s="29"/>
      <c r="O57" s="29"/>
      <c r="P57" s="29"/>
      <c r="Q57" s="29"/>
      <c r="R57" s="29"/>
      <c r="S57" s="29"/>
      <c r="T57" s="29"/>
      <c r="U57" s="131"/>
      <c r="V57" s="131"/>
      <c r="W57" s="131"/>
    </row>
    <row r="58" spans="1:23" s="131" customFormat="1">
      <c r="A58" s="309">
        <v>2020</v>
      </c>
      <c r="B58" s="133" t="s">
        <v>37</v>
      </c>
      <c r="C58" s="7">
        <v>2.3925911450399533</v>
      </c>
      <c r="D58" s="7">
        <v>10.255157140686237</v>
      </c>
      <c r="E58" s="7">
        <v>8.4079401889756102</v>
      </c>
      <c r="F58" s="7">
        <v>10.91818842237506</v>
      </c>
      <c r="G58" s="7">
        <v>29.204805661148512</v>
      </c>
      <c r="H58" s="7">
        <v>13.104263370079883</v>
      </c>
      <c r="I58" s="7">
        <v>23.957859001132718</v>
      </c>
      <c r="J58" s="7">
        <v>1.7591950705620263</v>
      </c>
      <c r="K58" s="7">
        <v>100</v>
      </c>
    </row>
    <row r="59" spans="1:23" s="131" customFormat="1">
      <c r="A59" s="310"/>
      <c r="B59" s="134" t="s">
        <v>148</v>
      </c>
      <c r="C59" s="7">
        <v>6.9796647935249742E-2</v>
      </c>
      <c r="D59" s="7">
        <v>0.15256921614143051</v>
      </c>
      <c r="E59" s="7">
        <v>0.12867595274279525</v>
      </c>
      <c r="F59" s="7">
        <v>0.15226675243338134</v>
      </c>
      <c r="G59" s="7">
        <v>0.2910047615301074</v>
      </c>
      <c r="H59" s="7">
        <v>0.16315812303360477</v>
      </c>
      <c r="I59" s="7">
        <v>0.32756974532505728</v>
      </c>
      <c r="J59" s="7">
        <v>6.5700073831242101E-2</v>
      </c>
      <c r="K59" s="142">
        <v>0</v>
      </c>
      <c r="M59" s="6"/>
      <c r="N59" s="6"/>
      <c r="O59" s="6"/>
      <c r="P59" s="6"/>
      <c r="Q59" s="6"/>
      <c r="R59" s="6"/>
      <c r="S59" s="6"/>
    </row>
    <row r="60" spans="1:23" s="131" customFormat="1">
      <c r="A60" s="310"/>
      <c r="B60" s="49" t="s">
        <v>166</v>
      </c>
      <c r="C60" s="23">
        <v>360077</v>
      </c>
      <c r="D60" s="23">
        <v>1543367</v>
      </c>
      <c r="E60" s="23">
        <v>1265367</v>
      </c>
      <c r="F60" s="23">
        <v>1643151</v>
      </c>
      <c r="G60" s="23">
        <v>4395226</v>
      </c>
      <c r="H60" s="23">
        <v>1972148</v>
      </c>
      <c r="I60" s="23">
        <v>3605578</v>
      </c>
      <c r="J60" s="23">
        <v>264753</v>
      </c>
      <c r="K60" s="23">
        <f>SUM(C60:J60)</f>
        <v>15049667</v>
      </c>
      <c r="M60" s="278"/>
      <c r="N60" s="278"/>
      <c r="O60" s="278"/>
      <c r="P60" s="278"/>
      <c r="Q60" s="278"/>
      <c r="R60" s="278"/>
      <c r="S60" s="278"/>
    </row>
    <row r="61" spans="1:23" s="131" customFormat="1">
      <c r="A61" s="309"/>
      <c r="B61" s="133" t="s">
        <v>156</v>
      </c>
      <c r="C61" s="23">
        <v>3805</v>
      </c>
      <c r="D61" s="23">
        <v>17222</v>
      </c>
      <c r="E61" s="23">
        <v>13646</v>
      </c>
      <c r="F61" s="23">
        <v>16239</v>
      </c>
      <c r="G61" s="23">
        <v>41666</v>
      </c>
      <c r="H61" s="23">
        <v>18253</v>
      </c>
      <c r="I61" s="23">
        <v>30565</v>
      </c>
      <c r="J61" s="23">
        <v>2373</v>
      </c>
      <c r="K61" s="23">
        <f>SUM(C61:J61)</f>
        <v>143769</v>
      </c>
    </row>
    <row r="63" spans="1:23">
      <c r="A63" s="293" t="s">
        <v>210</v>
      </c>
      <c r="B63" s="293"/>
      <c r="C63" s="293"/>
      <c r="D63" s="293"/>
      <c r="E63" s="293"/>
      <c r="F63" s="293"/>
      <c r="G63" s="293"/>
      <c r="H63" s="293"/>
      <c r="I63" s="293"/>
      <c r="J63" s="293"/>
      <c r="K63" s="293"/>
      <c r="L63" s="293"/>
      <c r="M63" s="293"/>
      <c r="N63" s="293"/>
      <c r="O63" s="293"/>
    </row>
    <row r="64" spans="1:23" ht="39" customHeight="1">
      <c r="A64" s="295" t="s">
        <v>150</v>
      </c>
      <c r="B64" s="295"/>
      <c r="C64" s="295"/>
      <c r="D64" s="295"/>
      <c r="E64" s="295"/>
      <c r="F64" s="295"/>
      <c r="G64" s="295"/>
      <c r="H64" s="295"/>
      <c r="I64" s="295"/>
      <c r="J64" s="295"/>
      <c r="K64" s="295"/>
      <c r="L64" s="295"/>
      <c r="M64" s="295"/>
      <c r="N64" s="295"/>
      <c r="O64" s="295"/>
    </row>
    <row r="65" spans="1:16" s="193" customFormat="1" ht="39" customHeight="1">
      <c r="A65" s="296" t="s">
        <v>202</v>
      </c>
      <c r="B65" s="296"/>
      <c r="C65" s="296"/>
      <c r="D65" s="296"/>
      <c r="E65" s="296"/>
      <c r="F65" s="296"/>
      <c r="G65" s="296"/>
      <c r="H65" s="296"/>
      <c r="I65" s="296"/>
      <c r="J65" s="296"/>
      <c r="K65" s="296"/>
      <c r="L65" s="296"/>
      <c r="M65" s="296"/>
      <c r="N65" s="296"/>
      <c r="O65" s="296"/>
      <c r="P65" s="296"/>
    </row>
    <row r="66" spans="1:16">
      <c r="A66" s="293" t="s">
        <v>149</v>
      </c>
      <c r="B66" s="293"/>
      <c r="C66" s="293"/>
      <c r="D66" s="293"/>
      <c r="E66" s="293"/>
      <c r="F66" s="293"/>
      <c r="G66" s="293"/>
      <c r="H66" s="293"/>
      <c r="I66" s="293"/>
      <c r="J66" s="293"/>
      <c r="K66" s="293"/>
      <c r="L66" s="293"/>
      <c r="M66" s="293"/>
      <c r="N66" s="293"/>
      <c r="O66" s="293"/>
    </row>
  </sheetData>
  <mergeCells count="20">
    <mergeCell ref="A22:A25"/>
    <mergeCell ref="A26:A29"/>
    <mergeCell ref="A3:O3"/>
    <mergeCell ref="A30:A33"/>
    <mergeCell ref="A2:K2"/>
    <mergeCell ref="A6:A9"/>
    <mergeCell ref="A10:A13"/>
    <mergeCell ref="A14:A17"/>
    <mergeCell ref="A18:A21"/>
    <mergeCell ref="A34:A37"/>
    <mergeCell ref="A38:A41"/>
    <mergeCell ref="A42:A45"/>
    <mergeCell ref="A46:A49"/>
    <mergeCell ref="A50:A53"/>
    <mergeCell ref="A58:A61"/>
    <mergeCell ref="A63:O63"/>
    <mergeCell ref="A64:O64"/>
    <mergeCell ref="A66:O66"/>
    <mergeCell ref="A54:A57"/>
    <mergeCell ref="A65:P65"/>
  </mergeCells>
  <hyperlinks>
    <hyperlink ref="A1" location="Índice!A1" display="Índice" xr:uid="{17786616-8453-49F0-8C9A-EC10AE839967}"/>
  </hyperlink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101"/>
  <sheetViews>
    <sheetView zoomScaleNormal="100" workbookViewId="0">
      <selection activeCell="AC27" sqref="AC27"/>
    </sheetView>
  </sheetViews>
  <sheetFormatPr baseColWidth="10" defaultColWidth="9.140625" defaultRowHeight="15"/>
  <cols>
    <col min="1" max="1" width="17.28515625" customWidth="1"/>
    <col min="2" max="2" width="12.140625" style="135" bestFit="1" customWidth="1"/>
    <col min="4" max="6" width="9.140625" bestFit="1" customWidth="1"/>
    <col min="12" max="12" width="9.140625" bestFit="1" customWidth="1"/>
    <col min="26" max="26" width="9.140625" bestFit="1" customWidth="1"/>
  </cols>
  <sheetData>
    <row r="1" spans="1:43" s="135" customFormat="1">
      <c r="A1" s="111" t="s">
        <v>155</v>
      </c>
      <c r="B1" s="111"/>
    </row>
    <row r="2" spans="1:43" ht="15.75" customHeight="1">
      <c r="A2" s="291" t="s">
        <v>175</v>
      </c>
      <c r="B2" s="291"/>
      <c r="C2" s="291"/>
      <c r="D2" s="291"/>
      <c r="E2" s="291"/>
      <c r="F2" s="291"/>
      <c r="G2" s="291"/>
      <c r="H2" s="291"/>
      <c r="I2" s="291"/>
      <c r="J2" s="291"/>
    </row>
    <row r="3" spans="1:43" s="95" customFormat="1" ht="15.75" customHeight="1">
      <c r="A3" s="292" t="s">
        <v>134</v>
      </c>
      <c r="B3" s="292"/>
      <c r="C3" s="292"/>
      <c r="D3" s="292"/>
      <c r="E3" s="292"/>
      <c r="F3" s="292"/>
      <c r="G3" s="292"/>
      <c r="H3" s="292"/>
    </row>
    <row r="5" spans="1:43">
      <c r="A5" s="136" t="s">
        <v>58</v>
      </c>
      <c r="B5" s="137"/>
      <c r="C5" s="319" t="s">
        <v>1</v>
      </c>
      <c r="D5" s="320"/>
      <c r="E5" s="319" t="s">
        <v>2</v>
      </c>
      <c r="F5" s="320"/>
      <c r="G5" s="319" t="s">
        <v>3</v>
      </c>
      <c r="H5" s="320"/>
      <c r="I5" s="319" t="s">
        <v>4</v>
      </c>
      <c r="J5" s="320"/>
      <c r="K5" s="319" t="s">
        <v>5</v>
      </c>
      <c r="L5" s="320"/>
      <c r="M5" s="319" t="s">
        <v>6</v>
      </c>
      <c r="N5" s="320"/>
      <c r="O5" s="319">
        <v>2003</v>
      </c>
      <c r="P5" s="320"/>
      <c r="Q5" s="319" t="s">
        <v>8</v>
      </c>
      <c r="R5" s="320"/>
      <c r="S5" s="319" t="s">
        <v>9</v>
      </c>
      <c r="T5" s="320"/>
      <c r="U5" s="302">
        <v>2011</v>
      </c>
      <c r="V5" s="302"/>
      <c r="W5" s="302">
        <v>2013</v>
      </c>
      <c r="X5" s="302"/>
      <c r="Y5" s="302">
        <v>2015</v>
      </c>
      <c r="Z5" s="302"/>
      <c r="AA5" s="302">
        <v>2017</v>
      </c>
      <c r="AB5" s="302"/>
      <c r="AC5" s="302">
        <v>2020</v>
      </c>
      <c r="AD5" s="302"/>
    </row>
    <row r="6" spans="1:43">
      <c r="A6" t="s">
        <v>125</v>
      </c>
      <c r="B6" s="41" t="s">
        <v>0</v>
      </c>
      <c r="C6" s="56" t="s">
        <v>13</v>
      </c>
      <c r="D6" s="40" t="s">
        <v>15</v>
      </c>
      <c r="E6" s="40" t="s">
        <v>13</v>
      </c>
      <c r="F6" s="40" t="s">
        <v>15</v>
      </c>
      <c r="G6" s="40" t="s">
        <v>13</v>
      </c>
      <c r="H6" s="40" t="s">
        <v>15</v>
      </c>
      <c r="I6" s="40" t="s">
        <v>13</v>
      </c>
      <c r="J6" s="40" t="s">
        <v>15</v>
      </c>
      <c r="K6" s="40" t="s">
        <v>13</v>
      </c>
      <c r="L6" s="40" t="s">
        <v>15</v>
      </c>
      <c r="M6" s="40" t="s">
        <v>13</v>
      </c>
      <c r="N6" s="40" t="s">
        <v>15</v>
      </c>
      <c r="O6" s="40" t="s">
        <v>13</v>
      </c>
      <c r="P6" s="40" t="s">
        <v>15</v>
      </c>
      <c r="Q6" s="40" t="s">
        <v>13</v>
      </c>
      <c r="R6" s="40" t="s">
        <v>15</v>
      </c>
      <c r="S6" s="40" t="s">
        <v>13</v>
      </c>
      <c r="T6" s="40" t="s">
        <v>15</v>
      </c>
      <c r="U6" s="40" t="s">
        <v>13</v>
      </c>
      <c r="V6" s="40" t="s">
        <v>15</v>
      </c>
      <c r="W6" s="40" t="s">
        <v>13</v>
      </c>
      <c r="X6" s="40" t="s">
        <v>15</v>
      </c>
      <c r="Y6" s="40" t="s">
        <v>13</v>
      </c>
      <c r="Z6" s="40" t="s">
        <v>15</v>
      </c>
      <c r="AA6" s="40" t="s">
        <v>13</v>
      </c>
      <c r="AB6" s="40" t="s">
        <v>15</v>
      </c>
      <c r="AC6" s="148" t="s">
        <v>13</v>
      </c>
      <c r="AD6" s="148" t="s">
        <v>15</v>
      </c>
      <c r="AH6" s="157"/>
      <c r="AI6" s="157"/>
      <c r="AJ6" s="157"/>
      <c r="AK6" s="157"/>
      <c r="AL6" s="157"/>
      <c r="AM6" s="157"/>
      <c r="AN6" s="157"/>
      <c r="AO6" s="157"/>
      <c r="AP6" s="157"/>
      <c r="AQ6" s="157"/>
    </row>
    <row r="7" spans="1:43">
      <c r="A7" s="315" t="s">
        <v>60</v>
      </c>
      <c r="B7" s="138" t="s">
        <v>37</v>
      </c>
      <c r="C7" s="7">
        <v>4.4821703781814097</v>
      </c>
      <c r="D7" s="7">
        <v>5.0636127952059287</v>
      </c>
      <c r="E7" s="7">
        <v>4.199567896714961</v>
      </c>
      <c r="F7" s="7">
        <v>5.0468264335030524</v>
      </c>
      <c r="G7" s="7">
        <v>3.90578294915858</v>
      </c>
      <c r="H7" s="7">
        <v>4.7337166999178493</v>
      </c>
      <c r="I7" s="7">
        <v>3.5783922769125134</v>
      </c>
      <c r="J7" s="7">
        <v>4.6669700553008129</v>
      </c>
      <c r="K7" s="7">
        <v>3.6783490340092611</v>
      </c>
      <c r="L7" s="7">
        <v>4.3202918123463077</v>
      </c>
      <c r="M7" s="7">
        <v>3.0651390708999924</v>
      </c>
      <c r="N7" s="7">
        <v>3.7153899446674821</v>
      </c>
      <c r="O7" s="7">
        <v>2.5886713574711617</v>
      </c>
      <c r="P7" s="7">
        <v>3.4776643816710919</v>
      </c>
      <c r="Q7" s="7">
        <v>2.9742194999999998</v>
      </c>
      <c r="R7" s="7">
        <v>3.5996499000000002</v>
      </c>
      <c r="S7" s="7">
        <v>3.4153137999999998</v>
      </c>
      <c r="T7" s="7">
        <v>3.9736406</v>
      </c>
      <c r="U7" s="7">
        <v>2.8051868999999998</v>
      </c>
      <c r="V7" s="7">
        <v>3.2445162000000001</v>
      </c>
      <c r="W7" s="7">
        <v>2.5271978000000002</v>
      </c>
      <c r="X7" s="7">
        <v>2.8453667999999999</v>
      </c>
      <c r="Y7" s="7">
        <v>2.2337579000000001</v>
      </c>
      <c r="Z7" s="7">
        <v>2.6241826000000001</v>
      </c>
      <c r="AA7" s="7">
        <v>2.2481933000000001</v>
      </c>
      <c r="AB7" s="7">
        <v>2.4884786999999999</v>
      </c>
      <c r="AC7" s="7">
        <v>2.3170679428754468</v>
      </c>
      <c r="AD7" s="7">
        <v>2.453490905228211</v>
      </c>
      <c r="AH7" s="157"/>
      <c r="AI7" s="157"/>
      <c r="AJ7" s="157"/>
      <c r="AK7" s="157"/>
      <c r="AL7" s="157"/>
      <c r="AM7" s="157"/>
      <c r="AN7" s="157"/>
      <c r="AO7" s="157"/>
      <c r="AP7" s="157"/>
      <c r="AQ7" s="157"/>
    </row>
    <row r="8" spans="1:43" s="135" customFormat="1">
      <c r="A8" s="316"/>
      <c r="B8" s="139" t="s">
        <v>148</v>
      </c>
      <c r="C8" s="140" t="s">
        <v>123</v>
      </c>
      <c r="D8" s="140" t="s">
        <v>123</v>
      </c>
      <c r="E8" s="140" t="s">
        <v>123</v>
      </c>
      <c r="F8" s="140" t="s">
        <v>123</v>
      </c>
      <c r="G8" s="140" t="s">
        <v>123</v>
      </c>
      <c r="H8" s="140" t="s">
        <v>123</v>
      </c>
      <c r="I8" s="140" t="s">
        <v>123</v>
      </c>
      <c r="J8" s="140" t="s">
        <v>123</v>
      </c>
      <c r="K8" s="140" t="s">
        <v>123</v>
      </c>
      <c r="L8" s="140" t="s">
        <v>123</v>
      </c>
      <c r="M8" s="140" t="s">
        <v>123</v>
      </c>
      <c r="N8" s="140" t="s">
        <v>123</v>
      </c>
      <c r="O8" s="140" t="s">
        <v>123</v>
      </c>
      <c r="P8" s="140" t="s">
        <v>123</v>
      </c>
      <c r="Q8" s="7">
        <v>8.5574609999999995E-2</v>
      </c>
      <c r="R8" s="7">
        <v>9.842215E-2</v>
      </c>
      <c r="S8" s="7">
        <v>0.11998067</v>
      </c>
      <c r="T8" s="7">
        <v>0.11645395</v>
      </c>
      <c r="U8" s="7">
        <v>0.14397308</v>
      </c>
      <c r="V8" s="7">
        <v>0.17180947999999999</v>
      </c>
      <c r="W8" s="7">
        <v>8.7812500000000002E-2</v>
      </c>
      <c r="X8" s="7">
        <v>9.1402499999999998E-2</v>
      </c>
      <c r="Y8" s="7">
        <v>6.9598629999999995E-2</v>
      </c>
      <c r="Z8" s="7">
        <v>6.8729700000000005E-2</v>
      </c>
      <c r="AA8" s="7">
        <v>7.5444949999999997E-2</v>
      </c>
      <c r="AB8" s="7">
        <v>7.7698980000000001E-2</v>
      </c>
      <c r="AC8" s="7">
        <v>7.840983880028661E-2</v>
      </c>
      <c r="AD8" s="7">
        <v>9.8407229905195404E-2</v>
      </c>
      <c r="AH8" s="157"/>
      <c r="AI8" s="17"/>
      <c r="AJ8" s="17"/>
      <c r="AK8" s="17"/>
      <c r="AL8" s="17"/>
      <c r="AM8" s="17"/>
      <c r="AN8" s="17"/>
      <c r="AO8" s="17"/>
      <c r="AP8" s="17"/>
      <c r="AQ8" s="17"/>
    </row>
    <row r="9" spans="1:43" s="135" customFormat="1">
      <c r="A9" s="316"/>
      <c r="B9" s="49" t="s">
        <v>166</v>
      </c>
      <c r="C9" s="23">
        <v>179586</v>
      </c>
      <c r="D9" s="23">
        <v>227367</v>
      </c>
      <c r="E9" s="23">
        <v>176087</v>
      </c>
      <c r="F9" s="23">
        <v>236652</v>
      </c>
      <c r="G9" s="23">
        <v>172349</v>
      </c>
      <c r="H9" s="23">
        <v>231932</v>
      </c>
      <c r="I9" s="23">
        <v>162913</v>
      </c>
      <c r="J9" s="23">
        <v>232383</v>
      </c>
      <c r="K9" s="23">
        <v>171399</v>
      </c>
      <c r="L9" s="23">
        <v>224089</v>
      </c>
      <c r="M9" s="23">
        <v>148827</v>
      </c>
      <c r="N9" s="23">
        <v>197834</v>
      </c>
      <c r="O9" s="23">
        <v>133256</v>
      </c>
      <c r="P9" s="23">
        <v>195541</v>
      </c>
      <c r="Q9" s="23">
        <v>161950</v>
      </c>
      <c r="R9" s="23">
        <v>215497</v>
      </c>
      <c r="S9" s="23">
        <v>194011</v>
      </c>
      <c r="T9" s="23">
        <v>255296</v>
      </c>
      <c r="U9" s="23">
        <v>163320</v>
      </c>
      <c r="V9" s="23">
        <v>217919</v>
      </c>
      <c r="W9" s="23">
        <v>149976</v>
      </c>
      <c r="X9" s="23">
        <v>197005</v>
      </c>
      <c r="Y9" s="23">
        <v>135741</v>
      </c>
      <c r="Z9" s="23">
        <v>186492</v>
      </c>
      <c r="AA9" s="23">
        <v>142242</v>
      </c>
      <c r="AB9" s="23">
        <v>182505</v>
      </c>
      <c r="AC9" s="23">
        <v>155666</v>
      </c>
      <c r="AD9" s="23">
        <v>204411</v>
      </c>
      <c r="AH9" s="157"/>
      <c r="AI9" s="17"/>
      <c r="AJ9" s="17"/>
      <c r="AK9" s="17"/>
      <c r="AL9" s="17"/>
      <c r="AM9" s="17"/>
      <c r="AN9" s="17"/>
      <c r="AO9" s="17"/>
      <c r="AP9" s="17"/>
      <c r="AQ9" s="17"/>
    </row>
    <row r="10" spans="1:43" s="135" customFormat="1">
      <c r="A10" s="317"/>
      <c r="B10" s="138" t="s">
        <v>156</v>
      </c>
      <c r="C10" s="23">
        <v>1776</v>
      </c>
      <c r="D10" s="23">
        <v>2147</v>
      </c>
      <c r="E10" s="23">
        <v>2715</v>
      </c>
      <c r="F10" s="23">
        <v>3372</v>
      </c>
      <c r="G10" s="23">
        <v>3729</v>
      </c>
      <c r="H10" s="23">
        <v>4321</v>
      </c>
      <c r="I10" s="23">
        <v>2178</v>
      </c>
      <c r="J10" s="23">
        <v>3060</v>
      </c>
      <c r="K10" s="23">
        <v>3294</v>
      </c>
      <c r="L10" s="23">
        <v>4171</v>
      </c>
      <c r="M10" s="23">
        <v>4905</v>
      </c>
      <c r="N10" s="23">
        <v>5790</v>
      </c>
      <c r="O10" s="23">
        <v>4370</v>
      </c>
      <c r="P10" s="23">
        <v>5879</v>
      </c>
      <c r="Q10" s="23">
        <v>4798</v>
      </c>
      <c r="R10" s="23">
        <v>5753</v>
      </c>
      <c r="S10" s="23">
        <v>4880</v>
      </c>
      <c r="T10" s="23">
        <v>5676</v>
      </c>
      <c r="U10" s="23">
        <v>2320</v>
      </c>
      <c r="V10" s="23">
        <v>2925</v>
      </c>
      <c r="W10" s="23">
        <v>2322</v>
      </c>
      <c r="X10" s="23">
        <v>3035</v>
      </c>
      <c r="Y10" s="23">
        <v>2601</v>
      </c>
      <c r="Z10" s="23">
        <v>3439</v>
      </c>
      <c r="AA10" s="23">
        <v>2057</v>
      </c>
      <c r="AB10" s="23">
        <v>2589</v>
      </c>
      <c r="AC10" s="23">
        <v>1683</v>
      </c>
      <c r="AD10" s="23">
        <v>2122</v>
      </c>
      <c r="AH10" s="157"/>
      <c r="AI10" s="157"/>
      <c r="AJ10" s="157"/>
      <c r="AK10" s="157"/>
      <c r="AL10" s="157"/>
      <c r="AM10" s="157"/>
      <c r="AN10" s="157"/>
      <c r="AO10" s="157"/>
      <c r="AP10" s="157"/>
      <c r="AQ10" s="157"/>
    </row>
    <row r="11" spans="1:43">
      <c r="A11" s="315" t="s">
        <v>61</v>
      </c>
      <c r="B11" s="138" t="s">
        <v>37</v>
      </c>
      <c r="C11" s="7">
        <v>22.047133845395496</v>
      </c>
      <c r="D11" s="7">
        <v>23.266379568185293</v>
      </c>
      <c r="E11" s="7">
        <v>21.789734696977973</v>
      </c>
      <c r="F11" s="7">
        <v>23.167008770292966</v>
      </c>
      <c r="G11" s="7">
        <v>19.927449689099234</v>
      </c>
      <c r="H11" s="7">
        <v>21.142160289412857</v>
      </c>
      <c r="I11" s="7">
        <v>19.21025978724213</v>
      </c>
      <c r="J11" s="7">
        <v>20.236008508806037</v>
      </c>
      <c r="K11" s="7">
        <v>18.094513948621277</v>
      </c>
      <c r="L11" s="7">
        <v>19.434362947389527</v>
      </c>
      <c r="M11" s="7">
        <v>17.300806739116869</v>
      </c>
      <c r="N11" s="7">
        <v>18.364262363614817</v>
      </c>
      <c r="O11" s="7">
        <v>16.032993632058062</v>
      </c>
      <c r="P11" s="7">
        <v>17.585431232446368</v>
      </c>
      <c r="Q11" s="7">
        <v>15.433031</v>
      </c>
      <c r="R11" s="7">
        <v>17.215202000000001</v>
      </c>
      <c r="S11" s="7">
        <v>14.268126000000001</v>
      </c>
      <c r="T11" s="7">
        <v>15.892118999999999</v>
      </c>
      <c r="U11" s="7">
        <v>13.846119</v>
      </c>
      <c r="V11" s="7">
        <v>15.768344000000001</v>
      </c>
      <c r="W11" s="7">
        <v>12.276192999999999</v>
      </c>
      <c r="X11" s="7">
        <v>14.331908</v>
      </c>
      <c r="Y11" s="7">
        <v>11.269665</v>
      </c>
      <c r="Z11" s="7">
        <v>13.316898</v>
      </c>
      <c r="AA11" s="7">
        <v>10.918900000000001</v>
      </c>
      <c r="AB11" s="7">
        <v>12.798843</v>
      </c>
      <c r="AC11" s="7">
        <v>9.4175670027471519</v>
      </c>
      <c r="AD11" s="7">
        <v>10.930565982930911</v>
      </c>
      <c r="AH11" s="157"/>
      <c r="AI11" s="17"/>
      <c r="AJ11" s="17"/>
      <c r="AK11" s="17"/>
      <c r="AL11" s="17"/>
      <c r="AM11" s="17"/>
      <c r="AN11" s="17"/>
      <c r="AO11" s="17"/>
      <c r="AP11" s="17"/>
      <c r="AQ11" s="17"/>
    </row>
    <row r="12" spans="1:43" s="135" customFormat="1">
      <c r="A12" s="316"/>
      <c r="B12" s="139" t="s">
        <v>148</v>
      </c>
      <c r="C12" s="140" t="s">
        <v>123</v>
      </c>
      <c r="D12" s="140" t="s">
        <v>123</v>
      </c>
      <c r="E12" s="140" t="s">
        <v>123</v>
      </c>
      <c r="F12" s="140" t="s">
        <v>123</v>
      </c>
      <c r="G12" s="140" t="s">
        <v>123</v>
      </c>
      <c r="H12" s="140" t="s">
        <v>123</v>
      </c>
      <c r="I12" s="140" t="s">
        <v>123</v>
      </c>
      <c r="J12" s="140" t="s">
        <v>123</v>
      </c>
      <c r="K12" s="140" t="s">
        <v>123</v>
      </c>
      <c r="L12" s="140" t="s">
        <v>123</v>
      </c>
      <c r="M12" s="140" t="s">
        <v>123</v>
      </c>
      <c r="N12" s="140" t="s">
        <v>123</v>
      </c>
      <c r="O12" s="140" t="s">
        <v>123</v>
      </c>
      <c r="P12" s="140" t="s">
        <v>123</v>
      </c>
      <c r="Q12" s="7">
        <v>0.25176193000000002</v>
      </c>
      <c r="R12" s="7">
        <v>0.26054564000000002</v>
      </c>
      <c r="S12" s="7">
        <v>0.25641969999999997</v>
      </c>
      <c r="T12" s="7">
        <v>0.27121023999999999</v>
      </c>
      <c r="U12" s="7">
        <v>0.42011194000000002</v>
      </c>
      <c r="V12" s="7">
        <v>0.34022155999999998</v>
      </c>
      <c r="W12" s="7">
        <v>0.28132739000000001</v>
      </c>
      <c r="X12" s="7">
        <v>0.26095212000000001</v>
      </c>
      <c r="Y12" s="7">
        <v>0.19784931</v>
      </c>
      <c r="Z12" s="7">
        <v>0.20383414</v>
      </c>
      <c r="AA12" s="7">
        <v>0.18987396000000001</v>
      </c>
      <c r="AB12" s="7">
        <v>0.20524265</v>
      </c>
      <c r="AC12" s="7">
        <v>0.17851743159830566</v>
      </c>
      <c r="AD12" s="7">
        <v>0.17543082911600882</v>
      </c>
      <c r="AH12" s="157"/>
      <c r="AI12" s="157"/>
      <c r="AJ12" s="157"/>
      <c r="AK12" s="157"/>
      <c r="AL12" s="157"/>
      <c r="AM12" s="157"/>
      <c r="AN12" s="157"/>
      <c r="AO12" s="157"/>
      <c r="AP12" s="157"/>
      <c r="AQ12" s="157"/>
    </row>
    <row r="13" spans="1:43" s="135" customFormat="1">
      <c r="A13" s="316"/>
      <c r="B13" s="49" t="s">
        <v>166</v>
      </c>
      <c r="C13" s="23">
        <v>883357</v>
      </c>
      <c r="D13" s="23">
        <v>1044710</v>
      </c>
      <c r="E13" s="23">
        <v>913639</v>
      </c>
      <c r="F13" s="23">
        <v>1086330</v>
      </c>
      <c r="G13" s="23">
        <v>879331</v>
      </c>
      <c r="H13" s="23">
        <v>1035876</v>
      </c>
      <c r="I13" s="23">
        <v>874583</v>
      </c>
      <c r="J13" s="23">
        <v>1007614</v>
      </c>
      <c r="K13" s="23">
        <v>843145</v>
      </c>
      <c r="L13" s="23">
        <v>1008040</v>
      </c>
      <c r="M13" s="23">
        <v>840036</v>
      </c>
      <c r="N13" s="23">
        <v>977845</v>
      </c>
      <c r="O13" s="23">
        <v>825324</v>
      </c>
      <c r="P13" s="23">
        <v>988788</v>
      </c>
      <c r="Q13" s="23">
        <v>840348</v>
      </c>
      <c r="R13" s="23">
        <v>1030607</v>
      </c>
      <c r="S13" s="23">
        <v>810518</v>
      </c>
      <c r="T13" s="23">
        <v>1021027</v>
      </c>
      <c r="U13" s="23">
        <v>806131</v>
      </c>
      <c r="V13" s="23">
        <v>1059086</v>
      </c>
      <c r="W13" s="23">
        <v>728528</v>
      </c>
      <c r="X13" s="23">
        <v>992300</v>
      </c>
      <c r="Y13" s="23">
        <v>684835</v>
      </c>
      <c r="Z13" s="23">
        <v>946388</v>
      </c>
      <c r="AA13" s="23">
        <v>690833</v>
      </c>
      <c r="AB13" s="23">
        <v>938667</v>
      </c>
      <c r="AC13" s="23">
        <v>632694</v>
      </c>
      <c r="AD13" s="23">
        <v>910673</v>
      </c>
      <c r="AH13" s="17"/>
      <c r="AI13" s="17"/>
    </row>
    <row r="14" spans="1:43" s="135" customFormat="1">
      <c r="A14" s="317"/>
      <c r="B14" s="138" t="s">
        <v>156</v>
      </c>
      <c r="C14" s="23">
        <v>8420</v>
      </c>
      <c r="D14" s="23">
        <v>9308</v>
      </c>
      <c r="E14" s="23">
        <v>12835</v>
      </c>
      <c r="F14" s="23">
        <v>13760</v>
      </c>
      <c r="G14" s="23">
        <v>16034</v>
      </c>
      <c r="H14" s="23">
        <v>16957</v>
      </c>
      <c r="I14" s="23">
        <v>11043</v>
      </c>
      <c r="J14" s="23">
        <v>11675</v>
      </c>
      <c r="K14" s="23">
        <v>15411</v>
      </c>
      <c r="L14" s="23">
        <v>16394</v>
      </c>
      <c r="M14" s="23">
        <v>24574</v>
      </c>
      <c r="N14" s="23">
        <v>25066</v>
      </c>
      <c r="O14" s="23">
        <v>24989</v>
      </c>
      <c r="P14" s="23">
        <v>26354</v>
      </c>
      <c r="Q14" s="23">
        <v>22984</v>
      </c>
      <c r="R14" s="23">
        <v>24976</v>
      </c>
      <c r="S14" s="23">
        <v>19885</v>
      </c>
      <c r="T14" s="23">
        <v>22213</v>
      </c>
      <c r="U14" s="23">
        <v>11334</v>
      </c>
      <c r="V14" s="23">
        <v>14191</v>
      </c>
      <c r="W14" s="23">
        <v>11426</v>
      </c>
      <c r="X14" s="23">
        <v>14771</v>
      </c>
      <c r="Y14" s="23">
        <v>13652</v>
      </c>
      <c r="Z14" s="23">
        <v>17542</v>
      </c>
      <c r="AA14" s="23">
        <v>10083</v>
      </c>
      <c r="AB14" s="23">
        <v>13019</v>
      </c>
      <c r="AC14" s="23">
        <v>7188</v>
      </c>
      <c r="AD14" s="23">
        <v>10034</v>
      </c>
    </row>
    <row r="15" spans="1:43">
      <c r="A15" s="315" t="s">
        <v>62</v>
      </c>
      <c r="B15" s="138" t="s">
        <v>37</v>
      </c>
      <c r="C15" s="141">
        <v>16.922984769166455</v>
      </c>
      <c r="D15" s="141">
        <v>17.687267842305033</v>
      </c>
      <c r="E15" s="7">
        <v>16.84530258796908</v>
      </c>
      <c r="F15" s="7">
        <v>17.730472103004292</v>
      </c>
      <c r="G15" s="7">
        <v>13.801578276332972</v>
      </c>
      <c r="H15" s="7">
        <v>14.363613170530096</v>
      </c>
      <c r="I15" s="7">
        <v>12.322459242201363</v>
      </c>
      <c r="J15" s="7">
        <v>12.858423011050524</v>
      </c>
      <c r="K15" s="7">
        <v>11.970756739959379</v>
      </c>
      <c r="L15" s="7">
        <v>12.222051921236115</v>
      </c>
      <c r="M15" s="7">
        <v>11.576874178890503</v>
      </c>
      <c r="N15" s="7">
        <v>12.41063140069228</v>
      </c>
      <c r="O15" s="7">
        <v>11.834620002098042</v>
      </c>
      <c r="P15" s="7">
        <v>11.624061316419244</v>
      </c>
      <c r="Q15" s="7">
        <v>11.871681000000001</v>
      </c>
      <c r="R15" s="7">
        <v>12.32103</v>
      </c>
      <c r="S15" s="7">
        <v>11.045624999999999</v>
      </c>
      <c r="T15" s="7">
        <v>11.317209</v>
      </c>
      <c r="U15" s="7">
        <v>11.182892000000001</v>
      </c>
      <c r="V15" s="7">
        <v>11.372742000000001</v>
      </c>
      <c r="W15" s="7">
        <v>11.36501</v>
      </c>
      <c r="X15" s="7">
        <v>11.43534</v>
      </c>
      <c r="Y15" s="7">
        <v>10.878242</v>
      </c>
      <c r="Z15" s="7">
        <v>10.705083999999999</v>
      </c>
      <c r="AA15" s="7">
        <v>10.303167999999999</v>
      </c>
      <c r="AB15" s="7">
        <v>10.224067</v>
      </c>
      <c r="AC15" s="7">
        <v>8.3773379662982759</v>
      </c>
      <c r="AD15" s="7">
        <v>8.4326169501412416</v>
      </c>
    </row>
    <row r="16" spans="1:43" s="135" customFormat="1">
      <c r="A16" s="316"/>
      <c r="B16" s="139" t="s">
        <v>148</v>
      </c>
      <c r="C16" s="140" t="s">
        <v>123</v>
      </c>
      <c r="D16" s="140" t="s">
        <v>123</v>
      </c>
      <c r="E16" s="140" t="s">
        <v>123</v>
      </c>
      <c r="F16" s="140" t="s">
        <v>123</v>
      </c>
      <c r="G16" s="140" t="s">
        <v>123</v>
      </c>
      <c r="H16" s="140" t="s">
        <v>123</v>
      </c>
      <c r="I16" s="140" t="s">
        <v>123</v>
      </c>
      <c r="J16" s="140" t="s">
        <v>123</v>
      </c>
      <c r="K16" s="140" t="s">
        <v>123</v>
      </c>
      <c r="L16" s="140" t="s">
        <v>123</v>
      </c>
      <c r="M16" s="140" t="s">
        <v>123</v>
      </c>
      <c r="N16" s="140" t="s">
        <v>123</v>
      </c>
      <c r="O16" s="140" t="s">
        <v>123</v>
      </c>
      <c r="P16" s="140" t="s">
        <v>123</v>
      </c>
      <c r="Q16" s="7">
        <v>0.20305039999999999</v>
      </c>
      <c r="R16" s="7">
        <v>0.1949005</v>
      </c>
      <c r="S16" s="7">
        <v>0.21580980999999999</v>
      </c>
      <c r="T16" s="7">
        <v>0.20067608000000001</v>
      </c>
      <c r="U16" s="7">
        <v>0.25711496</v>
      </c>
      <c r="V16" s="7">
        <v>0.28579136999999999</v>
      </c>
      <c r="W16" s="7">
        <v>0.25493611999999999</v>
      </c>
      <c r="X16" s="7">
        <v>0.25662455000000001</v>
      </c>
      <c r="Y16" s="7">
        <v>0.17993766999999999</v>
      </c>
      <c r="Z16" s="7">
        <v>0.16365911999999999</v>
      </c>
      <c r="AA16" s="7">
        <v>0.17654605000000001</v>
      </c>
      <c r="AB16" s="7">
        <v>0.15482845000000001</v>
      </c>
      <c r="AC16" s="7">
        <v>0.1635473988322915</v>
      </c>
      <c r="AD16" s="7">
        <v>0.15077551888400736</v>
      </c>
    </row>
    <row r="17" spans="1:30" s="135" customFormat="1">
      <c r="A17" s="316"/>
      <c r="B17" s="49" t="s">
        <v>166</v>
      </c>
      <c r="C17" s="23">
        <v>678049</v>
      </c>
      <c r="D17" s="23">
        <v>794196</v>
      </c>
      <c r="E17" s="23">
        <v>706320</v>
      </c>
      <c r="F17" s="23">
        <v>831404</v>
      </c>
      <c r="G17" s="23">
        <v>609017</v>
      </c>
      <c r="H17" s="23">
        <v>703756</v>
      </c>
      <c r="I17" s="23">
        <v>561003</v>
      </c>
      <c r="J17" s="23">
        <v>640261</v>
      </c>
      <c r="K17" s="23">
        <v>557798</v>
      </c>
      <c r="L17" s="23">
        <v>633945</v>
      </c>
      <c r="M17" s="23">
        <v>562112</v>
      </c>
      <c r="N17" s="23">
        <v>660831</v>
      </c>
      <c r="O17" s="23">
        <v>609206</v>
      </c>
      <c r="P17" s="23">
        <v>653594</v>
      </c>
      <c r="Q17" s="23">
        <v>646428</v>
      </c>
      <c r="R17" s="23">
        <v>737612</v>
      </c>
      <c r="S17" s="23">
        <v>627460</v>
      </c>
      <c r="T17" s="23">
        <v>727101</v>
      </c>
      <c r="U17" s="23">
        <v>651076</v>
      </c>
      <c r="V17" s="23">
        <v>763854</v>
      </c>
      <c r="W17" s="23">
        <v>674454</v>
      </c>
      <c r="X17" s="23">
        <v>791750</v>
      </c>
      <c r="Y17" s="23">
        <v>661049</v>
      </c>
      <c r="Z17" s="23">
        <v>760775</v>
      </c>
      <c r="AA17" s="23">
        <v>651876</v>
      </c>
      <c r="AB17" s="23">
        <v>749833</v>
      </c>
      <c r="AC17" s="23">
        <v>562809</v>
      </c>
      <c r="AD17" s="23">
        <v>702558</v>
      </c>
    </row>
    <row r="18" spans="1:30" s="135" customFormat="1">
      <c r="A18" s="317"/>
      <c r="B18" s="138" t="s">
        <v>156</v>
      </c>
      <c r="C18" s="23">
        <v>5839</v>
      </c>
      <c r="D18" s="23">
        <v>6412</v>
      </c>
      <c r="E18" s="23">
        <v>8156</v>
      </c>
      <c r="F18" s="23">
        <v>8710</v>
      </c>
      <c r="G18" s="23">
        <v>8907</v>
      </c>
      <c r="H18" s="23">
        <v>9568</v>
      </c>
      <c r="I18" s="23">
        <v>6115</v>
      </c>
      <c r="J18" s="23">
        <v>6343</v>
      </c>
      <c r="K18" s="23">
        <v>8859</v>
      </c>
      <c r="L18" s="23">
        <v>9037</v>
      </c>
      <c r="M18" s="23">
        <v>12918</v>
      </c>
      <c r="N18" s="23">
        <v>12654</v>
      </c>
      <c r="O18" s="23">
        <v>14228</v>
      </c>
      <c r="P18" s="23">
        <v>13737</v>
      </c>
      <c r="Q18" s="23">
        <v>14718</v>
      </c>
      <c r="R18" s="23">
        <v>14254</v>
      </c>
      <c r="S18" s="23">
        <v>13218</v>
      </c>
      <c r="T18" s="23">
        <v>13105</v>
      </c>
      <c r="U18" s="23">
        <v>8879</v>
      </c>
      <c r="V18" s="23">
        <v>9753</v>
      </c>
      <c r="W18" s="23">
        <v>9482</v>
      </c>
      <c r="X18" s="23">
        <v>10246</v>
      </c>
      <c r="Y18" s="23">
        <v>11848</v>
      </c>
      <c r="Z18" s="23">
        <v>12383</v>
      </c>
      <c r="AA18" s="23">
        <v>8952</v>
      </c>
      <c r="AB18" s="23">
        <v>9541</v>
      </c>
      <c r="AC18" s="23">
        <v>6326</v>
      </c>
      <c r="AD18" s="23">
        <v>7320</v>
      </c>
    </row>
    <row r="19" spans="1:30">
      <c r="A19" s="315" t="s">
        <v>63</v>
      </c>
      <c r="B19" s="138" t="s">
        <v>37</v>
      </c>
      <c r="C19" s="7">
        <v>16.590614412199642</v>
      </c>
      <c r="D19" s="7">
        <v>15.512738482561964</v>
      </c>
      <c r="E19" s="7">
        <v>18.582921593454198</v>
      </c>
      <c r="F19" s="7">
        <v>17.203358835603659</v>
      </c>
      <c r="G19" s="7">
        <v>20.186273047879038</v>
      </c>
      <c r="H19" s="7">
        <v>19.138435476546437</v>
      </c>
      <c r="I19" s="7">
        <v>19.913492844994614</v>
      </c>
      <c r="J19" s="7">
        <v>19.363819740558537</v>
      </c>
      <c r="K19" s="7">
        <v>19.697051637969366</v>
      </c>
      <c r="L19" s="7">
        <v>18.646801217298595</v>
      </c>
      <c r="M19" s="7">
        <v>18.026709241303575</v>
      </c>
      <c r="N19" s="7">
        <v>17.977124418067664</v>
      </c>
      <c r="O19" s="7">
        <v>17.63958769615709</v>
      </c>
      <c r="P19" s="7">
        <v>16.767595604157954</v>
      </c>
      <c r="Q19" s="7">
        <v>16.677961</v>
      </c>
      <c r="R19" s="7">
        <v>16.179507000000001</v>
      </c>
      <c r="S19" s="7">
        <v>14.602525999999999</v>
      </c>
      <c r="T19" s="7">
        <v>14.753114999999999</v>
      </c>
      <c r="U19" s="7">
        <v>16.466663</v>
      </c>
      <c r="V19" s="7">
        <v>15.427021999999999</v>
      </c>
      <c r="W19" s="7">
        <v>14.030568000000001</v>
      </c>
      <c r="X19" s="7">
        <v>13.006434</v>
      </c>
      <c r="Y19" s="7">
        <v>13.318555999999999</v>
      </c>
      <c r="Z19" s="7">
        <v>12.819295</v>
      </c>
      <c r="AA19" s="7">
        <v>12.611438</v>
      </c>
      <c r="AB19" s="7">
        <v>11.998979</v>
      </c>
      <c r="AC19" s="7">
        <v>11.551863645078051</v>
      </c>
      <c r="AD19" s="7">
        <v>10.407210762611722</v>
      </c>
    </row>
    <row r="20" spans="1:30" s="135" customFormat="1">
      <c r="A20" s="316"/>
      <c r="B20" s="139" t="s">
        <v>148</v>
      </c>
      <c r="C20" s="140" t="s">
        <v>123</v>
      </c>
      <c r="D20" s="140" t="s">
        <v>123</v>
      </c>
      <c r="E20" s="140" t="s">
        <v>123</v>
      </c>
      <c r="F20" s="140" t="s">
        <v>123</v>
      </c>
      <c r="G20" s="140" t="s">
        <v>123</v>
      </c>
      <c r="H20" s="140" t="s">
        <v>123</v>
      </c>
      <c r="I20" s="140" t="s">
        <v>123</v>
      </c>
      <c r="J20" s="140" t="s">
        <v>123</v>
      </c>
      <c r="K20" s="140" t="s">
        <v>123</v>
      </c>
      <c r="L20" s="140" t="s">
        <v>123</v>
      </c>
      <c r="M20" s="140" t="s">
        <v>123</v>
      </c>
      <c r="N20" s="140" t="s">
        <v>123</v>
      </c>
      <c r="O20" s="140" t="s">
        <v>123</v>
      </c>
      <c r="P20" s="140" t="s">
        <v>123</v>
      </c>
      <c r="Q20" s="7">
        <v>0.2442763</v>
      </c>
      <c r="R20" s="7">
        <v>0.23724901000000001</v>
      </c>
      <c r="S20" s="7">
        <v>0.24804680000000001</v>
      </c>
      <c r="T20" s="7">
        <v>0.2391558</v>
      </c>
      <c r="U20" s="7">
        <v>0.39627266</v>
      </c>
      <c r="V20" s="7">
        <v>0.35270397999999997</v>
      </c>
      <c r="W20" s="7">
        <v>0.28256007999999999</v>
      </c>
      <c r="X20" s="7">
        <v>0.23422935</v>
      </c>
      <c r="Y20" s="7">
        <v>0.18854207000000001</v>
      </c>
      <c r="Z20" s="7">
        <v>0.17288148</v>
      </c>
      <c r="AA20" s="7">
        <v>0.19589676</v>
      </c>
      <c r="AB20" s="7">
        <v>0.18098840999999999</v>
      </c>
      <c r="AC20" s="7">
        <v>0.19699039922378855</v>
      </c>
      <c r="AD20" s="7">
        <v>0.16537500224147419</v>
      </c>
    </row>
    <row r="21" spans="1:30" s="135" customFormat="1">
      <c r="A21" s="316"/>
      <c r="B21" s="49" t="s">
        <v>166</v>
      </c>
      <c r="C21" s="23">
        <v>664732</v>
      </c>
      <c r="D21" s="23">
        <v>696555</v>
      </c>
      <c r="E21" s="23">
        <v>779178</v>
      </c>
      <c r="F21" s="23">
        <v>806687</v>
      </c>
      <c r="G21" s="23">
        <v>890752</v>
      </c>
      <c r="H21" s="23">
        <v>937702</v>
      </c>
      <c r="I21" s="23">
        <v>937702</v>
      </c>
      <c r="J21" s="23">
        <v>964185</v>
      </c>
      <c r="K21" s="23">
        <v>917818</v>
      </c>
      <c r="L21" s="23">
        <v>967190</v>
      </c>
      <c r="M21" s="23">
        <v>875282</v>
      </c>
      <c r="N21" s="23">
        <v>957231</v>
      </c>
      <c r="O21" s="23">
        <v>908026</v>
      </c>
      <c r="P21" s="23">
        <v>942803</v>
      </c>
      <c r="Q21" s="23">
        <v>908136</v>
      </c>
      <c r="R21" s="23">
        <v>968604</v>
      </c>
      <c r="S21" s="23">
        <v>829514</v>
      </c>
      <c r="T21" s="23">
        <v>947849</v>
      </c>
      <c r="U21" s="23">
        <v>958701</v>
      </c>
      <c r="V21" s="23">
        <v>1036161</v>
      </c>
      <c r="W21" s="23">
        <v>832641</v>
      </c>
      <c r="X21" s="23">
        <v>900528</v>
      </c>
      <c r="Y21" s="23">
        <v>809342</v>
      </c>
      <c r="Z21" s="23">
        <v>911025</v>
      </c>
      <c r="AA21" s="23">
        <v>797919</v>
      </c>
      <c r="AB21" s="23">
        <v>880005</v>
      </c>
      <c r="AC21" s="23">
        <v>776081</v>
      </c>
      <c r="AD21" s="23">
        <v>867070</v>
      </c>
    </row>
    <row r="22" spans="1:30" s="135" customFormat="1">
      <c r="A22" s="317"/>
      <c r="B22" s="138" t="s">
        <v>156</v>
      </c>
      <c r="C22" s="23">
        <v>5433</v>
      </c>
      <c r="D22" s="23">
        <v>5339</v>
      </c>
      <c r="E22" s="23">
        <v>7577</v>
      </c>
      <c r="F22" s="23">
        <v>7704</v>
      </c>
      <c r="G22" s="23">
        <v>10478</v>
      </c>
      <c r="H22" s="23">
        <v>10739</v>
      </c>
      <c r="I22" s="23">
        <v>8293</v>
      </c>
      <c r="J22" s="23">
        <v>8244</v>
      </c>
      <c r="K22" s="23">
        <v>11448</v>
      </c>
      <c r="L22" s="23">
        <v>11360</v>
      </c>
      <c r="M22" s="23">
        <v>13662</v>
      </c>
      <c r="N22" s="23">
        <v>13411</v>
      </c>
      <c r="O22" s="23">
        <v>14349</v>
      </c>
      <c r="P22" s="23">
        <v>14230</v>
      </c>
      <c r="Q22" s="23">
        <v>14081</v>
      </c>
      <c r="R22" s="23">
        <v>14101</v>
      </c>
      <c r="S22" s="23">
        <v>12526</v>
      </c>
      <c r="T22" s="23">
        <v>12817</v>
      </c>
      <c r="U22" s="23">
        <v>10809</v>
      </c>
      <c r="V22" s="23">
        <v>11707</v>
      </c>
      <c r="W22" s="23">
        <v>10363</v>
      </c>
      <c r="X22" s="23">
        <v>11356</v>
      </c>
      <c r="Y22" s="23">
        <v>12553</v>
      </c>
      <c r="Z22" s="23">
        <v>13594</v>
      </c>
      <c r="AA22" s="23">
        <v>9761</v>
      </c>
      <c r="AB22" s="23">
        <v>10627</v>
      </c>
      <c r="AC22" s="23">
        <v>7705</v>
      </c>
      <c r="AD22" s="23">
        <v>8534</v>
      </c>
    </row>
    <row r="23" spans="1:30">
      <c r="A23" s="315" t="s">
        <v>64</v>
      </c>
      <c r="B23" s="138" t="s">
        <v>37</v>
      </c>
      <c r="C23" s="7">
        <v>22.387540791304509</v>
      </c>
      <c r="D23" s="7">
        <v>22.068039979395188</v>
      </c>
      <c r="E23" s="7">
        <v>23.566609801766241</v>
      </c>
      <c r="F23" s="7">
        <v>23.935147815423989</v>
      </c>
      <c r="G23" s="7">
        <v>23.826343372775888</v>
      </c>
      <c r="H23" s="7">
        <v>24.380257471311285</v>
      </c>
      <c r="I23" s="7">
        <v>24.565053560677462</v>
      </c>
      <c r="J23" s="7">
        <v>25.031329629474914</v>
      </c>
      <c r="K23" s="7">
        <v>25.839586992389162</v>
      </c>
      <c r="L23" s="7">
        <v>26.408516077537719</v>
      </c>
      <c r="M23" s="7">
        <v>27.340384757571506</v>
      </c>
      <c r="N23" s="7">
        <v>28.007122256450433</v>
      </c>
      <c r="O23" s="7">
        <v>28.073940392333601</v>
      </c>
      <c r="P23" s="7">
        <v>29.394365906613967</v>
      </c>
      <c r="Q23" s="7">
        <v>29.779843</v>
      </c>
      <c r="R23" s="7">
        <v>29.516404000000001</v>
      </c>
      <c r="S23" s="7">
        <v>31.935386999999999</v>
      </c>
      <c r="T23" s="7">
        <v>30.970320999999998</v>
      </c>
      <c r="U23" s="7">
        <v>29.698550999999998</v>
      </c>
      <c r="V23" s="7">
        <v>30.100128000000002</v>
      </c>
      <c r="W23" s="7">
        <v>30.580853000000001</v>
      </c>
      <c r="X23" s="7">
        <v>30.494249</v>
      </c>
      <c r="Y23" s="7">
        <v>31.359580999999999</v>
      </c>
      <c r="Z23" s="7">
        <v>31.122903000000001</v>
      </c>
      <c r="AA23" s="7">
        <v>31.109632999999999</v>
      </c>
      <c r="AB23" s="7">
        <v>30.406562999999998</v>
      </c>
      <c r="AC23" s="7">
        <v>28.941245256192406</v>
      </c>
      <c r="AD23" s="7">
        <v>29.417333268518568</v>
      </c>
    </row>
    <row r="24" spans="1:30" s="135" customFormat="1">
      <c r="A24" s="316"/>
      <c r="B24" s="139" t="s">
        <v>148</v>
      </c>
      <c r="C24" s="140" t="s">
        <v>123</v>
      </c>
      <c r="D24" s="140" t="s">
        <v>123</v>
      </c>
      <c r="E24" s="140" t="s">
        <v>123</v>
      </c>
      <c r="F24" s="140" t="s">
        <v>123</v>
      </c>
      <c r="G24" s="140" t="s">
        <v>123</v>
      </c>
      <c r="H24" s="140" t="s">
        <v>123</v>
      </c>
      <c r="I24" s="140" t="s">
        <v>123</v>
      </c>
      <c r="J24" s="140" t="s">
        <v>123</v>
      </c>
      <c r="K24" s="140" t="s">
        <v>123</v>
      </c>
      <c r="L24" s="140" t="s">
        <v>123</v>
      </c>
      <c r="M24" s="140" t="s">
        <v>123</v>
      </c>
      <c r="N24" s="140" t="s">
        <v>123</v>
      </c>
      <c r="O24" s="140" t="s">
        <v>123</v>
      </c>
      <c r="P24" s="140" t="s">
        <v>123</v>
      </c>
      <c r="Q24" s="7">
        <v>0.31819852999999998</v>
      </c>
      <c r="R24" s="7">
        <v>0.29592575999999998</v>
      </c>
      <c r="S24" s="7">
        <v>0.38945513999999998</v>
      </c>
      <c r="T24" s="7">
        <v>0.34593180000000001</v>
      </c>
      <c r="U24" s="7">
        <v>0.54343675000000002</v>
      </c>
      <c r="V24" s="7">
        <v>0.56331593999999996</v>
      </c>
      <c r="W24" s="7">
        <v>0.37789258999999997</v>
      </c>
      <c r="X24" s="7">
        <v>0.32543100000000003</v>
      </c>
      <c r="Y24" s="7">
        <v>0.29465815000000001</v>
      </c>
      <c r="Z24" s="7">
        <v>0.24541794</v>
      </c>
      <c r="AA24" s="7">
        <v>0.2947689</v>
      </c>
      <c r="AB24" s="7">
        <v>0.30427567</v>
      </c>
      <c r="AC24" s="7">
        <v>0.31204733001733154</v>
      </c>
      <c r="AD24" s="7">
        <v>0.35681296291940068</v>
      </c>
    </row>
    <row r="25" spans="1:30" s="135" customFormat="1">
      <c r="A25" s="316"/>
      <c r="B25" s="49" t="s">
        <v>166</v>
      </c>
      <c r="C25" s="23">
        <v>896996</v>
      </c>
      <c r="D25" s="23">
        <v>990902</v>
      </c>
      <c r="E25" s="23">
        <v>988143</v>
      </c>
      <c r="F25" s="23">
        <v>1122349</v>
      </c>
      <c r="G25" s="23">
        <v>1051376</v>
      </c>
      <c r="H25" s="23">
        <v>1194529</v>
      </c>
      <c r="I25" s="23">
        <v>1118370</v>
      </c>
      <c r="J25" s="23">
        <v>1246388</v>
      </c>
      <c r="K25" s="23">
        <v>1204040</v>
      </c>
      <c r="L25" s="23">
        <v>1369782</v>
      </c>
      <c r="M25" s="23">
        <v>1327505</v>
      </c>
      <c r="N25" s="23">
        <v>1491300</v>
      </c>
      <c r="O25" s="23">
        <v>1445151</v>
      </c>
      <c r="P25" s="23">
        <v>1652777</v>
      </c>
      <c r="Q25" s="23">
        <v>1621550</v>
      </c>
      <c r="R25" s="23">
        <v>1767032</v>
      </c>
      <c r="S25" s="23">
        <v>1814128</v>
      </c>
      <c r="T25" s="23">
        <v>1989762</v>
      </c>
      <c r="U25" s="23">
        <v>1729071</v>
      </c>
      <c r="V25" s="23">
        <v>2021685</v>
      </c>
      <c r="W25" s="23">
        <v>1814814</v>
      </c>
      <c r="X25" s="23">
        <v>2111334</v>
      </c>
      <c r="Y25" s="23">
        <v>1905659</v>
      </c>
      <c r="Z25" s="23">
        <v>2211802</v>
      </c>
      <c r="AA25" s="23">
        <v>1968290</v>
      </c>
      <c r="AB25" s="23">
        <v>2230017</v>
      </c>
      <c r="AC25" s="23">
        <v>1944340</v>
      </c>
      <c r="AD25" s="23">
        <v>2450886</v>
      </c>
    </row>
    <row r="26" spans="1:30" s="135" customFormat="1">
      <c r="A26" s="317"/>
      <c r="B26" s="138" t="s">
        <v>156</v>
      </c>
      <c r="C26" s="23">
        <v>6520</v>
      </c>
      <c r="D26" s="23">
        <v>7092</v>
      </c>
      <c r="E26" s="23">
        <v>8834</v>
      </c>
      <c r="F26" s="23">
        <v>9801</v>
      </c>
      <c r="G26" s="23">
        <v>10512</v>
      </c>
      <c r="H26" s="23">
        <v>11725</v>
      </c>
      <c r="I26" s="23">
        <v>8948</v>
      </c>
      <c r="J26" s="23">
        <v>9831</v>
      </c>
      <c r="K26" s="23">
        <v>13186</v>
      </c>
      <c r="L26" s="23">
        <v>14573</v>
      </c>
      <c r="M26" s="23">
        <v>17601</v>
      </c>
      <c r="N26" s="23">
        <v>19000</v>
      </c>
      <c r="O26" s="23">
        <v>20005</v>
      </c>
      <c r="P26" s="23">
        <v>22003</v>
      </c>
      <c r="Q26" s="23">
        <v>23132</v>
      </c>
      <c r="R26" s="23">
        <v>24911</v>
      </c>
      <c r="S26" s="23">
        <v>24354</v>
      </c>
      <c r="T26" s="23">
        <v>25976</v>
      </c>
      <c r="U26" s="23">
        <v>20298</v>
      </c>
      <c r="V26" s="23">
        <v>22806</v>
      </c>
      <c r="W26" s="23">
        <v>23313</v>
      </c>
      <c r="X26" s="23">
        <v>26291</v>
      </c>
      <c r="Y26" s="23">
        <v>28534</v>
      </c>
      <c r="Z26" s="23">
        <v>32051</v>
      </c>
      <c r="AA26" s="23">
        <v>23821</v>
      </c>
      <c r="AB26" s="23">
        <v>26803</v>
      </c>
      <c r="AC26" s="23">
        <v>18614</v>
      </c>
      <c r="AD26" s="23">
        <v>23052</v>
      </c>
    </row>
    <row r="27" spans="1:30">
      <c r="A27" s="315" t="s">
        <v>65</v>
      </c>
      <c r="B27" s="138" t="s">
        <v>37</v>
      </c>
      <c r="C27" s="7">
        <v>8.2565718457324344</v>
      </c>
      <c r="D27" s="7">
        <v>8.8899346200280469</v>
      </c>
      <c r="E27" s="7">
        <v>6.6088096315292777</v>
      </c>
      <c r="F27" s="7">
        <v>5.3379041932130198</v>
      </c>
      <c r="G27" s="7">
        <v>7.8206080592621863</v>
      </c>
      <c r="H27" s="7">
        <v>5.914472173606895</v>
      </c>
      <c r="I27" s="7">
        <v>8.9092002151696352</v>
      </c>
      <c r="J27" s="7">
        <v>6.7173738058591228</v>
      </c>
      <c r="K27" s="7">
        <v>8.7623120253957776</v>
      </c>
      <c r="L27" s="7">
        <v>7.1554754819598232</v>
      </c>
      <c r="M27" s="7">
        <v>9.6780272488385783</v>
      </c>
      <c r="N27" s="7">
        <v>7.1066312068791628</v>
      </c>
      <c r="O27" s="7">
        <v>10.93201571199341</v>
      </c>
      <c r="P27" s="7">
        <v>8.8006120828744852</v>
      </c>
      <c r="Q27" s="7">
        <v>10.983088</v>
      </c>
      <c r="R27" s="7">
        <v>9.0231031999999995</v>
      </c>
      <c r="S27" s="7">
        <v>11.326140000000001</v>
      </c>
      <c r="T27" s="7">
        <v>9.8687760000000004</v>
      </c>
      <c r="U27" s="7">
        <v>12.19346</v>
      </c>
      <c r="V27" s="7">
        <v>10.454129</v>
      </c>
      <c r="W27" s="7">
        <v>12.062239999999999</v>
      </c>
      <c r="X27" s="7">
        <v>10.973478</v>
      </c>
      <c r="Y27" s="7">
        <v>13.115159</v>
      </c>
      <c r="Z27" s="7">
        <v>11.615919</v>
      </c>
      <c r="AA27" s="7">
        <v>12.733993</v>
      </c>
      <c r="AB27" s="7">
        <v>11.461468999999999</v>
      </c>
      <c r="AC27" s="7">
        <v>14.089242526902911</v>
      </c>
      <c r="AD27" s="7">
        <v>12.31000421896108</v>
      </c>
    </row>
    <row r="28" spans="1:30" s="135" customFormat="1">
      <c r="A28" s="316"/>
      <c r="B28" s="139" t="s">
        <v>148</v>
      </c>
      <c r="C28" s="140" t="s">
        <v>123</v>
      </c>
      <c r="D28" s="140" t="s">
        <v>123</v>
      </c>
      <c r="E28" s="140" t="s">
        <v>123</v>
      </c>
      <c r="F28" s="140" t="s">
        <v>123</v>
      </c>
      <c r="G28" s="140" t="s">
        <v>123</v>
      </c>
      <c r="H28" s="140" t="s">
        <v>123</v>
      </c>
      <c r="I28" s="140" t="s">
        <v>123</v>
      </c>
      <c r="J28" s="140" t="s">
        <v>123</v>
      </c>
      <c r="K28" s="140" t="s">
        <v>123</v>
      </c>
      <c r="L28" s="140" t="s">
        <v>123</v>
      </c>
      <c r="M28" s="140" t="s">
        <v>123</v>
      </c>
      <c r="N28" s="140" t="s">
        <v>123</v>
      </c>
      <c r="O28" s="140" t="s">
        <v>123</v>
      </c>
      <c r="P28" s="140" t="s">
        <v>123</v>
      </c>
      <c r="Q28" s="7">
        <v>0.26446134999999998</v>
      </c>
      <c r="R28" s="7">
        <v>0.21839481999999999</v>
      </c>
      <c r="S28" s="7">
        <v>0.28205268999999999</v>
      </c>
      <c r="T28" s="7">
        <v>0.25636977999999999</v>
      </c>
      <c r="U28" s="7">
        <v>0.36559766999999999</v>
      </c>
      <c r="V28" s="7">
        <v>0.33040793000000002</v>
      </c>
      <c r="W28" s="7">
        <v>0.26687649000000002</v>
      </c>
      <c r="X28" s="7">
        <v>0.26181381999999997</v>
      </c>
      <c r="Y28" s="7">
        <v>0.22996725000000001</v>
      </c>
      <c r="Z28" s="7">
        <v>0.19796528999999999</v>
      </c>
      <c r="AA28" s="7">
        <v>0.21397719000000001</v>
      </c>
      <c r="AB28" s="7">
        <v>0.19413540000000001</v>
      </c>
      <c r="AC28" s="7">
        <v>0.22314955555457924</v>
      </c>
      <c r="AD28" s="7">
        <v>0.18826821065275931</v>
      </c>
    </row>
    <row r="29" spans="1:30" s="135" customFormat="1">
      <c r="A29" s="316"/>
      <c r="B29" s="49" t="s">
        <v>166</v>
      </c>
      <c r="C29" s="23">
        <v>330814</v>
      </c>
      <c r="D29" s="23">
        <v>399177</v>
      </c>
      <c r="E29" s="23">
        <v>277106</v>
      </c>
      <c r="F29" s="23">
        <v>250301</v>
      </c>
      <c r="G29" s="23">
        <v>345097</v>
      </c>
      <c r="H29" s="23">
        <v>289784</v>
      </c>
      <c r="I29" s="23">
        <v>405608</v>
      </c>
      <c r="J29" s="23">
        <v>334479</v>
      </c>
      <c r="K29" s="23">
        <v>408295</v>
      </c>
      <c r="L29" s="23">
        <v>371147</v>
      </c>
      <c r="M29" s="23">
        <v>469914</v>
      </c>
      <c r="N29" s="23">
        <v>378408</v>
      </c>
      <c r="O29" s="23">
        <v>562743</v>
      </c>
      <c r="P29" s="23">
        <v>494838</v>
      </c>
      <c r="Q29" s="23">
        <v>598043</v>
      </c>
      <c r="R29" s="23">
        <v>540178</v>
      </c>
      <c r="S29" s="23">
        <v>643395</v>
      </c>
      <c r="T29" s="23">
        <v>634043</v>
      </c>
      <c r="U29" s="23">
        <v>709912</v>
      </c>
      <c r="V29" s="23">
        <v>702155</v>
      </c>
      <c r="W29" s="23">
        <v>715831</v>
      </c>
      <c r="X29" s="23">
        <v>759772</v>
      </c>
      <c r="Y29" s="23">
        <v>796982</v>
      </c>
      <c r="Z29" s="23">
        <v>825505</v>
      </c>
      <c r="AA29" s="23">
        <v>805673</v>
      </c>
      <c r="AB29" s="23">
        <v>840584</v>
      </c>
      <c r="AC29" s="23">
        <v>946548</v>
      </c>
      <c r="AD29" s="23">
        <v>1025600</v>
      </c>
    </row>
    <row r="30" spans="1:30" s="135" customFormat="1">
      <c r="A30" s="317"/>
      <c r="B30" s="138" t="s">
        <v>156</v>
      </c>
      <c r="C30" s="23">
        <v>2177</v>
      </c>
      <c r="D30" s="23">
        <v>2639</v>
      </c>
      <c r="E30" s="23">
        <v>2138</v>
      </c>
      <c r="F30" s="23">
        <v>1910</v>
      </c>
      <c r="G30" s="23">
        <v>2626</v>
      </c>
      <c r="H30" s="23">
        <v>2320</v>
      </c>
      <c r="I30" s="23">
        <v>2678</v>
      </c>
      <c r="J30" s="23">
        <v>2215</v>
      </c>
      <c r="K30" s="23">
        <v>3491</v>
      </c>
      <c r="L30" s="23">
        <v>3131</v>
      </c>
      <c r="M30" s="23">
        <v>4168</v>
      </c>
      <c r="N30" s="23">
        <v>3833</v>
      </c>
      <c r="O30" s="23">
        <v>5226</v>
      </c>
      <c r="P30" s="23">
        <v>4899</v>
      </c>
      <c r="Q30" s="23">
        <v>6178</v>
      </c>
      <c r="R30" s="23">
        <v>5936</v>
      </c>
      <c r="S30" s="23">
        <v>6096</v>
      </c>
      <c r="T30" s="23">
        <v>6366</v>
      </c>
      <c r="U30" s="23">
        <v>6999</v>
      </c>
      <c r="V30" s="23">
        <v>7156</v>
      </c>
      <c r="W30" s="23">
        <v>8171</v>
      </c>
      <c r="X30" s="23">
        <v>8605</v>
      </c>
      <c r="Y30" s="23">
        <v>10447</v>
      </c>
      <c r="Z30" s="23">
        <v>11013</v>
      </c>
      <c r="AA30" s="23">
        <v>8947</v>
      </c>
      <c r="AB30" s="23">
        <v>9612</v>
      </c>
      <c r="AC30" s="23">
        <v>8771</v>
      </c>
      <c r="AD30" s="23">
        <v>9482</v>
      </c>
    </row>
    <row r="31" spans="1:30">
      <c r="A31" s="315" t="s">
        <v>66</v>
      </c>
      <c r="B31" s="138" t="s">
        <v>37</v>
      </c>
      <c r="C31" s="7">
        <v>7.9517555079960323</v>
      </c>
      <c r="D31" s="7">
        <v>5.9774447225554779</v>
      </c>
      <c r="E31" s="7">
        <v>8.2203130518898391</v>
      </c>
      <c r="F31" s="7">
        <v>7.3424359555354144</v>
      </c>
      <c r="G31" s="7">
        <v>9.4360048424284493</v>
      </c>
      <c r="H31" s="7">
        <v>9.1791634988749031</v>
      </c>
      <c r="I31" s="7">
        <v>9.9442812563218155</v>
      </c>
      <c r="J31" s="7">
        <v>9.7499212742643966</v>
      </c>
      <c r="K31" s="7">
        <v>11.284893013928878</v>
      </c>
      <c r="L31" s="7">
        <v>11.027329452398787</v>
      </c>
      <c r="M31" s="7">
        <v>12.045067493939314</v>
      </c>
      <c r="N31" s="7">
        <v>11.356997939984415</v>
      </c>
      <c r="O31" s="7">
        <v>12.564407905728039</v>
      </c>
      <c r="P31" s="7">
        <v>11.9268659137279</v>
      </c>
      <c r="Q31" s="7">
        <v>12.021852000000001</v>
      </c>
      <c r="R31" s="7">
        <v>11.853569999999999</v>
      </c>
      <c r="S31" s="7">
        <v>13.406882</v>
      </c>
      <c r="T31" s="7">
        <v>13.224819</v>
      </c>
      <c r="U31" s="7">
        <v>13.807129</v>
      </c>
      <c r="V31" s="7">
        <v>13.63312</v>
      </c>
      <c r="W31" s="7">
        <v>16.653057</v>
      </c>
      <c r="X31" s="7">
        <v>16.419415000000001</v>
      </c>
      <c r="Y31" s="7">
        <v>17.661104999999999</v>
      </c>
      <c r="Z31" s="7">
        <v>17.590572999999999</v>
      </c>
      <c r="AA31" s="7">
        <v>19.484373999999999</v>
      </c>
      <c r="AB31" s="7">
        <v>20.025690999999998</v>
      </c>
      <c r="AC31" s="7">
        <v>23.432801963373699</v>
      </c>
      <c r="AD31" s="7">
        <v>24.381250048761107</v>
      </c>
    </row>
    <row r="32" spans="1:30" s="135" customFormat="1">
      <c r="A32" s="316"/>
      <c r="B32" s="139" t="s">
        <v>148</v>
      </c>
      <c r="C32" s="140" t="s">
        <v>123</v>
      </c>
      <c r="D32" s="140" t="s">
        <v>123</v>
      </c>
      <c r="E32" s="140" t="s">
        <v>123</v>
      </c>
      <c r="F32" s="140" t="s">
        <v>123</v>
      </c>
      <c r="G32" s="140" t="s">
        <v>123</v>
      </c>
      <c r="H32" s="140" t="s">
        <v>123</v>
      </c>
      <c r="I32" s="140" t="s">
        <v>123</v>
      </c>
      <c r="J32" s="140" t="s">
        <v>123</v>
      </c>
      <c r="K32" s="140" t="s">
        <v>123</v>
      </c>
      <c r="L32" s="140" t="s">
        <v>123</v>
      </c>
      <c r="M32" s="140" t="s">
        <v>123</v>
      </c>
      <c r="N32" s="140" t="s">
        <v>123</v>
      </c>
      <c r="O32" s="140" t="s">
        <v>123</v>
      </c>
      <c r="P32" s="140" t="s">
        <v>123</v>
      </c>
      <c r="Q32" s="7">
        <v>0.38751201000000002</v>
      </c>
      <c r="R32" s="7">
        <v>0.38601807999999999</v>
      </c>
      <c r="S32" s="7">
        <v>0.41930157000000001</v>
      </c>
      <c r="T32" s="7">
        <v>0.37280637</v>
      </c>
      <c r="U32" s="7">
        <v>0.51101337000000002</v>
      </c>
      <c r="V32" s="7">
        <v>0.40421455000000001</v>
      </c>
      <c r="W32" s="7">
        <v>0.47931499</v>
      </c>
      <c r="X32" s="7">
        <v>0.40605216999999999</v>
      </c>
      <c r="Y32" s="7">
        <v>0.39741812999999998</v>
      </c>
      <c r="Z32" s="7">
        <v>0.33884349000000002</v>
      </c>
      <c r="AA32" s="7">
        <v>0.3997116</v>
      </c>
      <c r="AB32" s="7">
        <v>0.43014975</v>
      </c>
      <c r="AC32" s="7">
        <v>0.37878814366982905</v>
      </c>
      <c r="AD32" s="7">
        <v>0.33436727814679407</v>
      </c>
    </row>
    <row r="33" spans="1:30" s="135" customFormat="1">
      <c r="A33" s="316"/>
      <c r="B33" s="49" t="s">
        <v>166</v>
      </c>
      <c r="C33" s="23">
        <v>318601</v>
      </c>
      <c r="D33" s="23">
        <v>268400</v>
      </c>
      <c r="E33" s="23">
        <v>344676</v>
      </c>
      <c r="F33" s="23">
        <v>344296</v>
      </c>
      <c r="G33" s="23">
        <v>416379</v>
      </c>
      <c r="H33" s="23">
        <v>449740</v>
      </c>
      <c r="I33" s="23">
        <v>452732</v>
      </c>
      <c r="J33" s="23">
        <v>485479</v>
      </c>
      <c r="K33" s="23">
        <v>525839</v>
      </c>
      <c r="L33" s="23">
        <v>571976</v>
      </c>
      <c r="M33" s="23">
        <v>584845</v>
      </c>
      <c r="N33" s="23">
        <v>604728</v>
      </c>
      <c r="O33" s="23">
        <v>646773</v>
      </c>
      <c r="P33" s="23">
        <v>670620</v>
      </c>
      <c r="Q33" s="23">
        <v>654605</v>
      </c>
      <c r="R33" s="23">
        <v>709627</v>
      </c>
      <c r="S33" s="23">
        <v>761594</v>
      </c>
      <c r="T33" s="23">
        <v>849660</v>
      </c>
      <c r="U33" s="23">
        <v>803861</v>
      </c>
      <c r="V33" s="23">
        <v>915673</v>
      </c>
      <c r="W33" s="23">
        <v>988272</v>
      </c>
      <c r="X33" s="23">
        <v>1136833</v>
      </c>
      <c r="Y33" s="23">
        <v>1073230</v>
      </c>
      <c r="Z33" s="23">
        <v>1250104</v>
      </c>
      <c r="AA33" s="23">
        <v>1232766</v>
      </c>
      <c r="AB33" s="23">
        <v>1468684</v>
      </c>
      <c r="AC33" s="23">
        <v>1574270</v>
      </c>
      <c r="AD33" s="23">
        <v>2031308</v>
      </c>
    </row>
    <row r="34" spans="1:30" s="135" customFormat="1">
      <c r="A34" s="317"/>
      <c r="B34" s="138" t="s">
        <v>156</v>
      </c>
      <c r="C34" s="23">
        <v>1983</v>
      </c>
      <c r="D34" s="23">
        <v>1718</v>
      </c>
      <c r="E34" s="23">
        <v>2727</v>
      </c>
      <c r="F34" s="23">
        <v>2750</v>
      </c>
      <c r="G34" s="23">
        <v>3536</v>
      </c>
      <c r="H34" s="23">
        <v>3880</v>
      </c>
      <c r="I34" s="23">
        <v>2791</v>
      </c>
      <c r="J34" s="23">
        <v>3155</v>
      </c>
      <c r="K34" s="23">
        <v>4193</v>
      </c>
      <c r="L34" s="23">
        <v>4662</v>
      </c>
      <c r="M34" s="23">
        <v>4726</v>
      </c>
      <c r="N34" s="23">
        <v>5250</v>
      </c>
      <c r="O34" s="23">
        <v>5804</v>
      </c>
      <c r="P34" s="23">
        <v>6370</v>
      </c>
      <c r="Q34" s="23">
        <v>6219</v>
      </c>
      <c r="R34" s="23">
        <v>7129</v>
      </c>
      <c r="S34" s="23">
        <v>6010</v>
      </c>
      <c r="T34" s="23">
        <v>7199</v>
      </c>
      <c r="U34" s="23">
        <v>7812</v>
      </c>
      <c r="V34" s="23">
        <v>8935</v>
      </c>
      <c r="W34" s="23">
        <v>9848</v>
      </c>
      <c r="X34" s="23">
        <v>11650</v>
      </c>
      <c r="Y34" s="23">
        <v>13851</v>
      </c>
      <c r="Z34" s="23">
        <v>16614</v>
      </c>
      <c r="AA34" s="23">
        <v>13403</v>
      </c>
      <c r="AB34" s="23">
        <v>15906</v>
      </c>
      <c r="AC34" s="23">
        <v>13310</v>
      </c>
      <c r="AD34" s="23">
        <v>17255</v>
      </c>
    </row>
    <row r="35" spans="1:30">
      <c r="A35" s="315" t="s">
        <v>67</v>
      </c>
      <c r="B35" s="138" t="s">
        <v>37</v>
      </c>
      <c r="C35" s="7">
        <v>1.3612284500240224</v>
      </c>
      <c r="D35" s="7">
        <v>1.5345819897630693</v>
      </c>
      <c r="E35" s="7">
        <v>0.18674073969843397</v>
      </c>
      <c r="F35" s="7">
        <v>0.23684589342361315</v>
      </c>
      <c r="G35" s="7">
        <v>1.0959597630636564</v>
      </c>
      <c r="H35" s="7">
        <v>1.1481812197996766</v>
      </c>
      <c r="I35" s="7">
        <v>1.5568608164804651</v>
      </c>
      <c r="J35" s="7">
        <v>1.3761539746856593</v>
      </c>
      <c r="K35" s="7">
        <v>0.67253660772689572</v>
      </c>
      <c r="L35" s="7">
        <v>0.78517108983312756</v>
      </c>
      <c r="M35" s="7">
        <v>0.96699126943966118</v>
      </c>
      <c r="N35" s="7">
        <v>1.0618404696437389</v>
      </c>
      <c r="O35" s="7">
        <v>0.33376330216059336</v>
      </c>
      <c r="P35" s="7">
        <v>0.42340356208899244</v>
      </c>
      <c r="Q35" s="7">
        <v>0.25832275999999998</v>
      </c>
      <c r="R35" s="7">
        <v>0.29153393999999999</v>
      </c>
      <c r="S35" s="7">
        <v>0</v>
      </c>
      <c r="T35" s="7">
        <v>0</v>
      </c>
      <c r="U35" s="7">
        <v>0</v>
      </c>
      <c r="V35" s="7">
        <v>0</v>
      </c>
      <c r="W35" s="7">
        <v>0.50488012999999998</v>
      </c>
      <c r="X35" s="7">
        <v>0.49381026</v>
      </c>
      <c r="Y35" s="7">
        <v>0.16393497000000001</v>
      </c>
      <c r="Z35" s="7">
        <v>0.20514531</v>
      </c>
      <c r="AA35" s="7">
        <v>0.59030050000000001</v>
      </c>
      <c r="AB35" s="7">
        <v>0.59590953999999996</v>
      </c>
      <c r="AC35" s="7">
        <v>1.8728736965320638</v>
      </c>
      <c r="AD35" s="7">
        <v>1.6675278628471564</v>
      </c>
    </row>
    <row r="36" spans="1:30" s="135" customFormat="1">
      <c r="A36" s="316"/>
      <c r="B36" s="139" t="s">
        <v>148</v>
      </c>
      <c r="C36" s="140" t="s">
        <v>123</v>
      </c>
      <c r="D36" s="140" t="s">
        <v>123</v>
      </c>
      <c r="E36" s="140" t="s">
        <v>123</v>
      </c>
      <c r="F36" s="140" t="s">
        <v>123</v>
      </c>
      <c r="G36" s="140" t="s">
        <v>123</v>
      </c>
      <c r="H36" s="140" t="s">
        <v>123</v>
      </c>
      <c r="I36" s="140" t="s">
        <v>123</v>
      </c>
      <c r="J36" s="140" t="s">
        <v>123</v>
      </c>
      <c r="K36" s="140" t="s">
        <v>123</v>
      </c>
      <c r="L36" s="140" t="s">
        <v>123</v>
      </c>
      <c r="M36" s="140" t="s">
        <v>123</v>
      </c>
      <c r="N36" s="140" t="s">
        <v>123</v>
      </c>
      <c r="O36" s="140" t="s">
        <v>123</v>
      </c>
      <c r="P36" s="140" t="s">
        <v>123</v>
      </c>
      <c r="Q36" s="7">
        <v>3.014528E-2</v>
      </c>
      <c r="R36" s="7">
        <v>3.5130990000000001E-2</v>
      </c>
      <c r="S36" s="7">
        <v>0</v>
      </c>
      <c r="T36" s="7">
        <v>0</v>
      </c>
      <c r="U36" s="7">
        <v>0</v>
      </c>
      <c r="V36" s="7">
        <v>0</v>
      </c>
      <c r="W36" s="7">
        <v>4.2594460000000001E-2</v>
      </c>
      <c r="X36" s="7">
        <v>4.4583919999999999E-2</v>
      </c>
      <c r="Y36" s="7">
        <v>1.8788119999999998E-2</v>
      </c>
      <c r="Z36" s="7">
        <v>1.9371070000000001E-2</v>
      </c>
      <c r="AA36" s="7">
        <v>4.2007370000000002E-2</v>
      </c>
      <c r="AB36" s="7">
        <v>3.9065349999999999E-2</v>
      </c>
      <c r="AC36" s="7">
        <v>8.2898083024080707E-2</v>
      </c>
      <c r="AD36" s="7">
        <v>7.0364699315456636E-2</v>
      </c>
    </row>
    <row r="37" spans="1:30" s="135" customFormat="1">
      <c r="A37" s="316"/>
      <c r="B37" s="49" t="s">
        <v>166</v>
      </c>
      <c r="C37" s="23">
        <v>54540</v>
      </c>
      <c r="D37" s="23">
        <v>68906</v>
      </c>
      <c r="E37" s="23">
        <v>7830</v>
      </c>
      <c r="F37" s="23">
        <v>11106</v>
      </c>
      <c r="G37" s="23">
        <v>48361</v>
      </c>
      <c r="H37" s="23">
        <v>56256</v>
      </c>
      <c r="I37" s="23">
        <v>70879</v>
      </c>
      <c r="J37" s="23">
        <v>68523</v>
      </c>
      <c r="K37" s="23">
        <v>31338</v>
      </c>
      <c r="L37" s="23">
        <v>40726</v>
      </c>
      <c r="M37" s="23">
        <v>46952</v>
      </c>
      <c r="N37" s="23">
        <v>56540</v>
      </c>
      <c r="O37" s="23">
        <v>17181</v>
      </c>
      <c r="P37" s="23">
        <v>23807</v>
      </c>
      <c r="Q37" s="23">
        <v>14066</v>
      </c>
      <c r="R37" s="23">
        <v>17453</v>
      </c>
      <c r="S37" s="23">
        <v>0</v>
      </c>
      <c r="T37" s="23">
        <v>0</v>
      </c>
      <c r="U37" s="23">
        <v>0</v>
      </c>
      <c r="V37" s="23">
        <v>0</v>
      </c>
      <c r="W37" s="23">
        <v>29962</v>
      </c>
      <c r="X37" s="23">
        <v>34190</v>
      </c>
      <c r="Y37" s="23">
        <v>9962</v>
      </c>
      <c r="Z37" s="23">
        <v>14579</v>
      </c>
      <c r="AA37" s="23">
        <v>37348</v>
      </c>
      <c r="AB37" s="23">
        <v>43704</v>
      </c>
      <c r="AC37" s="23">
        <v>125824</v>
      </c>
      <c r="AD37" s="23">
        <v>138929</v>
      </c>
    </row>
    <row r="38" spans="1:30" s="135" customFormat="1">
      <c r="A38" s="317"/>
      <c r="B38" s="138" t="s">
        <v>156</v>
      </c>
      <c r="C38" s="23">
        <v>425</v>
      </c>
      <c r="D38" s="23">
        <v>508</v>
      </c>
      <c r="E38" s="23">
        <v>68</v>
      </c>
      <c r="F38" s="23">
        <v>82</v>
      </c>
      <c r="G38" s="23">
        <v>533</v>
      </c>
      <c r="H38" s="23">
        <v>609</v>
      </c>
      <c r="I38" s="23">
        <v>690</v>
      </c>
      <c r="J38" s="23">
        <v>627</v>
      </c>
      <c r="K38" s="23">
        <v>446</v>
      </c>
      <c r="L38" s="23">
        <v>504</v>
      </c>
      <c r="M38" s="23">
        <v>934</v>
      </c>
      <c r="N38" s="23">
        <v>1007</v>
      </c>
      <c r="O38" s="23">
        <v>300</v>
      </c>
      <c r="P38" s="23">
        <v>302</v>
      </c>
      <c r="Q38" s="23">
        <v>219</v>
      </c>
      <c r="R38" s="23">
        <v>222</v>
      </c>
      <c r="S38" s="23">
        <v>0</v>
      </c>
      <c r="T38" s="23">
        <v>0</v>
      </c>
      <c r="U38" s="23">
        <v>0</v>
      </c>
      <c r="V38" s="23">
        <v>0</v>
      </c>
      <c r="W38" s="23">
        <v>379</v>
      </c>
      <c r="X38" s="23">
        <v>412</v>
      </c>
      <c r="Y38" s="23">
        <v>162</v>
      </c>
      <c r="Z38" s="23">
        <v>223</v>
      </c>
      <c r="AA38" s="23">
        <v>474</v>
      </c>
      <c r="AB38" s="23">
        <v>536</v>
      </c>
      <c r="AC38" s="23">
        <v>1133</v>
      </c>
      <c r="AD38" s="23">
        <v>1240</v>
      </c>
    </row>
    <row r="39" spans="1:30">
      <c r="A39" s="311" t="s">
        <v>14</v>
      </c>
      <c r="B39" s="138" t="s">
        <v>37</v>
      </c>
      <c r="C39" s="7">
        <v>100</v>
      </c>
      <c r="D39" s="7">
        <v>100</v>
      </c>
      <c r="E39" s="7">
        <v>100</v>
      </c>
      <c r="F39" s="7">
        <v>100</v>
      </c>
      <c r="G39" s="7">
        <v>100</v>
      </c>
      <c r="H39" s="7">
        <v>100</v>
      </c>
      <c r="I39" s="7">
        <v>100</v>
      </c>
      <c r="J39" s="7">
        <v>100</v>
      </c>
      <c r="K39" s="7">
        <v>100</v>
      </c>
      <c r="L39" s="7">
        <v>100</v>
      </c>
      <c r="M39" s="7">
        <v>100</v>
      </c>
      <c r="N39" s="7">
        <v>100</v>
      </c>
      <c r="O39" s="7">
        <v>100</v>
      </c>
      <c r="P39" s="7">
        <v>100</v>
      </c>
      <c r="Q39" s="7">
        <v>100</v>
      </c>
      <c r="R39" s="7">
        <v>100</v>
      </c>
      <c r="S39" s="7">
        <v>100</v>
      </c>
      <c r="T39" s="7">
        <v>100</v>
      </c>
      <c r="U39" s="7">
        <v>100</v>
      </c>
      <c r="V39" s="7">
        <v>100</v>
      </c>
      <c r="W39" s="7">
        <v>100</v>
      </c>
      <c r="X39" s="7">
        <v>100</v>
      </c>
      <c r="Y39" s="7">
        <v>100</v>
      </c>
      <c r="Z39" s="7">
        <v>100</v>
      </c>
      <c r="AA39" s="7">
        <v>100</v>
      </c>
      <c r="AB39" s="7">
        <v>100</v>
      </c>
      <c r="AC39" s="7">
        <v>100</v>
      </c>
      <c r="AD39" s="7">
        <v>100</v>
      </c>
    </row>
    <row r="40" spans="1:30" s="135" customFormat="1">
      <c r="A40" s="312"/>
      <c r="B40" s="139" t="s">
        <v>148</v>
      </c>
      <c r="C40" s="142">
        <v>0</v>
      </c>
      <c r="D40" s="142">
        <v>0</v>
      </c>
      <c r="E40" s="142">
        <v>0</v>
      </c>
      <c r="F40" s="142">
        <v>0</v>
      </c>
      <c r="G40" s="142">
        <v>0</v>
      </c>
      <c r="H40" s="142">
        <v>0</v>
      </c>
      <c r="I40" s="142">
        <v>0</v>
      </c>
      <c r="J40" s="142">
        <v>0</v>
      </c>
      <c r="K40" s="142">
        <v>0</v>
      </c>
      <c r="L40" s="142">
        <v>0</v>
      </c>
      <c r="M40" s="142">
        <v>0</v>
      </c>
      <c r="N40" s="142">
        <v>0</v>
      </c>
      <c r="O40" s="142">
        <v>0</v>
      </c>
      <c r="P40" s="142">
        <v>0</v>
      </c>
      <c r="Q40" s="7">
        <v>0</v>
      </c>
      <c r="R40" s="7">
        <v>0</v>
      </c>
      <c r="S40" s="7">
        <v>0</v>
      </c>
      <c r="T40" s="7">
        <v>0</v>
      </c>
      <c r="U40" s="7">
        <v>0</v>
      </c>
      <c r="V40" s="7">
        <v>0</v>
      </c>
      <c r="W40" s="7">
        <v>0</v>
      </c>
      <c r="X40" s="7">
        <v>0</v>
      </c>
      <c r="Y40" s="7">
        <v>0</v>
      </c>
      <c r="Z40" s="7">
        <v>0</v>
      </c>
      <c r="AA40" s="7">
        <v>0</v>
      </c>
      <c r="AB40" s="7">
        <v>0</v>
      </c>
      <c r="AC40" s="7">
        <v>0</v>
      </c>
      <c r="AD40" s="7">
        <v>0</v>
      </c>
    </row>
    <row r="41" spans="1:30" s="135" customFormat="1">
      <c r="A41" s="312"/>
      <c r="B41" s="49" t="s">
        <v>166</v>
      </c>
      <c r="C41" s="23">
        <v>4006675</v>
      </c>
      <c r="D41" s="23">
        <v>4490213</v>
      </c>
      <c r="E41" s="23">
        <v>4192979</v>
      </c>
      <c r="F41" s="23">
        <f t="shared" ref="F41" si="0">F9+F13+F17+F21+F25+F29+F33+F37</f>
        <v>4689125</v>
      </c>
      <c r="G41" s="23">
        <v>4412662</v>
      </c>
      <c r="H41" s="23">
        <f t="shared" ref="H41" si="1">H9+H13+H17+H21+H25+H29+H33+H37</f>
        <v>4899575</v>
      </c>
      <c r="I41" s="23">
        <v>4552687</v>
      </c>
      <c r="J41" s="23">
        <f t="shared" ref="J41" si="2">J9+J13+J17+J21+J25+J29+J33+J37</f>
        <v>4979312</v>
      </c>
      <c r="K41" s="23">
        <f>K9+K13+K17+K21+K25+K29+K33+K37</f>
        <v>4659672</v>
      </c>
      <c r="L41" s="23">
        <f t="shared" ref="L41:P42" si="3">L9+L13+L17+L21+L25+L29+L33+L37</f>
        <v>5186895</v>
      </c>
      <c r="M41" s="23">
        <f t="shared" si="3"/>
        <v>4855473</v>
      </c>
      <c r="N41" s="23">
        <f t="shared" si="3"/>
        <v>5324717</v>
      </c>
      <c r="O41" s="23">
        <f t="shared" si="3"/>
        <v>5147660</v>
      </c>
      <c r="P41" s="23">
        <f t="shared" si="3"/>
        <v>5622768</v>
      </c>
      <c r="Q41" s="23">
        <f t="shared" ref="Q41:T42" si="4">Q9+Q13+Q17+Q21+Q25+Q29+Q33+Q37</f>
        <v>5445126</v>
      </c>
      <c r="R41" s="23">
        <f t="shared" si="4"/>
        <v>5986610</v>
      </c>
      <c r="S41" s="23">
        <f t="shared" si="4"/>
        <v>5680620</v>
      </c>
      <c r="T41" s="23">
        <f t="shared" si="4"/>
        <v>6424738</v>
      </c>
      <c r="U41" s="23">
        <f t="shared" ref="U41:AB41" si="5">U9+U13+U17+U21+U25+U29+U33+U37</f>
        <v>5822072</v>
      </c>
      <c r="V41" s="23">
        <f t="shared" si="5"/>
        <v>6716533</v>
      </c>
      <c r="W41" s="23">
        <f t="shared" si="5"/>
        <v>5934478</v>
      </c>
      <c r="X41" s="23">
        <f t="shared" si="5"/>
        <v>6923712</v>
      </c>
      <c r="Y41" s="23">
        <f t="shared" si="5"/>
        <v>6076800</v>
      </c>
      <c r="Z41" s="23">
        <f t="shared" si="5"/>
        <v>7106670</v>
      </c>
      <c r="AA41" s="23">
        <f t="shared" si="5"/>
        <v>6326947</v>
      </c>
      <c r="AB41" s="23">
        <f t="shared" si="5"/>
        <v>7333999</v>
      </c>
      <c r="AC41" s="23">
        <f t="shared" ref="AC41:AD41" si="6">AC9+AC13+AC17+AC21+AC25+AC29+AC33+AC37</f>
        <v>6718232</v>
      </c>
      <c r="AD41" s="23">
        <f t="shared" si="6"/>
        <v>8331435</v>
      </c>
    </row>
    <row r="42" spans="1:30" s="135" customFormat="1">
      <c r="A42" s="313"/>
      <c r="B42" s="138" t="s">
        <v>156</v>
      </c>
      <c r="C42" s="23">
        <v>32573</v>
      </c>
      <c r="D42" s="23">
        <v>35163</v>
      </c>
      <c r="E42" s="23">
        <v>45050</v>
      </c>
      <c r="F42" s="23">
        <v>48089</v>
      </c>
      <c r="G42" s="23">
        <v>56355</v>
      </c>
      <c r="H42" s="23">
        <v>60119</v>
      </c>
      <c r="I42" s="23">
        <v>42736</v>
      </c>
      <c r="J42" s="23">
        <v>45150</v>
      </c>
      <c r="K42" s="23">
        <f>K10+K14+K18+K22+K26+K30+K34+K38</f>
        <v>60328</v>
      </c>
      <c r="L42" s="23">
        <f>L10+L14+L18+L22+L26+L30+L34+L38</f>
        <v>63832</v>
      </c>
      <c r="M42" s="23">
        <f t="shared" si="3"/>
        <v>83488</v>
      </c>
      <c r="N42" s="23">
        <f t="shared" si="3"/>
        <v>86011</v>
      </c>
      <c r="O42" s="23">
        <f t="shared" si="3"/>
        <v>89271</v>
      </c>
      <c r="P42" s="23">
        <f t="shared" si="3"/>
        <v>93774</v>
      </c>
      <c r="Q42" s="23">
        <f t="shared" si="4"/>
        <v>92329</v>
      </c>
      <c r="R42" s="23">
        <f t="shared" si="4"/>
        <v>97282</v>
      </c>
      <c r="S42" s="23">
        <f t="shared" si="4"/>
        <v>86969</v>
      </c>
      <c r="T42" s="23">
        <f t="shared" si="4"/>
        <v>93352</v>
      </c>
      <c r="U42" s="23">
        <f t="shared" ref="U42:AB42" si="7">U10+U14+U18+U22+U26+U30+U34+U38</f>
        <v>68451</v>
      </c>
      <c r="V42" s="23">
        <f t="shared" si="7"/>
        <v>77473</v>
      </c>
      <c r="W42" s="23">
        <f t="shared" si="7"/>
        <v>75304</v>
      </c>
      <c r="X42" s="23">
        <f t="shared" si="7"/>
        <v>86366</v>
      </c>
      <c r="Y42" s="23">
        <f t="shared" si="7"/>
        <v>93648</v>
      </c>
      <c r="Z42" s="23">
        <f t="shared" si="7"/>
        <v>106859</v>
      </c>
      <c r="AA42" s="23">
        <f t="shared" si="7"/>
        <v>77498</v>
      </c>
      <c r="AB42" s="23">
        <f t="shared" si="7"/>
        <v>88633</v>
      </c>
      <c r="AC42" s="23">
        <f t="shared" ref="AC42:AD42" si="8">AC10+AC14+AC18+AC22+AC26+AC30+AC34+AC38</f>
        <v>64730</v>
      </c>
      <c r="AD42" s="23">
        <f t="shared" si="8"/>
        <v>79039</v>
      </c>
    </row>
    <row r="43" spans="1:30">
      <c r="A43" s="145"/>
      <c r="B43" s="145"/>
      <c r="C43" s="145"/>
      <c r="D43" s="145"/>
      <c r="E43" s="145"/>
      <c r="F43" s="145"/>
      <c r="G43" s="145"/>
      <c r="H43" s="145"/>
      <c r="I43" s="145"/>
      <c r="J43" s="145"/>
      <c r="K43" s="145"/>
      <c r="L43" s="145"/>
      <c r="M43" s="145"/>
      <c r="N43" s="145"/>
    </row>
    <row r="44" spans="1:30">
      <c r="A44" s="318" t="s">
        <v>210</v>
      </c>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row>
    <row r="45" spans="1:30" ht="24.75" customHeight="1">
      <c r="A45" s="295" t="s">
        <v>150</v>
      </c>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row>
    <row r="46" spans="1:30" s="193" customFormat="1" ht="24.75" customHeight="1">
      <c r="A46" s="296" t="s">
        <v>202</v>
      </c>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row>
    <row r="47" spans="1:30">
      <c r="A47" s="314" t="s">
        <v>149</v>
      </c>
      <c r="B47" s="314"/>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row>
    <row r="48" spans="1:30">
      <c r="A48" s="145"/>
      <c r="C48" s="145"/>
      <c r="D48" s="145"/>
      <c r="E48" s="145"/>
      <c r="F48" s="145"/>
      <c r="G48" s="145"/>
      <c r="H48" s="145"/>
      <c r="I48" s="145"/>
      <c r="J48" s="145"/>
      <c r="K48" s="145"/>
      <c r="L48" s="145"/>
      <c r="M48" s="145"/>
      <c r="N48" s="145"/>
    </row>
    <row r="49" spans="1:14">
      <c r="A49" s="145"/>
      <c r="C49" s="145"/>
      <c r="D49" s="145"/>
      <c r="E49" s="145"/>
      <c r="F49" s="145"/>
      <c r="G49" s="145"/>
      <c r="H49" s="145"/>
      <c r="I49" s="145"/>
      <c r="J49" s="145"/>
      <c r="K49" s="145"/>
      <c r="L49" s="145"/>
      <c r="M49" s="145"/>
      <c r="N49" s="145"/>
    </row>
    <row r="50" spans="1:14">
      <c r="A50" s="145"/>
      <c r="C50" s="145"/>
      <c r="D50" s="145"/>
      <c r="E50" s="145"/>
      <c r="F50" s="145"/>
      <c r="G50" s="145"/>
      <c r="H50" s="145"/>
      <c r="I50" s="145"/>
      <c r="J50" s="145"/>
      <c r="K50" s="145"/>
      <c r="L50" s="145"/>
      <c r="M50" s="145"/>
      <c r="N50" s="145"/>
    </row>
    <row r="51" spans="1:14">
      <c r="A51" s="145"/>
      <c r="C51" s="145"/>
      <c r="D51" s="145"/>
      <c r="E51" s="145"/>
      <c r="F51" s="145"/>
      <c r="G51" s="145"/>
      <c r="H51" s="145"/>
      <c r="I51" s="145"/>
      <c r="J51" s="145"/>
      <c r="K51" s="145"/>
      <c r="L51" s="145"/>
      <c r="M51" s="145"/>
      <c r="N51" s="145"/>
    </row>
    <row r="52" spans="1:14">
      <c r="A52" s="145"/>
      <c r="C52" s="145"/>
      <c r="D52" s="145"/>
      <c r="E52" s="145"/>
      <c r="F52" s="145"/>
      <c r="G52" s="145"/>
      <c r="H52" s="145"/>
      <c r="I52" s="145"/>
      <c r="J52" s="145"/>
      <c r="K52" s="145"/>
      <c r="L52" s="145"/>
      <c r="M52" s="145"/>
      <c r="N52" s="145"/>
    </row>
    <row r="53" spans="1:14">
      <c r="A53" s="145"/>
      <c r="C53" s="145"/>
      <c r="D53" s="145"/>
      <c r="E53" s="145"/>
      <c r="F53" s="145"/>
      <c r="G53" s="145"/>
      <c r="H53" s="145"/>
      <c r="I53" s="145"/>
      <c r="J53" s="145"/>
      <c r="K53" s="145"/>
      <c r="L53" s="145"/>
      <c r="M53" s="145"/>
      <c r="N53" s="145"/>
    </row>
    <row r="54" spans="1:14">
      <c r="A54" s="145"/>
      <c r="C54" s="145"/>
      <c r="D54" s="145"/>
      <c r="E54" s="145"/>
      <c r="F54" s="145"/>
      <c r="G54" s="145"/>
      <c r="H54" s="145"/>
      <c r="I54" s="145"/>
      <c r="J54" s="145"/>
      <c r="K54" s="145"/>
      <c r="L54" s="145"/>
      <c r="M54" s="145"/>
      <c r="N54" s="145"/>
    </row>
    <row r="55" spans="1:14">
      <c r="A55" s="145"/>
      <c r="C55" s="145"/>
      <c r="D55" s="145"/>
      <c r="E55" s="145"/>
      <c r="F55" s="145"/>
      <c r="G55" s="145"/>
      <c r="H55" s="145"/>
      <c r="I55" s="145"/>
      <c r="J55" s="145"/>
      <c r="K55" s="145"/>
      <c r="L55" s="145"/>
      <c r="M55" s="145"/>
      <c r="N55" s="145"/>
    </row>
    <row r="56" spans="1:14">
      <c r="A56" s="145"/>
      <c r="C56" s="145"/>
      <c r="D56" s="145"/>
      <c r="E56" s="145"/>
      <c r="F56" s="145"/>
      <c r="G56" s="145"/>
      <c r="H56" s="145"/>
      <c r="I56" s="145"/>
      <c r="J56" s="145"/>
      <c r="K56" s="145"/>
      <c r="L56" s="145"/>
      <c r="M56" s="145"/>
      <c r="N56" s="145"/>
    </row>
    <row r="57" spans="1:14">
      <c r="A57" s="145"/>
      <c r="C57" s="145"/>
      <c r="D57" s="145"/>
      <c r="E57" s="145"/>
      <c r="F57" s="145"/>
      <c r="G57" s="145"/>
      <c r="H57" s="145"/>
      <c r="I57" s="145"/>
      <c r="J57" s="145"/>
      <c r="K57" s="145"/>
      <c r="L57" s="145"/>
      <c r="M57" s="145"/>
      <c r="N57" s="145"/>
    </row>
    <row r="58" spans="1:14">
      <c r="A58" s="145"/>
      <c r="C58" s="145"/>
      <c r="D58" s="145"/>
      <c r="E58" s="145"/>
      <c r="F58" s="145"/>
      <c r="G58" s="145"/>
      <c r="H58" s="145"/>
      <c r="I58" s="145"/>
      <c r="J58" s="145"/>
      <c r="K58" s="145"/>
      <c r="L58" s="145"/>
      <c r="M58" s="145"/>
      <c r="N58" s="145"/>
    </row>
    <row r="59" spans="1:14">
      <c r="A59" s="145"/>
      <c r="C59" s="145"/>
      <c r="D59" s="145"/>
      <c r="E59" s="145"/>
      <c r="F59" s="145"/>
      <c r="G59" s="145"/>
      <c r="H59" s="145"/>
      <c r="I59" s="145"/>
      <c r="J59" s="145"/>
      <c r="K59" s="145"/>
      <c r="L59" s="145"/>
      <c r="M59" s="145"/>
      <c r="N59" s="145"/>
    </row>
    <row r="60" spans="1:14">
      <c r="A60" s="145"/>
      <c r="C60" s="145"/>
      <c r="D60" s="145"/>
      <c r="E60" s="145"/>
      <c r="F60" s="145"/>
      <c r="G60" s="145"/>
      <c r="H60" s="145"/>
      <c r="I60" s="145"/>
      <c r="J60" s="145"/>
      <c r="K60" s="145"/>
      <c r="L60" s="145"/>
      <c r="M60" s="145"/>
      <c r="N60" s="145"/>
    </row>
    <row r="61" spans="1:14">
      <c r="A61" s="145"/>
      <c r="C61" s="145"/>
      <c r="D61" s="145"/>
      <c r="E61" s="145"/>
      <c r="F61" s="145"/>
      <c r="G61" s="145"/>
      <c r="H61" s="145"/>
      <c r="I61" s="145"/>
      <c r="J61" s="145"/>
      <c r="K61" s="145"/>
      <c r="L61" s="145"/>
      <c r="M61" s="145"/>
      <c r="N61" s="145"/>
    </row>
    <row r="62" spans="1:14">
      <c r="A62" s="145"/>
      <c r="C62" s="145"/>
      <c r="D62" s="145"/>
      <c r="E62" s="145"/>
      <c r="F62" s="145"/>
      <c r="G62" s="145"/>
      <c r="H62" s="145"/>
      <c r="I62" s="145"/>
      <c r="J62" s="145"/>
      <c r="K62" s="145"/>
      <c r="L62" s="145"/>
      <c r="M62" s="145"/>
      <c r="N62" s="145"/>
    </row>
    <row r="63" spans="1:14">
      <c r="A63" s="145"/>
      <c r="C63" s="145"/>
      <c r="D63" s="145"/>
      <c r="E63" s="145"/>
      <c r="F63" s="145"/>
      <c r="G63" s="145"/>
      <c r="H63" s="145"/>
      <c r="I63" s="145"/>
      <c r="J63" s="145"/>
      <c r="K63" s="145"/>
      <c r="L63" s="145"/>
      <c r="M63" s="145"/>
      <c r="N63" s="145"/>
    </row>
    <row r="64" spans="1:14">
      <c r="A64" s="145"/>
      <c r="C64" s="145"/>
      <c r="D64" s="145"/>
      <c r="E64" s="145"/>
      <c r="F64" s="145"/>
      <c r="G64" s="145"/>
      <c r="H64" s="145"/>
      <c r="I64" s="145"/>
      <c r="J64" s="145"/>
      <c r="K64" s="145"/>
      <c r="L64" s="145"/>
      <c r="M64" s="145"/>
      <c r="N64" s="145"/>
    </row>
    <row r="65" spans="1:14">
      <c r="A65" s="145"/>
      <c r="C65" s="145"/>
      <c r="D65" s="145"/>
      <c r="E65" s="145"/>
      <c r="F65" s="145"/>
      <c r="G65" s="145"/>
      <c r="H65" s="145"/>
      <c r="I65" s="145"/>
      <c r="J65" s="145"/>
      <c r="K65" s="145"/>
      <c r="L65" s="145"/>
      <c r="M65" s="145"/>
      <c r="N65" s="145"/>
    </row>
    <row r="66" spans="1:14">
      <c r="A66" s="145"/>
      <c r="C66" s="145"/>
      <c r="D66" s="145"/>
      <c r="E66" s="145"/>
      <c r="F66" s="145"/>
      <c r="G66" s="145"/>
      <c r="H66" s="145"/>
      <c r="I66" s="145"/>
      <c r="J66" s="145"/>
      <c r="K66" s="145"/>
      <c r="L66" s="145"/>
      <c r="M66" s="145"/>
      <c r="N66" s="145"/>
    </row>
    <row r="67" spans="1:14">
      <c r="A67" s="145"/>
      <c r="C67" s="145"/>
      <c r="D67" s="145"/>
      <c r="E67" s="145"/>
      <c r="F67" s="145"/>
      <c r="G67" s="145"/>
      <c r="H67" s="145"/>
      <c r="I67" s="145"/>
      <c r="J67" s="145"/>
      <c r="K67" s="145"/>
      <c r="L67" s="145"/>
      <c r="M67" s="145"/>
      <c r="N67" s="145"/>
    </row>
    <row r="68" spans="1:14">
      <c r="A68" s="145"/>
      <c r="C68" s="145"/>
      <c r="D68" s="145"/>
      <c r="E68" s="145"/>
      <c r="F68" s="145"/>
      <c r="G68" s="145"/>
      <c r="H68" s="145"/>
      <c r="I68" s="145"/>
      <c r="J68" s="145"/>
      <c r="K68" s="145"/>
      <c r="L68" s="145"/>
      <c r="M68" s="145"/>
      <c r="N68" s="145"/>
    </row>
    <row r="69" spans="1:14">
      <c r="A69" s="145"/>
      <c r="C69" s="145"/>
      <c r="D69" s="145"/>
      <c r="E69" s="145"/>
      <c r="F69" s="145"/>
      <c r="G69" s="145"/>
      <c r="H69" s="145"/>
      <c r="I69" s="145"/>
      <c r="J69" s="145"/>
      <c r="K69" s="145"/>
      <c r="L69" s="145"/>
      <c r="M69" s="145"/>
      <c r="N69" s="145"/>
    </row>
    <row r="70" spans="1:14">
      <c r="A70" s="145"/>
      <c r="C70" s="145"/>
      <c r="D70" s="145"/>
      <c r="E70" s="145"/>
      <c r="F70" s="145"/>
      <c r="G70" s="145"/>
      <c r="H70" s="145"/>
      <c r="I70" s="145"/>
      <c r="J70" s="145"/>
      <c r="K70" s="145"/>
      <c r="L70" s="145"/>
      <c r="M70" s="145"/>
      <c r="N70" s="145"/>
    </row>
    <row r="71" spans="1:14">
      <c r="A71" s="145"/>
      <c r="C71" s="145"/>
      <c r="D71" s="145"/>
      <c r="E71" s="145"/>
      <c r="F71" s="145"/>
      <c r="G71" s="145"/>
      <c r="H71" s="145"/>
      <c r="I71" s="145"/>
      <c r="J71" s="145"/>
      <c r="K71" s="145"/>
      <c r="L71" s="145"/>
      <c r="M71" s="145"/>
      <c r="N71" s="145"/>
    </row>
    <row r="72" spans="1:14">
      <c r="A72" s="145"/>
      <c r="C72" s="145"/>
      <c r="D72" s="145"/>
      <c r="E72" s="145"/>
      <c r="F72" s="145"/>
      <c r="G72" s="145"/>
      <c r="H72" s="145"/>
      <c r="I72" s="145"/>
      <c r="J72" s="145"/>
      <c r="K72" s="145"/>
      <c r="L72" s="145"/>
      <c r="M72" s="145"/>
      <c r="N72" s="145"/>
    </row>
    <row r="73" spans="1:14">
      <c r="A73" s="145"/>
      <c r="C73" s="145"/>
      <c r="D73" s="145"/>
      <c r="E73" s="145"/>
      <c r="F73" s="145"/>
      <c r="G73" s="145"/>
      <c r="H73" s="145"/>
      <c r="I73" s="145"/>
      <c r="J73" s="145"/>
      <c r="K73" s="145"/>
      <c r="L73" s="145"/>
      <c r="M73" s="145"/>
      <c r="N73" s="145"/>
    </row>
    <row r="74" spans="1:14">
      <c r="A74" s="145"/>
      <c r="C74" s="145"/>
      <c r="D74" s="145"/>
      <c r="E74" s="145"/>
      <c r="F74" s="145"/>
      <c r="G74" s="145"/>
      <c r="H74" s="145"/>
      <c r="I74" s="145"/>
      <c r="J74" s="145"/>
      <c r="K74" s="145"/>
      <c r="L74" s="145"/>
      <c r="M74" s="145"/>
      <c r="N74" s="145"/>
    </row>
    <row r="75" spans="1:14">
      <c r="A75" s="145"/>
      <c r="C75" s="145"/>
      <c r="D75" s="145"/>
      <c r="E75" s="145"/>
      <c r="F75" s="145"/>
      <c r="G75" s="145"/>
      <c r="H75" s="145"/>
      <c r="I75" s="145"/>
      <c r="J75" s="145"/>
      <c r="K75" s="145"/>
      <c r="L75" s="145"/>
      <c r="M75" s="145"/>
      <c r="N75" s="145"/>
    </row>
    <row r="76" spans="1:14">
      <c r="A76" s="145"/>
      <c r="C76" s="145"/>
      <c r="D76" s="145"/>
      <c r="E76" s="145"/>
      <c r="F76" s="145"/>
      <c r="G76" s="145"/>
      <c r="H76" s="145"/>
      <c r="I76" s="145"/>
      <c r="J76" s="145"/>
      <c r="K76" s="145"/>
      <c r="L76" s="145"/>
      <c r="M76" s="145"/>
      <c r="N76" s="145"/>
    </row>
    <row r="77" spans="1:14">
      <c r="A77" s="145"/>
      <c r="C77" s="145"/>
      <c r="D77" s="145"/>
      <c r="E77" s="145"/>
      <c r="F77" s="145"/>
      <c r="G77" s="145"/>
      <c r="H77" s="145"/>
      <c r="I77" s="145"/>
      <c r="J77" s="145"/>
      <c r="K77" s="145"/>
      <c r="L77" s="145"/>
      <c r="M77" s="145"/>
      <c r="N77" s="145"/>
    </row>
    <row r="78" spans="1:14">
      <c r="A78" s="145"/>
      <c r="C78" s="145"/>
      <c r="D78" s="145"/>
      <c r="E78" s="145"/>
      <c r="F78" s="145"/>
      <c r="G78" s="145"/>
      <c r="H78" s="145"/>
      <c r="I78" s="145"/>
      <c r="J78" s="145"/>
      <c r="K78" s="145"/>
      <c r="L78" s="145"/>
      <c r="M78" s="145"/>
      <c r="N78" s="145"/>
    </row>
    <row r="79" spans="1:14">
      <c r="A79" s="145"/>
      <c r="C79" s="145"/>
      <c r="D79" s="145"/>
      <c r="E79" s="145"/>
      <c r="F79" s="145"/>
      <c r="G79" s="145"/>
      <c r="H79" s="145"/>
      <c r="I79" s="145"/>
      <c r="J79" s="145"/>
      <c r="K79" s="145"/>
      <c r="L79" s="145"/>
      <c r="M79" s="145"/>
      <c r="N79" s="145"/>
    </row>
    <row r="80" spans="1:14">
      <c r="A80" s="145"/>
      <c r="C80" s="145"/>
      <c r="D80" s="145"/>
      <c r="E80" s="145"/>
      <c r="F80" s="145"/>
      <c r="G80" s="145"/>
      <c r="H80" s="145"/>
      <c r="I80" s="145"/>
      <c r="J80" s="145"/>
      <c r="K80" s="145"/>
      <c r="L80" s="145"/>
      <c r="M80" s="145"/>
      <c r="N80" s="145"/>
    </row>
    <row r="81" spans="1:14">
      <c r="A81" s="145"/>
      <c r="C81" s="145"/>
      <c r="D81" s="145"/>
      <c r="E81" s="145"/>
      <c r="F81" s="145"/>
      <c r="G81" s="145"/>
      <c r="H81" s="145"/>
      <c r="I81" s="145"/>
      <c r="J81" s="145"/>
      <c r="K81" s="145"/>
      <c r="L81" s="145"/>
      <c r="M81" s="145"/>
      <c r="N81" s="145"/>
    </row>
    <row r="82" spans="1:14">
      <c r="A82" s="145"/>
      <c r="C82" s="145"/>
      <c r="D82" s="145"/>
      <c r="E82" s="145"/>
      <c r="F82" s="145"/>
      <c r="G82" s="145"/>
      <c r="H82" s="145"/>
      <c r="I82" s="145"/>
      <c r="J82" s="145"/>
      <c r="K82" s="145"/>
      <c r="L82" s="145"/>
      <c r="M82" s="145"/>
      <c r="N82" s="145"/>
    </row>
    <row r="83" spans="1:14">
      <c r="A83" s="145"/>
      <c r="C83" s="145"/>
      <c r="D83" s="145"/>
      <c r="E83" s="145"/>
      <c r="F83" s="145"/>
      <c r="G83" s="145"/>
      <c r="H83" s="145"/>
      <c r="I83" s="145"/>
      <c r="J83" s="145"/>
      <c r="K83" s="145"/>
      <c r="L83" s="145"/>
      <c r="M83" s="145"/>
      <c r="N83" s="145"/>
    </row>
    <row r="84" spans="1:14">
      <c r="A84" s="145"/>
      <c r="C84" s="145"/>
      <c r="D84" s="145"/>
      <c r="E84" s="145"/>
      <c r="F84" s="145"/>
      <c r="G84" s="145"/>
      <c r="H84" s="145"/>
      <c r="I84" s="145"/>
      <c r="J84" s="145"/>
      <c r="K84" s="145"/>
      <c r="L84" s="145"/>
      <c r="M84" s="145"/>
      <c r="N84" s="145"/>
    </row>
    <row r="85" spans="1:14">
      <c r="A85" s="145"/>
      <c r="C85" s="145"/>
      <c r="D85" s="145"/>
      <c r="E85" s="145"/>
      <c r="F85" s="145"/>
      <c r="G85" s="145"/>
      <c r="H85" s="145"/>
      <c r="I85" s="145"/>
      <c r="J85" s="145"/>
      <c r="K85" s="145"/>
      <c r="L85" s="145"/>
      <c r="M85" s="145"/>
      <c r="N85" s="145"/>
    </row>
    <row r="86" spans="1:14">
      <c r="A86" s="145"/>
      <c r="C86" s="145"/>
      <c r="D86" s="145"/>
      <c r="E86" s="145"/>
      <c r="F86" s="145"/>
      <c r="G86" s="145"/>
      <c r="H86" s="145"/>
      <c r="I86" s="145"/>
      <c r="J86" s="145"/>
      <c r="K86" s="145"/>
      <c r="L86" s="145"/>
      <c r="M86" s="145"/>
      <c r="N86" s="145"/>
    </row>
    <row r="87" spans="1:14">
      <c r="A87" s="145"/>
      <c r="C87" s="145"/>
      <c r="D87" s="145"/>
      <c r="E87" s="145"/>
      <c r="F87" s="145"/>
      <c r="G87" s="145"/>
      <c r="H87" s="145"/>
      <c r="I87" s="145"/>
      <c r="J87" s="145"/>
      <c r="K87" s="145"/>
      <c r="L87" s="145"/>
      <c r="M87" s="145"/>
      <c r="N87" s="145"/>
    </row>
    <row r="88" spans="1:14">
      <c r="A88" s="145"/>
      <c r="C88" s="145"/>
      <c r="D88" s="145"/>
      <c r="E88" s="145"/>
      <c r="F88" s="145"/>
      <c r="G88" s="145"/>
      <c r="H88" s="145"/>
      <c r="I88" s="145"/>
      <c r="J88" s="145"/>
      <c r="K88" s="145"/>
      <c r="L88" s="145"/>
      <c r="M88" s="145"/>
      <c r="N88" s="145"/>
    </row>
    <row r="89" spans="1:14">
      <c r="A89" s="145"/>
      <c r="C89" s="145"/>
      <c r="D89" s="145"/>
      <c r="E89" s="145"/>
      <c r="F89" s="145"/>
      <c r="G89" s="145"/>
      <c r="H89" s="145"/>
      <c r="I89" s="145"/>
      <c r="J89" s="145"/>
      <c r="K89" s="145"/>
      <c r="L89" s="145"/>
      <c r="M89" s="145"/>
      <c r="N89" s="145"/>
    </row>
    <row r="90" spans="1:14">
      <c r="A90" s="145"/>
      <c r="C90" s="145"/>
      <c r="D90" s="145"/>
      <c r="E90" s="145"/>
      <c r="F90" s="145"/>
      <c r="G90" s="145"/>
      <c r="H90" s="145"/>
      <c r="I90" s="145"/>
      <c r="J90" s="145"/>
      <c r="K90" s="145"/>
      <c r="L90" s="145"/>
      <c r="M90" s="145"/>
      <c r="N90" s="145"/>
    </row>
    <row r="91" spans="1:14">
      <c r="A91" s="145"/>
      <c r="C91" s="145"/>
      <c r="D91" s="145"/>
      <c r="E91" s="145"/>
      <c r="F91" s="145"/>
      <c r="G91" s="145"/>
      <c r="H91" s="145"/>
      <c r="I91" s="145"/>
      <c r="J91" s="145"/>
      <c r="K91" s="145"/>
      <c r="L91" s="145"/>
      <c r="M91" s="145"/>
      <c r="N91" s="145"/>
    </row>
    <row r="92" spans="1:14">
      <c r="A92" s="145"/>
      <c r="C92" s="145"/>
      <c r="D92" s="145"/>
      <c r="E92" s="145"/>
      <c r="F92" s="145"/>
      <c r="G92" s="145"/>
      <c r="H92" s="145"/>
      <c r="I92" s="145"/>
      <c r="J92" s="145"/>
      <c r="K92" s="145"/>
      <c r="L92" s="145"/>
      <c r="M92" s="145"/>
      <c r="N92" s="145"/>
    </row>
    <row r="93" spans="1:14">
      <c r="A93" s="145"/>
      <c r="C93" s="145"/>
      <c r="D93" s="145"/>
      <c r="E93" s="145"/>
      <c r="F93" s="145"/>
      <c r="G93" s="145"/>
      <c r="H93" s="145"/>
      <c r="I93" s="145"/>
      <c r="J93" s="145"/>
      <c r="K93" s="145"/>
      <c r="L93" s="145"/>
      <c r="M93" s="145"/>
      <c r="N93" s="145"/>
    </row>
    <row r="94" spans="1:14">
      <c r="A94" s="145"/>
      <c r="C94" s="145"/>
      <c r="D94" s="145"/>
      <c r="E94" s="145"/>
      <c r="F94" s="145"/>
      <c r="G94" s="145"/>
      <c r="H94" s="145"/>
      <c r="I94" s="145"/>
      <c r="J94" s="145"/>
      <c r="K94" s="145"/>
      <c r="L94" s="145"/>
      <c r="M94" s="145"/>
      <c r="N94" s="145"/>
    </row>
    <row r="95" spans="1:14">
      <c r="A95" s="145"/>
      <c r="C95" s="145"/>
      <c r="D95" s="145"/>
      <c r="E95" s="145"/>
      <c r="F95" s="145"/>
      <c r="G95" s="145"/>
      <c r="H95" s="145"/>
      <c r="I95" s="145"/>
      <c r="J95" s="145"/>
      <c r="K95" s="145"/>
      <c r="L95" s="145"/>
      <c r="M95" s="145"/>
      <c r="N95" s="145"/>
    </row>
    <row r="96" spans="1:14">
      <c r="A96" s="145"/>
      <c r="C96" s="145"/>
      <c r="D96" s="145"/>
      <c r="E96" s="145"/>
      <c r="F96" s="145"/>
      <c r="G96" s="145"/>
      <c r="H96" s="145"/>
      <c r="I96" s="145"/>
      <c r="J96" s="145"/>
      <c r="K96" s="145"/>
      <c r="L96" s="145"/>
      <c r="M96" s="145"/>
      <c r="N96" s="145"/>
    </row>
    <row r="97" spans="1:14">
      <c r="A97" s="145"/>
      <c r="C97" s="145"/>
      <c r="D97" s="145"/>
      <c r="E97" s="145"/>
      <c r="F97" s="145"/>
      <c r="G97" s="145"/>
      <c r="H97" s="145"/>
      <c r="I97" s="145"/>
      <c r="J97" s="145"/>
      <c r="K97" s="145"/>
      <c r="L97" s="145"/>
      <c r="M97" s="145"/>
      <c r="N97" s="145"/>
    </row>
    <row r="98" spans="1:14">
      <c r="A98" s="145"/>
      <c r="C98" s="145"/>
      <c r="D98" s="145"/>
      <c r="E98" s="145"/>
      <c r="F98" s="145"/>
      <c r="G98" s="145"/>
      <c r="H98" s="145"/>
      <c r="I98" s="145"/>
      <c r="J98" s="145"/>
      <c r="K98" s="145"/>
      <c r="L98" s="145"/>
      <c r="M98" s="145"/>
      <c r="N98" s="145"/>
    </row>
    <row r="99" spans="1:14">
      <c r="A99" s="145"/>
      <c r="C99" s="145"/>
      <c r="D99" s="145"/>
      <c r="E99" s="145"/>
      <c r="F99" s="145"/>
      <c r="G99" s="145"/>
      <c r="H99" s="145"/>
      <c r="I99" s="145"/>
      <c r="J99" s="145"/>
      <c r="K99" s="145"/>
      <c r="L99" s="145"/>
      <c r="M99" s="145"/>
      <c r="N99" s="145"/>
    </row>
    <row r="100" spans="1:14">
      <c r="A100" s="145"/>
      <c r="C100" s="145"/>
      <c r="D100" s="145"/>
      <c r="E100" s="145"/>
      <c r="F100" s="145"/>
      <c r="G100" s="145"/>
      <c r="H100" s="145"/>
      <c r="I100" s="145"/>
      <c r="J100" s="145"/>
      <c r="K100" s="145"/>
      <c r="L100" s="145"/>
      <c r="M100" s="145"/>
      <c r="N100" s="145"/>
    </row>
    <row r="101" spans="1:14">
      <c r="A101" s="145"/>
      <c r="C101" s="145"/>
      <c r="D101" s="145"/>
      <c r="E101" s="145"/>
      <c r="F101" s="145"/>
      <c r="G101" s="145"/>
      <c r="H101" s="145"/>
      <c r="I101" s="145"/>
      <c r="J101" s="145"/>
      <c r="K101" s="145"/>
      <c r="L101" s="145"/>
      <c r="M101" s="145"/>
      <c r="N101" s="145"/>
    </row>
  </sheetData>
  <mergeCells count="29">
    <mergeCell ref="A2:J2"/>
    <mergeCell ref="U5:V5"/>
    <mergeCell ref="W5:X5"/>
    <mergeCell ref="Y5:Z5"/>
    <mergeCell ref="M5:N5"/>
    <mergeCell ref="O5:P5"/>
    <mergeCell ref="Q5:R5"/>
    <mergeCell ref="S5:T5"/>
    <mergeCell ref="I5:J5"/>
    <mergeCell ref="K5:L5"/>
    <mergeCell ref="E5:F5"/>
    <mergeCell ref="G5:H5"/>
    <mergeCell ref="C5:D5"/>
    <mergeCell ref="A3:H3"/>
    <mergeCell ref="AA5:AB5"/>
    <mergeCell ref="A46:AD46"/>
    <mergeCell ref="A39:A42"/>
    <mergeCell ref="A47:AD47"/>
    <mergeCell ref="AC5:AD5"/>
    <mergeCell ref="A23:A26"/>
    <mergeCell ref="A44:AD44"/>
    <mergeCell ref="A45:AD45"/>
    <mergeCell ref="A7:A10"/>
    <mergeCell ref="A11:A14"/>
    <mergeCell ref="A15:A18"/>
    <mergeCell ref="A19:A22"/>
    <mergeCell ref="A27:A30"/>
    <mergeCell ref="A31:A34"/>
    <mergeCell ref="A35:A38"/>
  </mergeCells>
  <hyperlinks>
    <hyperlink ref="A1" location="Índice!A1" display="Índice" xr:uid="{41203D7E-45AC-4049-BCB2-D52183CF6452}"/>
  </hyperlink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47"/>
  <sheetViews>
    <sheetView zoomScaleNormal="100" workbookViewId="0">
      <selection activeCell="AD43" sqref="AD43"/>
    </sheetView>
  </sheetViews>
  <sheetFormatPr baseColWidth="10" defaultColWidth="9.140625" defaultRowHeight="15"/>
  <cols>
    <col min="1" max="1" width="17.85546875" customWidth="1"/>
    <col min="2" max="2" width="12.42578125" customWidth="1"/>
    <col min="3" max="3" width="11" customWidth="1"/>
    <col min="4" max="4" width="9.5703125" bestFit="1" customWidth="1"/>
    <col min="5" max="5" width="10.85546875" customWidth="1"/>
    <col min="6" max="6" width="9.5703125" bestFit="1" customWidth="1"/>
    <col min="19" max="19" width="10.140625" bestFit="1" customWidth="1"/>
    <col min="21" max="21" width="10.140625" bestFit="1" customWidth="1"/>
    <col min="23" max="23" width="10.140625" bestFit="1" customWidth="1"/>
    <col min="25" max="25" width="10.140625" bestFit="1" customWidth="1"/>
    <col min="27" max="27" width="10.140625" bestFit="1" customWidth="1"/>
    <col min="29" max="29" width="10.140625" bestFit="1" customWidth="1"/>
    <col min="34" max="34" width="9.85546875" customWidth="1"/>
    <col min="38" max="38" width="11" customWidth="1"/>
    <col min="42" max="42" width="10.42578125" customWidth="1"/>
    <col min="46" max="46" width="10.7109375" customWidth="1"/>
    <col min="50" max="50" width="10.85546875" customWidth="1"/>
  </cols>
  <sheetData>
    <row r="1" spans="1:43" s="157" customFormat="1">
      <c r="A1" s="111" t="s">
        <v>155</v>
      </c>
    </row>
    <row r="2" spans="1:43">
      <c r="A2" s="291" t="s">
        <v>176</v>
      </c>
      <c r="B2" s="291"/>
      <c r="C2" s="291"/>
      <c r="D2" s="291"/>
      <c r="E2" s="291"/>
      <c r="F2" s="291"/>
      <c r="G2" s="291"/>
      <c r="H2" s="291"/>
      <c r="I2" s="291"/>
      <c r="J2" s="291"/>
      <c r="K2" s="291"/>
      <c r="L2" s="291"/>
      <c r="M2" s="291"/>
      <c r="N2" s="291"/>
      <c r="O2" s="291"/>
      <c r="P2" s="291"/>
      <c r="Q2" s="291"/>
    </row>
    <row r="3" spans="1:43" s="95" customFormat="1">
      <c r="A3" s="292" t="s">
        <v>134</v>
      </c>
      <c r="B3" s="292"/>
      <c r="C3" s="292"/>
      <c r="D3" s="292"/>
      <c r="E3" s="292"/>
      <c r="F3" s="292"/>
      <c r="G3" s="292"/>
      <c r="H3" s="292"/>
      <c r="I3" s="292"/>
      <c r="J3" s="292"/>
      <c r="K3" s="292"/>
      <c r="L3" s="292"/>
      <c r="M3" s="292"/>
      <c r="N3" s="292"/>
      <c r="O3" s="292"/>
    </row>
    <row r="4" spans="1:43" s="157" customFormat="1">
      <c r="A4" s="156"/>
      <c r="B4" s="156"/>
      <c r="C4" s="156"/>
      <c r="D4" s="156"/>
      <c r="E4" s="156"/>
      <c r="F4" s="156"/>
      <c r="G4" s="156"/>
      <c r="H4" s="156"/>
      <c r="I4" s="156"/>
      <c r="J4" s="156"/>
      <c r="K4" s="156"/>
      <c r="L4" s="156"/>
      <c r="M4" s="156"/>
      <c r="N4" s="156"/>
      <c r="O4" s="156"/>
    </row>
    <row r="5" spans="1:43" s="157" customFormat="1">
      <c r="A5" s="158" t="s">
        <v>58</v>
      </c>
      <c r="B5" s="159"/>
      <c r="C5" s="319" t="s">
        <v>1</v>
      </c>
      <c r="D5" s="320"/>
      <c r="E5" s="319" t="s">
        <v>2</v>
      </c>
      <c r="F5" s="320"/>
      <c r="G5" s="319" t="s">
        <v>3</v>
      </c>
      <c r="H5" s="320"/>
      <c r="I5" s="319" t="s">
        <v>4</v>
      </c>
      <c r="J5" s="320"/>
      <c r="K5" s="319" t="s">
        <v>5</v>
      </c>
      <c r="L5" s="320"/>
      <c r="M5" s="319" t="s">
        <v>6</v>
      </c>
      <c r="N5" s="320"/>
      <c r="O5" s="319">
        <v>2003</v>
      </c>
      <c r="P5" s="320"/>
      <c r="Q5" s="319" t="s">
        <v>8</v>
      </c>
      <c r="R5" s="320"/>
      <c r="S5" s="319" t="s">
        <v>9</v>
      </c>
      <c r="T5" s="320"/>
      <c r="U5" s="302">
        <v>2011</v>
      </c>
      <c r="V5" s="302"/>
      <c r="W5" s="302">
        <v>2013</v>
      </c>
      <c r="X5" s="302"/>
      <c r="Y5" s="302">
        <v>2015</v>
      </c>
      <c r="Z5" s="302"/>
      <c r="AA5" s="302">
        <v>2017</v>
      </c>
      <c r="AB5" s="302"/>
      <c r="AC5" s="302">
        <v>2020</v>
      </c>
      <c r="AD5" s="302"/>
    </row>
    <row r="6" spans="1:43" s="157" customFormat="1">
      <c r="A6" s="157" t="s">
        <v>125</v>
      </c>
      <c r="B6" s="162" t="s">
        <v>16</v>
      </c>
      <c r="C6" s="56" t="s">
        <v>17</v>
      </c>
      <c r="D6" s="160" t="s">
        <v>18</v>
      </c>
      <c r="E6" s="56" t="s">
        <v>17</v>
      </c>
      <c r="F6" s="160" t="s">
        <v>18</v>
      </c>
      <c r="G6" s="56" t="s">
        <v>17</v>
      </c>
      <c r="H6" s="160" t="s">
        <v>18</v>
      </c>
      <c r="I6" s="56" t="s">
        <v>17</v>
      </c>
      <c r="J6" s="160" t="s">
        <v>18</v>
      </c>
      <c r="K6" s="56" t="s">
        <v>17</v>
      </c>
      <c r="L6" s="160" t="s">
        <v>18</v>
      </c>
      <c r="M6" s="56" t="s">
        <v>17</v>
      </c>
      <c r="N6" s="160" t="s">
        <v>18</v>
      </c>
      <c r="O6" s="56" t="s">
        <v>17</v>
      </c>
      <c r="P6" s="160" t="s">
        <v>18</v>
      </c>
      <c r="Q6" s="56" t="s">
        <v>17</v>
      </c>
      <c r="R6" s="160" t="s">
        <v>18</v>
      </c>
      <c r="S6" s="56" t="s">
        <v>17</v>
      </c>
      <c r="T6" s="160" t="s">
        <v>18</v>
      </c>
      <c r="U6" s="56" t="s">
        <v>17</v>
      </c>
      <c r="V6" s="160" t="s">
        <v>18</v>
      </c>
      <c r="W6" s="56" t="s">
        <v>17</v>
      </c>
      <c r="X6" s="160" t="s">
        <v>18</v>
      </c>
      <c r="Y6" s="56" t="s">
        <v>17</v>
      </c>
      <c r="Z6" s="160" t="s">
        <v>18</v>
      </c>
      <c r="AA6" s="56" t="s">
        <v>17</v>
      </c>
      <c r="AB6" s="160" t="s">
        <v>18</v>
      </c>
      <c r="AC6" s="56" t="s">
        <v>17</v>
      </c>
      <c r="AD6" s="160" t="s">
        <v>18</v>
      </c>
    </row>
    <row r="7" spans="1:43" s="157" customFormat="1">
      <c r="A7" s="315" t="s">
        <v>60</v>
      </c>
      <c r="B7" s="162" t="s">
        <v>37</v>
      </c>
      <c r="C7" s="7">
        <v>3.3845212223605849</v>
      </c>
      <c r="D7" s="7">
        <v>11.87474129065204</v>
      </c>
      <c r="E7" s="7">
        <v>3.4129401782265902</v>
      </c>
      <c r="F7" s="7">
        <v>11.303679192711595</v>
      </c>
      <c r="G7" s="7">
        <v>3.127497814688629</v>
      </c>
      <c r="H7" s="7">
        <v>11.200003427785486</v>
      </c>
      <c r="I7" s="7">
        <v>2.9516962890312008</v>
      </c>
      <c r="J7" s="7">
        <v>11.157426545465544</v>
      </c>
      <c r="K7" s="7">
        <v>2.8720544967669808</v>
      </c>
      <c r="L7" s="7">
        <v>11.07365332087328</v>
      </c>
      <c r="M7" s="7">
        <v>2.4518072801858772</v>
      </c>
      <c r="N7" s="7">
        <v>9.5474499512031095</v>
      </c>
      <c r="O7" s="7">
        <v>2.2958995323762346</v>
      </c>
      <c r="P7" s="7">
        <v>8.1272676288471004</v>
      </c>
      <c r="Q7" s="7">
        <v>2.6441391433714974</v>
      </c>
      <c r="R7" s="7">
        <v>7.7668295275671042</v>
      </c>
      <c r="S7" s="7">
        <v>3.0769347198342634</v>
      </c>
      <c r="T7" s="7">
        <v>8.084357034716886</v>
      </c>
      <c r="U7" s="7">
        <v>2.5164740441651827</v>
      </c>
      <c r="V7" s="7">
        <v>6.608791834329919</v>
      </c>
      <c r="W7" s="7">
        <v>2.2044037552851989</v>
      </c>
      <c r="X7" s="7">
        <v>6.0428732133643788</v>
      </c>
      <c r="Y7" s="7">
        <v>2.0719399214718064</v>
      </c>
      <c r="Z7" s="7">
        <v>4.9896470115443403</v>
      </c>
      <c r="AA7" s="7">
        <v>1.9781008822644417</v>
      </c>
      <c r="AB7" s="7">
        <v>5.1174976822927158</v>
      </c>
      <c r="AC7" s="7">
        <v>2.1462344025646436</v>
      </c>
      <c r="AD7" s="7">
        <v>4.307962845380132</v>
      </c>
    </row>
    <row r="8" spans="1:43" s="157" customFormat="1">
      <c r="A8" s="316"/>
      <c r="B8" s="152" t="s">
        <v>148</v>
      </c>
      <c r="C8" s="140" t="s">
        <v>123</v>
      </c>
      <c r="D8" s="140" t="s">
        <v>123</v>
      </c>
      <c r="E8" s="140" t="s">
        <v>123</v>
      </c>
      <c r="F8" s="140" t="s">
        <v>123</v>
      </c>
      <c r="G8" s="140" t="s">
        <v>123</v>
      </c>
      <c r="H8" s="140" t="s">
        <v>123</v>
      </c>
      <c r="I8" s="140" t="s">
        <v>123</v>
      </c>
      <c r="J8" s="140" t="s">
        <v>123</v>
      </c>
      <c r="K8" s="140" t="s">
        <v>123</v>
      </c>
      <c r="L8" s="140" t="s">
        <v>123</v>
      </c>
      <c r="M8" s="140" t="s">
        <v>123</v>
      </c>
      <c r="N8" s="140" t="s">
        <v>123</v>
      </c>
      <c r="O8" s="140" t="s">
        <v>123</v>
      </c>
      <c r="P8" s="140" t="s">
        <v>123</v>
      </c>
      <c r="Q8" s="7">
        <v>7.763871E-2</v>
      </c>
      <c r="R8" s="7">
        <v>0.20242805999999999</v>
      </c>
      <c r="S8" s="7">
        <v>0.11086635</v>
      </c>
      <c r="T8" s="7">
        <v>0.29700448000000002</v>
      </c>
      <c r="U8" s="7">
        <v>0.13905587</v>
      </c>
      <c r="V8" s="7">
        <v>0.23673158</v>
      </c>
      <c r="W8" s="7">
        <v>7.6191720000000004E-2</v>
      </c>
      <c r="X8" s="7">
        <v>0.19377437</v>
      </c>
      <c r="Y8" s="7">
        <v>5.5808419999999997E-2</v>
      </c>
      <c r="Z8" s="7">
        <v>0.17473353999999999</v>
      </c>
      <c r="AA8" s="7">
        <v>6.3906060000000001E-2</v>
      </c>
      <c r="AB8" s="7">
        <v>0.18178728</v>
      </c>
      <c r="AC8" s="7">
        <v>6.4075503877730047E-2</v>
      </c>
      <c r="AD8" s="7">
        <v>0.33536335604117262</v>
      </c>
    </row>
    <row r="9" spans="1:43" s="157" customFormat="1">
      <c r="A9" s="316"/>
      <c r="B9" s="49" t="s">
        <v>166</v>
      </c>
      <c r="C9" s="23">
        <v>239992</v>
      </c>
      <c r="D9" s="23">
        <v>166961</v>
      </c>
      <c r="E9" s="23">
        <v>255737</v>
      </c>
      <c r="F9" s="23">
        <v>157002</v>
      </c>
      <c r="G9" s="23">
        <v>247445</v>
      </c>
      <c r="H9" s="23">
        <v>156836</v>
      </c>
      <c r="I9" s="23">
        <v>240370</v>
      </c>
      <c r="J9" s="23">
        <v>154926</v>
      </c>
      <c r="K9" s="23">
        <v>243337</v>
      </c>
      <c r="L9" s="23">
        <v>152151</v>
      </c>
      <c r="M9" s="23">
        <v>216060</v>
      </c>
      <c r="N9" s="23">
        <v>130601</v>
      </c>
      <c r="O9" s="23">
        <v>215183</v>
      </c>
      <c r="P9" s="23">
        <v>113614</v>
      </c>
      <c r="Q9" s="23">
        <v>263468</v>
      </c>
      <c r="R9" s="23">
        <v>113979</v>
      </c>
      <c r="S9" s="23">
        <v>325262</v>
      </c>
      <c r="T9" s="23">
        <v>124045</v>
      </c>
      <c r="U9" s="23">
        <v>275125</v>
      </c>
      <c r="V9" s="23">
        <v>106114</v>
      </c>
      <c r="W9" s="23">
        <v>246959</v>
      </c>
      <c r="X9" s="23">
        <v>100022</v>
      </c>
      <c r="Y9" s="23">
        <v>238301</v>
      </c>
      <c r="Z9" s="23">
        <v>83932</v>
      </c>
      <c r="AA9" s="23">
        <v>235875</v>
      </c>
      <c r="AB9" s="23">
        <v>88872</v>
      </c>
      <c r="AC9" s="23">
        <v>286191</v>
      </c>
      <c r="AD9" s="23">
        <v>73886</v>
      </c>
      <c r="AJ9" s="17"/>
      <c r="AK9" s="17"/>
      <c r="AL9" s="17"/>
      <c r="AM9" s="17"/>
      <c r="AN9" s="17"/>
      <c r="AO9" s="17"/>
      <c r="AP9" s="17"/>
      <c r="AQ9" s="17"/>
    </row>
    <row r="10" spans="1:43" s="157" customFormat="1">
      <c r="A10" s="317"/>
      <c r="B10" s="162" t="s">
        <v>156</v>
      </c>
      <c r="C10" s="23">
        <v>1954</v>
      </c>
      <c r="D10" s="23">
        <v>1969</v>
      </c>
      <c r="E10" s="23">
        <v>2572</v>
      </c>
      <c r="F10" s="23">
        <v>3515</v>
      </c>
      <c r="G10" s="23">
        <v>3023</v>
      </c>
      <c r="H10" s="23">
        <v>5027</v>
      </c>
      <c r="I10" s="23">
        <v>2593</v>
      </c>
      <c r="J10" s="23">
        <v>2645</v>
      </c>
      <c r="K10" s="23">
        <v>3403</v>
      </c>
      <c r="L10" s="23">
        <v>4068</v>
      </c>
      <c r="M10" s="23">
        <v>3789</v>
      </c>
      <c r="N10" s="23">
        <v>6906</v>
      </c>
      <c r="O10" s="23">
        <v>4267</v>
      </c>
      <c r="P10" s="23">
        <v>5982</v>
      </c>
      <c r="Q10" s="23">
        <v>4469</v>
      </c>
      <c r="R10" s="23">
        <v>6082</v>
      </c>
      <c r="S10" s="23">
        <v>4787</v>
      </c>
      <c r="T10" s="23">
        <v>5769</v>
      </c>
      <c r="U10" s="23">
        <v>3162</v>
      </c>
      <c r="V10" s="23">
        <v>2083</v>
      </c>
      <c r="W10" s="23">
        <v>3378</v>
      </c>
      <c r="X10" s="23">
        <v>1979</v>
      </c>
      <c r="Y10" s="23">
        <v>3707</v>
      </c>
      <c r="Z10" s="23">
        <v>2333</v>
      </c>
      <c r="AA10" s="23">
        <v>2955</v>
      </c>
      <c r="AB10" s="23">
        <v>1691</v>
      </c>
      <c r="AC10" s="23">
        <v>2768</v>
      </c>
      <c r="AD10" s="23">
        <v>1037</v>
      </c>
    </row>
    <row r="11" spans="1:43" s="157" customFormat="1">
      <c r="A11" s="315" t="s">
        <v>61</v>
      </c>
      <c r="B11" s="162" t="s">
        <v>37</v>
      </c>
      <c r="C11" s="7">
        <v>18.247535210771034</v>
      </c>
      <c r="D11" s="7">
        <v>45.103121012675516</v>
      </c>
      <c r="E11" s="7">
        <v>18.279929503688567</v>
      </c>
      <c r="F11" s="7">
        <v>45.374334207377395</v>
      </c>
      <c r="G11" s="7">
        <v>16.626023329873576</v>
      </c>
      <c r="H11" s="7">
        <v>42.830893773641897</v>
      </c>
      <c r="I11" s="7">
        <v>15.411275781907257</v>
      </c>
      <c r="J11" s="7">
        <v>45.168615227727422</v>
      </c>
      <c r="K11" s="7">
        <v>14.653890387055837</v>
      </c>
      <c r="L11" s="7">
        <v>44.368776796936807</v>
      </c>
      <c r="M11" s="7">
        <v>13.932134437475</v>
      </c>
      <c r="N11" s="7">
        <v>43.141788780735645</v>
      </c>
      <c r="O11" s="7">
        <v>13.264135088085432</v>
      </c>
      <c r="P11" s="7">
        <v>40.841068546771815</v>
      </c>
      <c r="Q11" s="7">
        <v>13.476892234278909</v>
      </c>
      <c r="R11" s="7">
        <v>35.985240305006435</v>
      </c>
      <c r="S11" s="7">
        <v>12.569512272992794</v>
      </c>
      <c r="T11" s="7">
        <v>32.770501237305155</v>
      </c>
      <c r="U11" s="7">
        <v>12.331916455165464</v>
      </c>
      <c r="V11" s="7">
        <v>32.197198765109938</v>
      </c>
      <c r="W11" s="7">
        <v>10.784126800502438</v>
      </c>
      <c r="X11" s="7">
        <v>30.974029818644933</v>
      </c>
      <c r="Y11" s="7">
        <v>10.140594836413509</v>
      </c>
      <c r="Z11" s="7">
        <v>27.638763633812747</v>
      </c>
      <c r="AA11" s="7">
        <v>9.7128590017238725</v>
      </c>
      <c r="AB11" s="7">
        <v>27.139229427108823</v>
      </c>
      <c r="AC11" s="7">
        <v>8.74898496868739</v>
      </c>
      <c r="AD11" s="7">
        <v>21.965328029861762</v>
      </c>
    </row>
    <row r="12" spans="1:43" s="157" customFormat="1">
      <c r="A12" s="316"/>
      <c r="B12" s="152" t="s">
        <v>148</v>
      </c>
      <c r="C12" s="140" t="s">
        <v>123</v>
      </c>
      <c r="D12" s="140" t="s">
        <v>123</v>
      </c>
      <c r="E12" s="140" t="s">
        <v>123</v>
      </c>
      <c r="F12" s="140" t="s">
        <v>123</v>
      </c>
      <c r="G12" s="140" t="s">
        <v>123</v>
      </c>
      <c r="H12" s="140" t="s">
        <v>123</v>
      </c>
      <c r="I12" s="140" t="s">
        <v>123</v>
      </c>
      <c r="J12" s="140" t="s">
        <v>123</v>
      </c>
      <c r="K12" s="140" t="s">
        <v>123</v>
      </c>
      <c r="L12" s="140" t="s">
        <v>123</v>
      </c>
      <c r="M12" s="140" t="s">
        <v>123</v>
      </c>
      <c r="N12" s="140" t="s">
        <v>123</v>
      </c>
      <c r="O12" s="140" t="s">
        <v>123</v>
      </c>
      <c r="P12" s="140" t="s">
        <v>123</v>
      </c>
      <c r="Q12" s="7">
        <v>0.24156467000000001</v>
      </c>
      <c r="R12" s="7">
        <v>0.38199016000000002</v>
      </c>
      <c r="S12" s="7">
        <v>0.23873059999999999</v>
      </c>
      <c r="T12" s="7">
        <v>0.85985718</v>
      </c>
      <c r="U12" s="7">
        <v>0.34360003</v>
      </c>
      <c r="V12" s="7">
        <v>0.52362193999999995</v>
      </c>
      <c r="W12" s="7">
        <v>0.23079943999999999</v>
      </c>
      <c r="X12" s="7">
        <v>0.47543920000000001</v>
      </c>
      <c r="Y12" s="7">
        <v>0.17057358</v>
      </c>
      <c r="Z12" s="7">
        <v>0.49178635999999998</v>
      </c>
      <c r="AA12" s="7">
        <v>0.17940242000000001</v>
      </c>
      <c r="AB12" s="7">
        <v>0.45990122999999999</v>
      </c>
      <c r="AC12" s="7">
        <v>0.15156539683141712</v>
      </c>
      <c r="AD12" s="7">
        <v>0.72367288612946024</v>
      </c>
    </row>
    <row r="13" spans="1:43" s="157" customFormat="1">
      <c r="A13" s="316"/>
      <c r="B13" s="49" t="s">
        <v>166</v>
      </c>
      <c r="C13" s="23">
        <v>1293909</v>
      </c>
      <c r="D13" s="23">
        <v>634158</v>
      </c>
      <c r="E13" s="23">
        <v>1369744</v>
      </c>
      <c r="F13" s="23">
        <v>630225</v>
      </c>
      <c r="G13" s="23">
        <v>1315437</v>
      </c>
      <c r="H13" s="23">
        <v>599770</v>
      </c>
      <c r="I13" s="23">
        <v>1255010</v>
      </c>
      <c r="J13" s="23">
        <v>627187</v>
      </c>
      <c r="K13" s="23">
        <v>1241562</v>
      </c>
      <c r="L13" s="23">
        <v>609623</v>
      </c>
      <c r="M13" s="23">
        <v>1227738</v>
      </c>
      <c r="N13" s="23">
        <v>590143</v>
      </c>
      <c r="O13" s="23">
        <v>1243180</v>
      </c>
      <c r="P13" s="23">
        <v>570932</v>
      </c>
      <c r="Q13" s="23">
        <v>1342868</v>
      </c>
      <c r="R13" s="23">
        <v>528087</v>
      </c>
      <c r="S13" s="23">
        <v>1328720</v>
      </c>
      <c r="T13" s="23">
        <v>502825</v>
      </c>
      <c r="U13" s="23">
        <v>1348243</v>
      </c>
      <c r="V13" s="23">
        <v>516974</v>
      </c>
      <c r="W13" s="23">
        <v>1208144</v>
      </c>
      <c r="X13" s="23">
        <v>512684</v>
      </c>
      <c r="Y13" s="23">
        <v>1166305</v>
      </c>
      <c r="Z13" s="23">
        <v>464918</v>
      </c>
      <c r="AA13" s="23">
        <v>1158192</v>
      </c>
      <c r="AB13" s="23">
        <v>471308</v>
      </c>
      <c r="AC13" s="23">
        <v>1166639</v>
      </c>
      <c r="AD13" s="23">
        <v>376728</v>
      </c>
    </row>
    <row r="14" spans="1:43" s="157" customFormat="1">
      <c r="A14" s="317"/>
      <c r="B14" s="162" t="s">
        <v>156</v>
      </c>
      <c r="C14" s="23">
        <v>9847</v>
      </c>
      <c r="D14" s="23">
        <v>7881</v>
      </c>
      <c r="E14" s="23">
        <v>12860</v>
      </c>
      <c r="F14" s="23">
        <v>13735</v>
      </c>
      <c r="G14" s="23">
        <v>14745</v>
      </c>
      <c r="H14" s="23">
        <v>18246</v>
      </c>
      <c r="I14" s="23">
        <v>12487</v>
      </c>
      <c r="J14" s="23">
        <v>10231</v>
      </c>
      <c r="K14" s="23">
        <v>16667</v>
      </c>
      <c r="L14" s="23">
        <v>15166</v>
      </c>
      <c r="M14" s="23">
        <v>19508</v>
      </c>
      <c r="N14" s="23">
        <v>30132</v>
      </c>
      <c r="O14" s="23">
        <v>22757</v>
      </c>
      <c r="P14" s="23">
        <v>28586</v>
      </c>
      <c r="Q14" s="23">
        <v>20897</v>
      </c>
      <c r="R14" s="23">
        <v>27081</v>
      </c>
      <c r="S14" s="23">
        <v>19602</v>
      </c>
      <c r="T14" s="23">
        <v>22496</v>
      </c>
      <c r="U14" s="23">
        <v>15576</v>
      </c>
      <c r="V14" s="23">
        <v>9949</v>
      </c>
      <c r="W14" s="23">
        <v>16269</v>
      </c>
      <c r="X14" s="23">
        <v>9928</v>
      </c>
      <c r="Y14" s="23">
        <v>18340</v>
      </c>
      <c r="Z14" s="23">
        <v>12854</v>
      </c>
      <c r="AA14" s="23">
        <v>14373</v>
      </c>
      <c r="AB14" s="23">
        <v>8729</v>
      </c>
      <c r="AC14" s="23">
        <v>11687</v>
      </c>
      <c r="AD14" s="23">
        <v>5535</v>
      </c>
    </row>
    <row r="15" spans="1:43">
      <c r="A15" s="315" t="s">
        <v>62</v>
      </c>
      <c r="B15" s="162" t="s">
        <v>37</v>
      </c>
      <c r="C15" s="141">
        <v>17.04604653589757</v>
      </c>
      <c r="D15" s="141">
        <v>18.743145535832401</v>
      </c>
      <c r="E15" s="7">
        <v>16.918834488742931</v>
      </c>
      <c r="F15" s="7">
        <v>19.436968751844923</v>
      </c>
      <c r="G15" s="7">
        <v>13.452872856587456</v>
      </c>
      <c r="H15" s="7">
        <v>17.738290006362828</v>
      </c>
      <c r="I15" s="7">
        <v>11.783785084779147</v>
      </c>
      <c r="J15" s="7">
        <v>17.403600600916356</v>
      </c>
      <c r="K15" s="7">
        <v>11.321869523507372</v>
      </c>
      <c r="L15" s="7">
        <v>16.9207076320005</v>
      </c>
      <c r="M15" s="7">
        <v>11.104635295652939</v>
      </c>
      <c r="N15" s="7">
        <v>17.864560297971728</v>
      </c>
      <c r="O15" s="7">
        <v>10.704709057100288</v>
      </c>
      <c r="P15" s="7">
        <v>18.563224639754612</v>
      </c>
      <c r="Q15" s="7">
        <v>11.174746538265993</v>
      </c>
      <c r="R15" s="7">
        <v>18.436876068987605</v>
      </c>
      <c r="S15" s="7">
        <v>10.337712462663093</v>
      </c>
      <c r="T15" s="7">
        <v>17.059886612403812</v>
      </c>
      <c r="U15" s="7">
        <v>10.274915585501304</v>
      </c>
      <c r="V15" s="7">
        <v>18.159510577965669</v>
      </c>
      <c r="W15" s="7">
        <v>10.397774378683394</v>
      </c>
      <c r="X15" s="7">
        <v>18.205770157913879</v>
      </c>
      <c r="Y15" s="7">
        <v>9.689108588759213</v>
      </c>
      <c r="Z15" s="7">
        <v>18.2772603430308</v>
      </c>
      <c r="AA15" s="7">
        <v>9.276230183769032</v>
      </c>
      <c r="AB15" s="7">
        <v>17.020436132048854</v>
      </c>
      <c r="AC15" s="7">
        <v>7.5608771310408054</v>
      </c>
      <c r="AD15" s="7">
        <v>14.993676764602476</v>
      </c>
      <c r="AF15" s="157"/>
      <c r="AG15" s="157"/>
      <c r="AH15" s="157"/>
      <c r="AI15" s="157"/>
      <c r="AJ15" s="157"/>
      <c r="AK15" s="157"/>
      <c r="AL15" s="157"/>
      <c r="AM15" s="157"/>
      <c r="AN15" s="157"/>
      <c r="AO15" s="157"/>
    </row>
    <row r="16" spans="1:43" s="157" customFormat="1">
      <c r="A16" s="316"/>
      <c r="B16" s="152" t="s">
        <v>148</v>
      </c>
      <c r="C16" s="140" t="s">
        <v>123</v>
      </c>
      <c r="D16" s="140" t="s">
        <v>123</v>
      </c>
      <c r="E16" s="140" t="s">
        <v>123</v>
      </c>
      <c r="F16" s="140" t="s">
        <v>123</v>
      </c>
      <c r="G16" s="140" t="s">
        <v>123</v>
      </c>
      <c r="H16" s="140" t="s">
        <v>123</v>
      </c>
      <c r="I16" s="140" t="s">
        <v>123</v>
      </c>
      <c r="J16" s="140" t="s">
        <v>123</v>
      </c>
      <c r="K16" s="140" t="s">
        <v>123</v>
      </c>
      <c r="L16" s="140" t="s">
        <v>123</v>
      </c>
      <c r="M16" s="140" t="s">
        <v>123</v>
      </c>
      <c r="N16" s="140" t="s">
        <v>123</v>
      </c>
      <c r="O16" s="140" t="s">
        <v>123</v>
      </c>
      <c r="P16" s="140" t="s">
        <v>123</v>
      </c>
      <c r="Q16" s="7">
        <v>0.18363909</v>
      </c>
      <c r="R16" s="7">
        <v>0.26652508000000003</v>
      </c>
      <c r="S16" s="7">
        <v>0.19404636</v>
      </c>
      <c r="T16" s="7">
        <v>0.46816921</v>
      </c>
      <c r="U16" s="7">
        <v>0.24691532999999999</v>
      </c>
      <c r="V16" s="7">
        <v>0.29947733999999998</v>
      </c>
      <c r="W16" s="7">
        <v>0.25202456000000001</v>
      </c>
      <c r="X16" s="7">
        <v>0.32675469000000001</v>
      </c>
      <c r="Y16" s="7">
        <v>0.15552964999999999</v>
      </c>
      <c r="Z16" s="7">
        <v>0.32325018999999999</v>
      </c>
      <c r="AA16" s="7">
        <v>0.14577346999999999</v>
      </c>
      <c r="AB16" s="7">
        <v>0.32958245000000003</v>
      </c>
      <c r="AC16" s="7">
        <v>0.13475447908812363</v>
      </c>
      <c r="AD16" s="7">
        <v>0.35560145932424192</v>
      </c>
      <c r="AG16" s="17"/>
      <c r="AH16" s="17"/>
      <c r="AI16" s="17"/>
      <c r="AJ16" s="17"/>
      <c r="AK16" s="17"/>
      <c r="AL16" s="17"/>
      <c r="AM16" s="17"/>
      <c r="AN16" s="17"/>
      <c r="AO16" s="17"/>
    </row>
    <row r="17" spans="1:41" s="157" customFormat="1">
      <c r="A17" s="316"/>
      <c r="B17" s="49" t="s">
        <v>166</v>
      </c>
      <c r="C17" s="23">
        <v>1208713</v>
      </c>
      <c r="D17" s="23">
        <v>263532</v>
      </c>
      <c r="E17" s="23">
        <v>1267755</v>
      </c>
      <c r="F17" s="23">
        <v>269969</v>
      </c>
      <c r="G17" s="23">
        <v>1064380</v>
      </c>
      <c r="H17" s="23">
        <v>248393</v>
      </c>
      <c r="I17" s="23">
        <v>959607</v>
      </c>
      <c r="J17" s="23">
        <v>241657</v>
      </c>
      <c r="K17" s="23">
        <v>959254</v>
      </c>
      <c r="L17" s="23">
        <v>232489</v>
      </c>
      <c r="M17" s="23">
        <v>978571</v>
      </c>
      <c r="N17" s="23">
        <v>244372</v>
      </c>
      <c r="O17" s="23">
        <v>1003298</v>
      </c>
      <c r="P17" s="23">
        <v>259502</v>
      </c>
      <c r="Q17" s="23">
        <v>1113477</v>
      </c>
      <c r="R17" s="23">
        <v>270563</v>
      </c>
      <c r="S17" s="23">
        <v>1092797</v>
      </c>
      <c r="T17" s="23">
        <v>261764</v>
      </c>
      <c r="U17" s="23">
        <v>1123352</v>
      </c>
      <c r="V17" s="23">
        <v>291578</v>
      </c>
      <c r="W17" s="23">
        <v>1164861</v>
      </c>
      <c r="X17" s="23">
        <v>301343</v>
      </c>
      <c r="Y17" s="23">
        <v>1114378</v>
      </c>
      <c r="Z17" s="23">
        <v>307446</v>
      </c>
      <c r="AA17" s="23">
        <v>1106127</v>
      </c>
      <c r="AB17" s="23">
        <v>295582</v>
      </c>
      <c r="AC17" s="23">
        <v>1008210</v>
      </c>
      <c r="AD17" s="23">
        <v>257157</v>
      </c>
      <c r="AG17" s="17"/>
      <c r="AH17" s="17"/>
      <c r="AI17" s="17"/>
      <c r="AJ17" s="17"/>
      <c r="AK17" s="17"/>
      <c r="AL17" s="17"/>
      <c r="AM17" s="17"/>
      <c r="AN17" s="17"/>
      <c r="AO17" s="17"/>
    </row>
    <row r="18" spans="1:41" s="157" customFormat="1">
      <c r="A18" s="317"/>
      <c r="B18" s="162" t="s">
        <v>156</v>
      </c>
      <c r="C18" s="23">
        <v>8670</v>
      </c>
      <c r="D18" s="23">
        <v>3581</v>
      </c>
      <c r="E18" s="23">
        <v>10791</v>
      </c>
      <c r="F18" s="23">
        <v>6075</v>
      </c>
      <c r="G18" s="23">
        <v>10843</v>
      </c>
      <c r="H18" s="23">
        <v>7632</v>
      </c>
      <c r="I18" s="23">
        <v>8587</v>
      </c>
      <c r="J18" s="23">
        <v>3871</v>
      </c>
      <c r="K18" s="23">
        <v>11641</v>
      </c>
      <c r="L18" s="23">
        <v>6282</v>
      </c>
      <c r="M18" s="23">
        <v>13286</v>
      </c>
      <c r="N18" s="23">
        <v>12286</v>
      </c>
      <c r="O18" s="23">
        <v>15332</v>
      </c>
      <c r="P18" s="23">
        <v>12633</v>
      </c>
      <c r="Q18" s="23">
        <v>15531</v>
      </c>
      <c r="R18" s="23">
        <v>13467</v>
      </c>
      <c r="S18" s="23">
        <v>14577</v>
      </c>
      <c r="T18" s="23">
        <v>11746</v>
      </c>
      <c r="U18" s="23">
        <v>13056</v>
      </c>
      <c r="V18" s="23">
        <v>5576</v>
      </c>
      <c r="W18" s="23">
        <v>14078</v>
      </c>
      <c r="X18" s="23">
        <v>5650</v>
      </c>
      <c r="Y18" s="23">
        <v>16279</v>
      </c>
      <c r="Z18" s="23">
        <v>7952</v>
      </c>
      <c r="AA18" s="23">
        <v>13001</v>
      </c>
      <c r="AB18" s="23">
        <v>5492</v>
      </c>
      <c r="AC18" s="23">
        <v>9965</v>
      </c>
      <c r="AD18" s="23">
        <v>3681</v>
      </c>
    </row>
    <row r="19" spans="1:41" s="157" customFormat="1">
      <c r="A19" s="315" t="s">
        <v>63</v>
      </c>
      <c r="B19" s="162" t="s">
        <v>37</v>
      </c>
      <c r="C19" s="7">
        <v>17.19233323978581</v>
      </c>
      <c r="D19" s="7">
        <v>10.113739653404153</v>
      </c>
      <c r="E19" s="7">
        <v>19.097728888140352</v>
      </c>
      <c r="F19" s="7">
        <v>11.148165587431045</v>
      </c>
      <c r="G19" s="7">
        <v>20.765981337516727</v>
      </c>
      <c r="H19" s="7">
        <v>13.244606058182374</v>
      </c>
      <c r="I19" s="7">
        <v>20.928419430921995</v>
      </c>
      <c r="J19" s="7">
        <v>11.990096114928853</v>
      </c>
      <c r="K19" s="7">
        <v>20.265017392585207</v>
      </c>
      <c r="L19" s="7">
        <v>12.229992772878424</v>
      </c>
      <c r="M19" s="7">
        <v>18.971911339580302</v>
      </c>
      <c r="N19" s="7">
        <v>11.744589393346809</v>
      </c>
      <c r="O19" s="7">
        <v>17.896595697280937</v>
      </c>
      <c r="P19" s="7">
        <v>12.409151778049925</v>
      </c>
      <c r="Q19" s="7">
        <v>16.971032170486701</v>
      </c>
      <c r="R19" s="7">
        <v>12.654632677119748</v>
      </c>
      <c r="S19" s="7">
        <v>15.063482791322466</v>
      </c>
      <c r="T19" s="7">
        <v>12.057354650045001</v>
      </c>
      <c r="U19" s="7">
        <v>16.307575005332499</v>
      </c>
      <c r="V19" s="7">
        <v>13.201017158793734</v>
      </c>
      <c r="W19" s="7">
        <v>13.750416853224106</v>
      </c>
      <c r="X19" s="7">
        <v>11.642780415247406</v>
      </c>
      <c r="Y19" s="7">
        <v>13.227789753669722</v>
      </c>
      <c r="Z19" s="7">
        <v>11.829872131823892</v>
      </c>
      <c r="AA19" s="7">
        <v>12.400040388060834</v>
      </c>
      <c r="AB19" s="7">
        <v>11.476480309565078</v>
      </c>
      <c r="AC19" s="7">
        <v>10.952866550417397</v>
      </c>
      <c r="AD19" s="7">
        <v>10.648573292682713</v>
      </c>
      <c r="AG19" s="17"/>
      <c r="AH19" s="17"/>
      <c r="AI19" s="17"/>
      <c r="AJ19" s="17"/>
      <c r="AK19" s="17"/>
      <c r="AL19" s="17"/>
      <c r="AM19" s="17"/>
      <c r="AN19" s="17"/>
      <c r="AO19" s="17"/>
    </row>
    <row r="20" spans="1:41" s="157" customFormat="1">
      <c r="A20" s="316"/>
      <c r="B20" s="152" t="s">
        <v>148</v>
      </c>
      <c r="C20" s="140" t="s">
        <v>123</v>
      </c>
      <c r="D20" s="140" t="s">
        <v>123</v>
      </c>
      <c r="E20" s="140" t="s">
        <v>123</v>
      </c>
      <c r="F20" s="140" t="s">
        <v>123</v>
      </c>
      <c r="G20" s="140" t="s">
        <v>123</v>
      </c>
      <c r="H20" s="140" t="s">
        <v>123</v>
      </c>
      <c r="I20" s="140" t="s">
        <v>123</v>
      </c>
      <c r="J20" s="140" t="s">
        <v>123</v>
      </c>
      <c r="K20" s="140" t="s">
        <v>123</v>
      </c>
      <c r="L20" s="140" t="s">
        <v>123</v>
      </c>
      <c r="M20" s="140" t="s">
        <v>123</v>
      </c>
      <c r="N20" s="140" t="s">
        <v>123</v>
      </c>
      <c r="O20" s="140" t="s">
        <v>123</v>
      </c>
      <c r="P20" s="140" t="s">
        <v>123</v>
      </c>
      <c r="Q20" s="7">
        <v>0.2279061</v>
      </c>
      <c r="R20" s="7">
        <v>0.22991424999999999</v>
      </c>
      <c r="S20" s="7">
        <v>0.23039285000000001</v>
      </c>
      <c r="T20" s="7">
        <v>0.24306897</v>
      </c>
      <c r="U20" s="7">
        <v>0.31607480999999998</v>
      </c>
      <c r="V20" s="7">
        <v>0.23219300000000001</v>
      </c>
      <c r="W20" s="7">
        <v>0.24382719</v>
      </c>
      <c r="X20" s="7">
        <v>0.28381980000000001</v>
      </c>
      <c r="Y20" s="7">
        <v>0.16235662000000001</v>
      </c>
      <c r="Z20" s="7">
        <v>0.25545226999999998</v>
      </c>
      <c r="AA20" s="7">
        <v>0.17693937000000001</v>
      </c>
      <c r="AB20" s="7">
        <v>0.27867667000000002</v>
      </c>
      <c r="AC20" s="7">
        <v>0.16811797402373174</v>
      </c>
      <c r="AD20" s="7">
        <v>0.2835725028836017</v>
      </c>
    </row>
    <row r="21" spans="1:41" s="157" customFormat="1">
      <c r="A21" s="316"/>
      <c r="B21" s="49" t="s">
        <v>166</v>
      </c>
      <c r="C21" s="23">
        <v>1219086</v>
      </c>
      <c r="D21" s="23">
        <v>142201</v>
      </c>
      <c r="E21" s="23">
        <v>1431023</v>
      </c>
      <c r="F21" s="23">
        <v>154842</v>
      </c>
      <c r="G21" s="23">
        <v>1642987</v>
      </c>
      <c r="H21" s="23">
        <v>185467</v>
      </c>
      <c r="I21" s="23">
        <v>1704296</v>
      </c>
      <c r="J21" s="23">
        <v>166488</v>
      </c>
      <c r="K21" s="23">
        <v>1716969</v>
      </c>
      <c r="L21" s="23">
        <v>168039</v>
      </c>
      <c r="M21" s="23">
        <v>1671857</v>
      </c>
      <c r="N21" s="23">
        <v>160656</v>
      </c>
      <c r="O21" s="23">
        <v>1677357</v>
      </c>
      <c r="P21" s="23">
        <v>173472</v>
      </c>
      <c r="Q21" s="23">
        <v>1691032</v>
      </c>
      <c r="R21" s="23">
        <v>185708</v>
      </c>
      <c r="S21" s="23">
        <v>1592357</v>
      </c>
      <c r="T21" s="23">
        <v>185006</v>
      </c>
      <c r="U21" s="23">
        <v>1782900</v>
      </c>
      <c r="V21" s="23">
        <v>211962</v>
      </c>
      <c r="W21" s="23">
        <v>1540457</v>
      </c>
      <c r="X21" s="23">
        <v>192712</v>
      </c>
      <c r="Y21" s="23">
        <v>1521374</v>
      </c>
      <c r="Z21" s="23">
        <v>198993</v>
      </c>
      <c r="AA21" s="23">
        <v>1478620</v>
      </c>
      <c r="AB21" s="23">
        <v>199304</v>
      </c>
      <c r="AC21" s="23">
        <v>1460517</v>
      </c>
      <c r="AD21" s="23">
        <v>182634</v>
      </c>
    </row>
    <row r="22" spans="1:41" s="157" customFormat="1">
      <c r="A22" s="317"/>
      <c r="B22" s="162" t="s">
        <v>156</v>
      </c>
      <c r="C22" s="23">
        <v>8652</v>
      </c>
      <c r="D22" s="23">
        <v>2120</v>
      </c>
      <c r="E22" s="23">
        <v>11706</v>
      </c>
      <c r="F22" s="23">
        <v>3575</v>
      </c>
      <c r="G22" s="23">
        <v>15503</v>
      </c>
      <c r="H22" s="23">
        <v>5714</v>
      </c>
      <c r="I22" s="23">
        <v>13694</v>
      </c>
      <c r="J22" s="23">
        <v>2843</v>
      </c>
      <c r="K22" s="23">
        <v>17849</v>
      </c>
      <c r="L22" s="23">
        <v>4979</v>
      </c>
      <c r="M22" s="23">
        <v>18852</v>
      </c>
      <c r="N22" s="23">
        <v>8221</v>
      </c>
      <c r="O22" s="23">
        <v>20276</v>
      </c>
      <c r="P22" s="23">
        <v>8303</v>
      </c>
      <c r="Q22" s="23">
        <v>19241</v>
      </c>
      <c r="R22" s="23">
        <v>8972</v>
      </c>
      <c r="S22" s="23">
        <v>17741</v>
      </c>
      <c r="T22" s="23">
        <v>7602</v>
      </c>
      <c r="U22" s="23">
        <v>18481</v>
      </c>
      <c r="V22" s="23">
        <v>4035</v>
      </c>
      <c r="W22" s="23">
        <v>17978</v>
      </c>
      <c r="X22" s="23">
        <v>3741</v>
      </c>
      <c r="Y22" s="23">
        <v>20905</v>
      </c>
      <c r="Z22" s="23">
        <v>5242</v>
      </c>
      <c r="AA22" s="23">
        <v>16762</v>
      </c>
      <c r="AB22" s="23">
        <v>3626</v>
      </c>
      <c r="AC22" s="23">
        <v>13829</v>
      </c>
      <c r="AD22" s="23">
        <v>2410</v>
      </c>
    </row>
    <row r="23" spans="1:41" s="157" customFormat="1">
      <c r="A23" s="315" t="s">
        <v>64</v>
      </c>
      <c r="B23" s="162" t="s">
        <v>37</v>
      </c>
      <c r="C23" s="7">
        <v>24.910977073335147</v>
      </c>
      <c r="D23" s="7">
        <v>8.6409277832858464</v>
      </c>
      <c r="E23" s="7">
        <v>26.465743815891781</v>
      </c>
      <c r="F23" s="7">
        <v>9.1704069128677421</v>
      </c>
      <c r="G23" s="7">
        <v>26.7001570795241</v>
      </c>
      <c r="H23" s="7">
        <v>9.5271726982598981</v>
      </c>
      <c r="I23" s="7">
        <v>27.384943463172196</v>
      </c>
      <c r="J23" s="7">
        <v>9.6992105410983864</v>
      </c>
      <c r="K23" s="7">
        <v>28.585922392434131</v>
      </c>
      <c r="L23" s="7">
        <v>11.052328581482703</v>
      </c>
      <c r="M23" s="7">
        <v>30.06721873749968</v>
      </c>
      <c r="N23" s="7">
        <v>12.369116502121843</v>
      </c>
      <c r="O23" s="7">
        <v>30.856297343331956</v>
      </c>
      <c r="P23" s="7">
        <v>14.73057421798995</v>
      </c>
      <c r="Q23" s="7">
        <v>31.294814067846318</v>
      </c>
      <c r="R23" s="7">
        <v>18.418681985131276</v>
      </c>
      <c r="S23" s="7">
        <v>32.830945111496341</v>
      </c>
      <c r="T23" s="7">
        <v>21.724628075258913</v>
      </c>
      <c r="U23" s="7">
        <v>31.296778291250781</v>
      </c>
      <c r="V23" s="7">
        <v>20.495948990096842</v>
      </c>
      <c r="W23" s="7">
        <v>31.723655054760407</v>
      </c>
      <c r="X23" s="7">
        <v>22.483727101037577</v>
      </c>
      <c r="Y23" s="7">
        <v>32.243979770369506</v>
      </c>
      <c r="Z23" s="7">
        <v>24.312669168663646</v>
      </c>
      <c r="AA23" s="7">
        <v>31.697759435425898</v>
      </c>
      <c r="AB23" s="7">
        <v>24.102197935081161</v>
      </c>
      <c r="AC23" s="7">
        <v>29.616191425531426</v>
      </c>
      <c r="AD23" s="7">
        <v>26.006368130660373</v>
      </c>
      <c r="AF23" s="17"/>
      <c r="AG23" s="17"/>
      <c r="AI23" s="17"/>
      <c r="AJ23" s="17"/>
    </row>
    <row r="24" spans="1:41" s="157" customFormat="1">
      <c r="A24" s="316"/>
      <c r="B24" s="152" t="s">
        <v>148</v>
      </c>
      <c r="C24" s="140" t="s">
        <v>123</v>
      </c>
      <c r="D24" s="140" t="s">
        <v>123</v>
      </c>
      <c r="E24" s="140" t="s">
        <v>123</v>
      </c>
      <c r="F24" s="140" t="s">
        <v>123</v>
      </c>
      <c r="G24" s="140" t="s">
        <v>123</v>
      </c>
      <c r="H24" s="140" t="s">
        <v>123</v>
      </c>
      <c r="I24" s="140" t="s">
        <v>123</v>
      </c>
      <c r="J24" s="140" t="s">
        <v>123</v>
      </c>
      <c r="K24" s="140" t="s">
        <v>123</v>
      </c>
      <c r="L24" s="140" t="s">
        <v>123</v>
      </c>
      <c r="M24" s="140" t="s">
        <v>123</v>
      </c>
      <c r="N24" s="140" t="s">
        <v>123</v>
      </c>
      <c r="O24" s="140" t="s">
        <v>123</v>
      </c>
      <c r="P24" s="140" t="s">
        <v>123</v>
      </c>
      <c r="Q24" s="7">
        <v>0.28853927000000001</v>
      </c>
      <c r="R24" s="7">
        <v>0.29855994000000002</v>
      </c>
      <c r="S24" s="7">
        <v>0.32815867999999998</v>
      </c>
      <c r="T24" s="7">
        <v>0.70924640000000005</v>
      </c>
      <c r="U24" s="7">
        <v>0.57174457000000001</v>
      </c>
      <c r="V24" s="7">
        <v>0.32668164999999999</v>
      </c>
      <c r="W24" s="7">
        <v>0.32400793</v>
      </c>
      <c r="X24" s="7">
        <v>0.34071706000000002</v>
      </c>
      <c r="Y24" s="7">
        <v>0.25579707000000002</v>
      </c>
      <c r="Z24" s="7">
        <v>0.35675628999999998</v>
      </c>
      <c r="AA24" s="7">
        <v>0.28041962999999998</v>
      </c>
      <c r="AB24" s="7">
        <v>0.37032713</v>
      </c>
      <c r="AC24" s="7">
        <v>0.31756517639993292</v>
      </c>
      <c r="AD24" s="7">
        <v>0.59279481893340946</v>
      </c>
    </row>
    <row r="25" spans="1:41" s="157" customFormat="1">
      <c r="A25" s="316"/>
      <c r="B25" s="49" t="s">
        <v>166</v>
      </c>
      <c r="C25" s="23">
        <v>1766405</v>
      </c>
      <c r="D25" s="23">
        <v>121493</v>
      </c>
      <c r="E25" s="23">
        <v>1983120</v>
      </c>
      <c r="F25" s="23">
        <v>127372</v>
      </c>
      <c r="G25" s="23">
        <v>2112494</v>
      </c>
      <c r="H25" s="23">
        <v>133411</v>
      </c>
      <c r="I25" s="23">
        <v>2230080</v>
      </c>
      <c r="J25" s="23">
        <v>134678</v>
      </c>
      <c r="K25" s="23">
        <v>2421964</v>
      </c>
      <c r="L25" s="23">
        <v>151858</v>
      </c>
      <c r="M25" s="23">
        <v>2649606</v>
      </c>
      <c r="N25" s="23">
        <v>169199</v>
      </c>
      <c r="O25" s="23">
        <v>2892004</v>
      </c>
      <c r="P25" s="23">
        <v>205924</v>
      </c>
      <c r="Q25" s="23">
        <v>3118286</v>
      </c>
      <c r="R25" s="23">
        <v>270296</v>
      </c>
      <c r="S25" s="23">
        <v>3470551</v>
      </c>
      <c r="T25" s="23">
        <v>333339</v>
      </c>
      <c r="U25" s="23">
        <v>3421663</v>
      </c>
      <c r="V25" s="23">
        <v>329093</v>
      </c>
      <c r="W25" s="23">
        <v>3553996</v>
      </c>
      <c r="X25" s="23">
        <v>372152</v>
      </c>
      <c r="Y25" s="23">
        <v>3708492</v>
      </c>
      <c r="Z25" s="23">
        <v>408969</v>
      </c>
      <c r="AA25" s="23">
        <v>3779741</v>
      </c>
      <c r="AB25" s="23">
        <v>418566</v>
      </c>
      <c r="AC25" s="23">
        <v>3949190</v>
      </c>
      <c r="AD25" s="23">
        <v>446036</v>
      </c>
    </row>
    <row r="26" spans="1:41" s="157" customFormat="1">
      <c r="A26" s="317"/>
      <c r="B26" s="162" t="s">
        <v>156</v>
      </c>
      <c r="C26" s="23">
        <v>11728</v>
      </c>
      <c r="D26" s="23">
        <v>1884</v>
      </c>
      <c r="E26" s="23">
        <v>15611</v>
      </c>
      <c r="F26" s="23">
        <v>3024</v>
      </c>
      <c r="G26" s="23">
        <v>18155</v>
      </c>
      <c r="H26" s="23">
        <v>4082</v>
      </c>
      <c r="I26" s="23">
        <v>16416</v>
      </c>
      <c r="J26" s="23">
        <v>2363</v>
      </c>
      <c r="K26" s="23">
        <v>23295</v>
      </c>
      <c r="L26" s="23">
        <v>4503</v>
      </c>
      <c r="M26" s="23">
        <v>27979</v>
      </c>
      <c r="N26" s="23">
        <v>8622</v>
      </c>
      <c r="O26" s="23">
        <v>32249</v>
      </c>
      <c r="P26" s="23">
        <v>9759</v>
      </c>
      <c r="Q26" s="23">
        <v>35278</v>
      </c>
      <c r="R26" s="23">
        <v>12807</v>
      </c>
      <c r="S26" s="23">
        <v>37302</v>
      </c>
      <c r="T26" s="23">
        <v>13028</v>
      </c>
      <c r="U26" s="23">
        <v>36962</v>
      </c>
      <c r="V26" s="23">
        <v>6142</v>
      </c>
      <c r="W26" s="23">
        <v>42531</v>
      </c>
      <c r="X26" s="23">
        <v>7073</v>
      </c>
      <c r="Y26" s="23">
        <v>50256</v>
      </c>
      <c r="Z26" s="23">
        <v>10329</v>
      </c>
      <c r="AA26" s="23">
        <v>43097</v>
      </c>
      <c r="AB26" s="23">
        <v>7527</v>
      </c>
      <c r="AC26" s="23">
        <v>35832</v>
      </c>
      <c r="AD26" s="23">
        <v>5834</v>
      </c>
    </row>
    <row r="27" spans="1:41" s="157" customFormat="1">
      <c r="A27" s="315" t="s">
        <v>65</v>
      </c>
      <c r="B27" s="162" t="s">
        <v>37</v>
      </c>
      <c r="C27" s="7">
        <v>9.7757115840510398</v>
      </c>
      <c r="D27" s="7">
        <v>2.6178896713982325</v>
      </c>
      <c r="E27" s="7">
        <v>6.8009109109937365</v>
      </c>
      <c r="F27" s="7">
        <v>1.2818352909328368</v>
      </c>
      <c r="G27" s="7">
        <v>7.7361539227666212</v>
      </c>
      <c r="H27" s="7">
        <v>1.6284123425985901</v>
      </c>
      <c r="I27" s="7">
        <v>8.8123551520466812</v>
      </c>
      <c r="J27" s="7">
        <v>1.6173032798337255</v>
      </c>
      <c r="K27" s="7">
        <v>8.9098522102368864</v>
      </c>
      <c r="L27" s="7">
        <v>1.786620145255682</v>
      </c>
      <c r="M27" s="7">
        <v>9.328306254627778</v>
      </c>
      <c r="N27" s="7">
        <v>1.9216106263912596</v>
      </c>
      <c r="O27" s="7">
        <v>10.938851694938762</v>
      </c>
      <c r="P27" s="7">
        <v>2.3132675601744284</v>
      </c>
      <c r="Q27" s="7">
        <v>10.954287869424077</v>
      </c>
      <c r="R27" s="7">
        <v>3.1830106779510867</v>
      </c>
      <c r="S27" s="7">
        <v>11.490699769888774</v>
      </c>
      <c r="T27" s="7">
        <v>4.0901782670949824</v>
      </c>
      <c r="U27" s="7">
        <v>12.236864394222385</v>
      </c>
      <c r="V27" s="7">
        <v>4.622180812867569</v>
      </c>
      <c r="W27" s="7">
        <v>12.457065010536478</v>
      </c>
      <c r="X27" s="7">
        <v>4.8356518765640049</v>
      </c>
      <c r="Y27" s="7">
        <v>13.23151105692229</v>
      </c>
      <c r="Z27" s="7">
        <v>5.9855908277813219</v>
      </c>
      <c r="AA27" s="7">
        <v>12.936792349347334</v>
      </c>
      <c r="AB27" s="7">
        <v>5.9674772404023884</v>
      </c>
      <c r="AC27" s="7">
        <v>13.706709870678937</v>
      </c>
      <c r="AD27" s="7">
        <v>8.4203689224495566</v>
      </c>
    </row>
    <row r="28" spans="1:41" s="157" customFormat="1">
      <c r="A28" s="316"/>
      <c r="B28" s="152" t="s">
        <v>148</v>
      </c>
      <c r="C28" s="140" t="s">
        <v>123</v>
      </c>
      <c r="D28" s="140" t="s">
        <v>123</v>
      </c>
      <c r="E28" s="140" t="s">
        <v>123</v>
      </c>
      <c r="F28" s="140" t="s">
        <v>123</v>
      </c>
      <c r="G28" s="140" t="s">
        <v>123</v>
      </c>
      <c r="H28" s="140" t="s">
        <v>123</v>
      </c>
      <c r="I28" s="140" t="s">
        <v>123</v>
      </c>
      <c r="J28" s="140" t="s">
        <v>123</v>
      </c>
      <c r="K28" s="140" t="s">
        <v>123</v>
      </c>
      <c r="L28" s="140" t="s">
        <v>123</v>
      </c>
      <c r="M28" s="140" t="s">
        <v>123</v>
      </c>
      <c r="N28" s="140" t="s">
        <v>123</v>
      </c>
      <c r="O28" s="140" t="s">
        <v>123</v>
      </c>
      <c r="P28" s="140" t="s">
        <v>123</v>
      </c>
      <c r="Q28" s="7">
        <v>0.23037677000000001</v>
      </c>
      <c r="R28" s="7">
        <v>0.14187466000000001</v>
      </c>
      <c r="S28" s="7">
        <v>0.25267401</v>
      </c>
      <c r="T28" s="7">
        <v>0.31835309000000001</v>
      </c>
      <c r="U28" s="7">
        <v>0.31676533000000001</v>
      </c>
      <c r="V28" s="7">
        <v>0.20859006999999999</v>
      </c>
      <c r="W28" s="7">
        <v>0.23004757000000001</v>
      </c>
      <c r="X28" s="7">
        <v>0.18688099</v>
      </c>
      <c r="Y28" s="7">
        <v>0.18510853999999999</v>
      </c>
      <c r="Z28" s="7">
        <v>0.19422067000000001</v>
      </c>
      <c r="AA28" s="7">
        <v>0.18931787</v>
      </c>
      <c r="AB28" s="7">
        <v>0.20687843</v>
      </c>
      <c r="AC28" s="7">
        <v>0.17883555340070692</v>
      </c>
      <c r="AD28" s="7">
        <v>0.42996228457329588</v>
      </c>
    </row>
    <row r="29" spans="1:41" s="157" customFormat="1">
      <c r="A29" s="316"/>
      <c r="B29" s="49" t="s">
        <v>166</v>
      </c>
      <c r="C29" s="23">
        <v>693183</v>
      </c>
      <c r="D29" s="23">
        <v>36808</v>
      </c>
      <c r="E29" s="23">
        <v>509603</v>
      </c>
      <c r="F29" s="23">
        <v>17804</v>
      </c>
      <c r="G29" s="23">
        <v>612078</v>
      </c>
      <c r="H29" s="23">
        <v>22803</v>
      </c>
      <c r="I29" s="23">
        <v>717630</v>
      </c>
      <c r="J29" s="23">
        <v>22457</v>
      </c>
      <c r="K29" s="23">
        <v>754894</v>
      </c>
      <c r="L29" s="23">
        <v>24548</v>
      </c>
      <c r="M29" s="23">
        <v>822036</v>
      </c>
      <c r="N29" s="23">
        <v>26286</v>
      </c>
      <c r="O29" s="23">
        <v>1025243</v>
      </c>
      <c r="P29" s="23">
        <v>32338</v>
      </c>
      <c r="Q29" s="23">
        <v>1091510</v>
      </c>
      <c r="R29" s="23">
        <v>46711</v>
      </c>
      <c r="S29" s="23">
        <v>1214679</v>
      </c>
      <c r="T29" s="23">
        <v>62759</v>
      </c>
      <c r="U29" s="23">
        <v>1337851</v>
      </c>
      <c r="V29" s="23">
        <v>74216</v>
      </c>
      <c r="W29" s="23">
        <v>1395563</v>
      </c>
      <c r="X29" s="23">
        <v>80040</v>
      </c>
      <c r="Y29" s="23">
        <v>1521802</v>
      </c>
      <c r="Z29" s="23">
        <v>100685</v>
      </c>
      <c r="AA29" s="23">
        <v>1542624</v>
      </c>
      <c r="AB29" s="23">
        <v>103633</v>
      </c>
      <c r="AC29" s="23">
        <v>1827730</v>
      </c>
      <c r="AD29" s="23">
        <v>144418</v>
      </c>
    </row>
    <row r="30" spans="1:41" s="157" customFormat="1">
      <c r="A30" s="317"/>
      <c r="B30" s="162" t="s">
        <v>156</v>
      </c>
      <c r="C30" s="23">
        <v>4285</v>
      </c>
      <c r="D30" s="23">
        <v>531</v>
      </c>
      <c r="E30" s="23">
        <v>3637</v>
      </c>
      <c r="F30" s="23">
        <v>411</v>
      </c>
      <c r="G30" s="23">
        <v>4318</v>
      </c>
      <c r="H30" s="23">
        <v>628</v>
      </c>
      <c r="I30" s="23">
        <v>4479</v>
      </c>
      <c r="J30" s="23">
        <v>414</v>
      </c>
      <c r="K30" s="23">
        <v>5919</v>
      </c>
      <c r="L30" s="23">
        <v>709</v>
      </c>
      <c r="M30" s="23">
        <v>6667</v>
      </c>
      <c r="N30" s="23">
        <v>1334</v>
      </c>
      <c r="O30" s="23">
        <v>8681</v>
      </c>
      <c r="P30" s="23">
        <v>1444</v>
      </c>
      <c r="Q30" s="23">
        <v>9941</v>
      </c>
      <c r="R30" s="23">
        <v>2188</v>
      </c>
      <c r="S30" s="23">
        <v>10110</v>
      </c>
      <c r="T30" s="23">
        <v>2352</v>
      </c>
      <c r="U30" s="23">
        <v>12808</v>
      </c>
      <c r="V30" s="23">
        <v>1347</v>
      </c>
      <c r="W30" s="23">
        <v>15252</v>
      </c>
      <c r="X30" s="23">
        <v>1524</v>
      </c>
      <c r="Y30" s="23">
        <v>18955</v>
      </c>
      <c r="Z30" s="23">
        <v>2505</v>
      </c>
      <c r="AA30" s="23">
        <v>16750</v>
      </c>
      <c r="AB30" s="23">
        <v>1809</v>
      </c>
      <c r="AC30" s="23">
        <v>16518</v>
      </c>
      <c r="AD30" s="23">
        <v>1735</v>
      </c>
    </row>
    <row r="31" spans="1:41" s="157" customFormat="1">
      <c r="A31" s="315" t="s">
        <v>66</v>
      </c>
      <c r="B31" s="162" t="s">
        <v>37</v>
      </c>
      <c r="C31" s="7">
        <v>7.9008499662241727</v>
      </c>
      <c r="D31" s="7">
        <v>1.9033895725374783</v>
      </c>
      <c r="E31" s="7">
        <v>8.7881638155768229</v>
      </c>
      <c r="F31" s="7">
        <v>2.193101819653176</v>
      </c>
      <c r="G31" s="7">
        <v>10.400792930561952</v>
      </c>
      <c r="H31" s="7">
        <v>3.0862209450547411</v>
      </c>
      <c r="I31" s="7">
        <v>11.21426009335352</v>
      </c>
      <c r="J31" s="7">
        <v>1.7992201914808728</v>
      </c>
      <c r="K31" s="7">
        <v>12.621332638385304</v>
      </c>
      <c r="L31" s="7">
        <v>2.0715565094676749</v>
      </c>
      <c r="M31" s="7">
        <v>13.13892269589862</v>
      </c>
      <c r="N31" s="7">
        <v>2.3199540907147007</v>
      </c>
      <c r="O31" s="7">
        <v>13.653551264700999</v>
      </c>
      <c r="P31" s="7">
        <v>2.6979060557851002</v>
      </c>
      <c r="Q31" s="7">
        <v>13.198054720958757</v>
      </c>
      <c r="R31" s="7">
        <v>3.3490742822876847</v>
      </c>
      <c r="S31" s="7">
        <v>14.63071287180227</v>
      </c>
      <c r="T31" s="7">
        <v>4.2130941231752432</v>
      </c>
      <c r="U31" s="7">
        <v>15.035476224362377</v>
      </c>
      <c r="V31" s="7">
        <v>4.7153518608363347</v>
      </c>
      <c r="W31" s="7">
        <v>18.172738620353289</v>
      </c>
      <c r="X31" s="7">
        <v>5.3900239607637968</v>
      </c>
      <c r="Y31" s="7">
        <v>19.208524010274623</v>
      </c>
      <c r="Z31" s="7">
        <v>6.782797690775288</v>
      </c>
      <c r="AA31" s="7">
        <v>21.386149109097747</v>
      </c>
      <c r="AB31" s="7">
        <v>8.7121609093474142</v>
      </c>
      <c r="AC31" s="7">
        <v>25.432290099623806</v>
      </c>
      <c r="AD31" s="7">
        <v>12.494468262255969</v>
      </c>
    </row>
    <row r="32" spans="1:41" s="157" customFormat="1">
      <c r="A32" s="316"/>
      <c r="B32" s="152" t="s">
        <v>148</v>
      </c>
      <c r="C32" s="140" t="s">
        <v>123</v>
      </c>
      <c r="D32" s="140" t="s">
        <v>123</v>
      </c>
      <c r="E32" s="140" t="s">
        <v>123</v>
      </c>
      <c r="F32" s="140" t="s">
        <v>123</v>
      </c>
      <c r="G32" s="140" t="s">
        <v>123</v>
      </c>
      <c r="H32" s="140" t="s">
        <v>123</v>
      </c>
      <c r="I32" s="140" t="s">
        <v>123</v>
      </c>
      <c r="J32" s="140" t="s">
        <v>123</v>
      </c>
      <c r="K32" s="140" t="s">
        <v>123</v>
      </c>
      <c r="L32" s="140" t="s">
        <v>123</v>
      </c>
      <c r="M32" s="140" t="s">
        <v>123</v>
      </c>
      <c r="N32" s="140" t="s">
        <v>123</v>
      </c>
      <c r="O32" s="140" t="s">
        <v>123</v>
      </c>
      <c r="P32" s="140" t="s">
        <v>123</v>
      </c>
      <c r="Q32" s="7">
        <v>0.41876775999999999</v>
      </c>
      <c r="R32" s="7">
        <v>0.30253933</v>
      </c>
      <c r="S32" s="7">
        <v>0.41113951999999998</v>
      </c>
      <c r="T32" s="7">
        <v>0.48795962999999998</v>
      </c>
      <c r="U32" s="7">
        <v>0.50030816</v>
      </c>
      <c r="V32" s="7">
        <v>0.25035579000000002</v>
      </c>
      <c r="W32" s="7">
        <v>0.44834135000000003</v>
      </c>
      <c r="X32" s="7">
        <v>0.27139358000000002</v>
      </c>
      <c r="Y32" s="7">
        <v>0.38700050000000003</v>
      </c>
      <c r="Z32" s="7">
        <v>0.30425924999999998</v>
      </c>
      <c r="AA32" s="7">
        <v>0.43662859999999998</v>
      </c>
      <c r="AB32" s="7">
        <v>0.63330016</v>
      </c>
      <c r="AC32" s="7">
        <v>0.35731214820971435</v>
      </c>
      <c r="AD32" s="7">
        <v>0.63779551702725545</v>
      </c>
    </row>
    <row r="33" spans="1:30" s="157" customFormat="1">
      <c r="A33" s="316"/>
      <c r="B33" s="49" t="s">
        <v>166</v>
      </c>
      <c r="C33" s="23">
        <v>560239</v>
      </c>
      <c r="D33" s="23">
        <v>26762</v>
      </c>
      <c r="E33" s="23">
        <v>658511</v>
      </c>
      <c r="F33" s="23">
        <v>30461</v>
      </c>
      <c r="G33" s="23">
        <v>822902</v>
      </c>
      <c r="H33" s="23">
        <v>43217</v>
      </c>
      <c r="I33" s="23">
        <v>913228</v>
      </c>
      <c r="J33" s="23">
        <v>24983</v>
      </c>
      <c r="K33" s="23">
        <v>1069352</v>
      </c>
      <c r="L33" s="23">
        <v>28463</v>
      </c>
      <c r="M33" s="23">
        <v>1157838</v>
      </c>
      <c r="N33" s="23">
        <v>31735</v>
      </c>
      <c r="O33" s="23">
        <v>1279678</v>
      </c>
      <c r="P33" s="23">
        <v>37715</v>
      </c>
      <c r="Q33" s="23">
        <v>1315084</v>
      </c>
      <c r="R33" s="23">
        <v>49148</v>
      </c>
      <c r="S33" s="23">
        <v>1546609</v>
      </c>
      <c r="T33" s="23">
        <v>64645</v>
      </c>
      <c r="U33" s="23">
        <v>1643822</v>
      </c>
      <c r="V33" s="23">
        <v>75712</v>
      </c>
      <c r="W33" s="23">
        <v>2035889</v>
      </c>
      <c r="X33" s="23">
        <v>89216</v>
      </c>
      <c r="Y33" s="23">
        <v>2209239</v>
      </c>
      <c r="Z33" s="23">
        <v>114095</v>
      </c>
      <c r="AA33" s="23">
        <v>2550152</v>
      </c>
      <c r="AB33" s="23">
        <v>151298</v>
      </c>
      <c r="AC33" s="23">
        <v>3391285</v>
      </c>
      <c r="AD33" s="23">
        <v>214293</v>
      </c>
    </row>
    <row r="34" spans="1:30" s="157" customFormat="1">
      <c r="A34" s="317"/>
      <c r="B34" s="162" t="s">
        <v>156</v>
      </c>
      <c r="C34" s="23">
        <v>3285</v>
      </c>
      <c r="D34" s="23">
        <v>416</v>
      </c>
      <c r="E34" s="23">
        <v>4798</v>
      </c>
      <c r="F34" s="23">
        <v>679</v>
      </c>
      <c r="G34" s="23">
        <v>6233</v>
      </c>
      <c r="H34" s="23">
        <v>1183</v>
      </c>
      <c r="I34" s="23">
        <v>5496</v>
      </c>
      <c r="J34" s="23">
        <v>450</v>
      </c>
      <c r="K34" s="23">
        <v>7946</v>
      </c>
      <c r="L34" s="23">
        <v>918</v>
      </c>
      <c r="M34" s="23">
        <v>8358</v>
      </c>
      <c r="N34" s="23">
        <v>1618</v>
      </c>
      <c r="O34" s="23">
        <v>10473</v>
      </c>
      <c r="P34" s="23">
        <v>1701</v>
      </c>
      <c r="Q34" s="23">
        <v>11201</v>
      </c>
      <c r="R34" s="23">
        <v>2162</v>
      </c>
      <c r="S34" s="23">
        <v>10999</v>
      </c>
      <c r="T34" s="23">
        <v>2210</v>
      </c>
      <c r="U34" s="23">
        <v>15342</v>
      </c>
      <c r="V34" s="23">
        <v>1405</v>
      </c>
      <c r="W34" s="23">
        <v>19769</v>
      </c>
      <c r="X34" s="23">
        <v>1729</v>
      </c>
      <c r="Y34" s="23">
        <v>27477</v>
      </c>
      <c r="Z34" s="23">
        <v>2988</v>
      </c>
      <c r="AA34" s="23">
        <v>26872</v>
      </c>
      <c r="AB34" s="23">
        <v>2437</v>
      </c>
      <c r="AC34" s="23">
        <v>28145</v>
      </c>
      <c r="AD34" s="23">
        <v>2420</v>
      </c>
    </row>
    <row r="35" spans="1:30" s="157" customFormat="1">
      <c r="A35" s="315" t="s">
        <v>67</v>
      </c>
      <c r="B35" s="162" t="s">
        <v>37</v>
      </c>
      <c r="C35" s="7">
        <v>1.5420251675746419</v>
      </c>
      <c r="D35" s="7">
        <v>1.0030454802143358</v>
      </c>
      <c r="E35" s="7">
        <v>0.23574839873922318</v>
      </c>
      <c r="F35" s="7">
        <v>9.1508237181287103E-2</v>
      </c>
      <c r="G35" s="7">
        <v>1.1905207284809394</v>
      </c>
      <c r="H35" s="7">
        <v>0.74440074811418244</v>
      </c>
      <c r="I35" s="7">
        <v>1.5132647047880059</v>
      </c>
      <c r="J35" s="7">
        <v>1.1645274985488416</v>
      </c>
      <c r="K35" s="7">
        <v>0.77006095902828142</v>
      </c>
      <c r="L35" s="7">
        <v>0.49636424110492716</v>
      </c>
      <c r="M35" s="7">
        <v>1.0050639590798063</v>
      </c>
      <c r="N35" s="7">
        <v>1.0909303575149041</v>
      </c>
      <c r="O35" s="7">
        <v>0.38996032218539106</v>
      </c>
      <c r="P35" s="7">
        <v>0.31753957262707305</v>
      </c>
      <c r="Q35" s="7">
        <v>0.28603325536775259</v>
      </c>
      <c r="R35" s="7">
        <v>0.20565447594905656</v>
      </c>
      <c r="S35" s="7">
        <v>0</v>
      </c>
      <c r="T35" s="7">
        <v>0</v>
      </c>
      <c r="U35" s="7">
        <v>0</v>
      </c>
      <c r="V35" s="7">
        <v>0</v>
      </c>
      <c r="W35" s="7">
        <v>0.50981952665468422</v>
      </c>
      <c r="X35" s="7">
        <v>0.42514345646402923</v>
      </c>
      <c r="Y35" s="7">
        <v>0.18655206211933262</v>
      </c>
      <c r="Z35" s="7">
        <v>0.18339919256796322</v>
      </c>
      <c r="AA35" s="7">
        <v>0.61206865031084379</v>
      </c>
      <c r="AB35" s="7">
        <v>0.46452036415356179</v>
      </c>
      <c r="AC35" s="7">
        <v>1.8358455514556009</v>
      </c>
      <c r="AD35" s="7">
        <v>1.1632537521070163</v>
      </c>
    </row>
    <row r="36" spans="1:30" s="157" customFormat="1">
      <c r="A36" s="316"/>
      <c r="B36" s="152" t="s">
        <v>148</v>
      </c>
      <c r="C36" s="140" t="s">
        <v>123</v>
      </c>
      <c r="D36" s="140" t="s">
        <v>123</v>
      </c>
      <c r="E36" s="140" t="s">
        <v>123</v>
      </c>
      <c r="F36" s="140" t="s">
        <v>123</v>
      </c>
      <c r="G36" s="140" t="s">
        <v>123</v>
      </c>
      <c r="H36" s="140" t="s">
        <v>123</v>
      </c>
      <c r="I36" s="140" t="s">
        <v>123</v>
      </c>
      <c r="J36" s="140" t="s">
        <v>123</v>
      </c>
      <c r="K36" s="140" t="s">
        <v>123</v>
      </c>
      <c r="L36" s="140" t="s">
        <v>123</v>
      </c>
      <c r="M36" s="140" t="s">
        <v>123</v>
      </c>
      <c r="N36" s="140" t="s">
        <v>123</v>
      </c>
      <c r="O36" s="140" t="s">
        <v>123</v>
      </c>
      <c r="P36" s="140" t="s">
        <v>123</v>
      </c>
      <c r="Q36" s="7">
        <v>3.2800330000000003E-2</v>
      </c>
      <c r="R36" s="7">
        <v>3.8415129999999999E-2</v>
      </c>
      <c r="S36" s="7">
        <v>0</v>
      </c>
      <c r="T36" s="7">
        <v>0</v>
      </c>
      <c r="U36" s="7">
        <v>0</v>
      </c>
      <c r="V36" s="7">
        <v>0</v>
      </c>
      <c r="W36" s="7">
        <v>4.4491169999999997E-2</v>
      </c>
      <c r="X36" s="7">
        <v>5.3297289999999997E-2</v>
      </c>
      <c r="Y36" s="7">
        <v>1.6301159999999999E-2</v>
      </c>
      <c r="Z36" s="7">
        <v>3.8228850000000002E-2</v>
      </c>
      <c r="AA36" s="7">
        <v>3.7637249999999997E-2</v>
      </c>
      <c r="AB36" s="7">
        <v>6.1160779999999998E-2</v>
      </c>
      <c r="AC36" s="7">
        <v>7.2514362110881289E-2</v>
      </c>
      <c r="AD36" s="7">
        <v>0.12420068552637062</v>
      </c>
    </row>
    <row r="37" spans="1:30" s="157" customFormat="1">
      <c r="A37" s="316"/>
      <c r="B37" s="49" t="s">
        <v>166</v>
      </c>
      <c r="C37" s="23">
        <v>109343</v>
      </c>
      <c r="D37" s="23">
        <v>14103</v>
      </c>
      <c r="E37" s="23">
        <v>17665</v>
      </c>
      <c r="F37" s="23">
        <v>1271</v>
      </c>
      <c r="G37" s="23">
        <v>94193</v>
      </c>
      <c r="H37" s="23">
        <v>10424</v>
      </c>
      <c r="I37" s="23">
        <v>123232</v>
      </c>
      <c r="J37" s="23">
        <v>16170</v>
      </c>
      <c r="K37" s="23">
        <v>65244</v>
      </c>
      <c r="L37" s="23">
        <v>6820</v>
      </c>
      <c r="M37" s="23">
        <v>88569</v>
      </c>
      <c r="N37" s="23">
        <v>14923</v>
      </c>
      <c r="O37" s="23">
        <v>36549</v>
      </c>
      <c r="P37" s="23">
        <v>4439</v>
      </c>
      <c r="Q37" s="23">
        <v>28501</v>
      </c>
      <c r="R37" s="23">
        <v>3018</v>
      </c>
      <c r="S37" s="23">
        <v>0</v>
      </c>
      <c r="T37" s="23">
        <v>0</v>
      </c>
      <c r="U37" s="23">
        <v>0</v>
      </c>
      <c r="V37" s="23">
        <v>0</v>
      </c>
      <c r="W37" s="23">
        <v>57115</v>
      </c>
      <c r="X37" s="23">
        <v>7037</v>
      </c>
      <c r="Y37" s="23">
        <v>21456</v>
      </c>
      <c r="Z37" s="23">
        <v>3085</v>
      </c>
      <c r="AA37" s="23">
        <v>72985</v>
      </c>
      <c r="AB37" s="23">
        <v>8067</v>
      </c>
      <c r="AC37" s="23">
        <v>244802</v>
      </c>
      <c r="AD37" s="23">
        <v>19951</v>
      </c>
    </row>
    <row r="38" spans="1:30" s="157" customFormat="1">
      <c r="A38" s="317"/>
      <c r="B38" s="162" t="s">
        <v>156</v>
      </c>
      <c r="C38" s="23">
        <v>726</v>
      </c>
      <c r="D38" s="23">
        <v>207</v>
      </c>
      <c r="E38" s="23">
        <v>115</v>
      </c>
      <c r="F38" s="23">
        <v>35</v>
      </c>
      <c r="G38" s="23">
        <v>814</v>
      </c>
      <c r="H38" s="23">
        <v>328</v>
      </c>
      <c r="I38" s="23">
        <v>1024</v>
      </c>
      <c r="J38" s="23">
        <v>293</v>
      </c>
      <c r="K38" s="23">
        <v>733</v>
      </c>
      <c r="L38" s="23">
        <v>217</v>
      </c>
      <c r="M38" s="23">
        <v>1136</v>
      </c>
      <c r="N38" s="23">
        <v>805</v>
      </c>
      <c r="O38" s="23">
        <v>379</v>
      </c>
      <c r="P38" s="23">
        <v>223</v>
      </c>
      <c r="Q38" s="23">
        <v>284</v>
      </c>
      <c r="R38" s="23">
        <v>157</v>
      </c>
      <c r="S38" s="23">
        <v>0</v>
      </c>
      <c r="T38" s="23">
        <v>0</v>
      </c>
      <c r="U38" s="23">
        <v>0</v>
      </c>
      <c r="V38" s="23">
        <v>0</v>
      </c>
      <c r="W38" s="23">
        <v>641</v>
      </c>
      <c r="X38" s="23">
        <v>150</v>
      </c>
      <c r="Y38" s="23">
        <v>314</v>
      </c>
      <c r="Z38" s="23">
        <v>71</v>
      </c>
      <c r="AA38" s="23">
        <v>853</v>
      </c>
      <c r="AB38" s="23">
        <v>157</v>
      </c>
      <c r="AC38" s="23">
        <v>2113</v>
      </c>
      <c r="AD38" s="23">
        <v>260</v>
      </c>
    </row>
    <row r="39" spans="1:30" s="157" customFormat="1">
      <c r="A39" s="315" t="s">
        <v>14</v>
      </c>
      <c r="B39" s="162" t="s">
        <v>37</v>
      </c>
      <c r="C39" s="7">
        <v>100</v>
      </c>
      <c r="D39" s="7">
        <v>100</v>
      </c>
      <c r="E39" s="7">
        <v>100</v>
      </c>
      <c r="F39" s="7">
        <v>100</v>
      </c>
      <c r="G39" s="7">
        <v>100</v>
      </c>
      <c r="H39" s="7">
        <v>100</v>
      </c>
      <c r="I39" s="7">
        <v>100</v>
      </c>
      <c r="J39" s="7">
        <v>100</v>
      </c>
      <c r="K39" s="7">
        <v>100</v>
      </c>
      <c r="L39" s="7">
        <v>100</v>
      </c>
      <c r="M39" s="7">
        <v>100</v>
      </c>
      <c r="N39" s="7">
        <v>100</v>
      </c>
      <c r="O39" s="7">
        <v>100</v>
      </c>
      <c r="P39" s="7">
        <v>100</v>
      </c>
      <c r="Q39" s="7">
        <v>100</v>
      </c>
      <c r="R39" s="7">
        <v>100</v>
      </c>
      <c r="S39" s="7">
        <v>100</v>
      </c>
      <c r="T39" s="7">
        <v>100</v>
      </c>
      <c r="U39" s="7">
        <v>100</v>
      </c>
      <c r="V39" s="7">
        <v>100</v>
      </c>
      <c r="W39" s="7">
        <v>100</v>
      </c>
      <c r="X39" s="7">
        <v>100</v>
      </c>
      <c r="Y39" s="7">
        <v>100</v>
      </c>
      <c r="Z39" s="7">
        <v>100</v>
      </c>
      <c r="AA39" s="7">
        <v>100</v>
      </c>
      <c r="AB39" s="7">
        <v>100</v>
      </c>
      <c r="AC39" s="7">
        <v>100</v>
      </c>
      <c r="AD39" s="7">
        <v>100</v>
      </c>
    </row>
    <row r="40" spans="1:30" s="157" customFormat="1">
      <c r="A40" s="316"/>
      <c r="B40" s="152" t="s">
        <v>148</v>
      </c>
      <c r="C40" s="140" t="s">
        <v>123</v>
      </c>
      <c r="D40" s="140" t="s">
        <v>123</v>
      </c>
      <c r="E40" s="140" t="s">
        <v>123</v>
      </c>
      <c r="F40" s="140" t="s">
        <v>123</v>
      </c>
      <c r="G40" s="140" t="s">
        <v>123</v>
      </c>
      <c r="H40" s="140" t="s">
        <v>123</v>
      </c>
      <c r="I40" s="140" t="s">
        <v>123</v>
      </c>
      <c r="J40" s="140" t="s">
        <v>123</v>
      </c>
      <c r="K40" s="140" t="s">
        <v>123</v>
      </c>
      <c r="L40" s="140" t="s">
        <v>123</v>
      </c>
      <c r="M40" s="140" t="s">
        <v>123</v>
      </c>
      <c r="N40" s="140" t="s">
        <v>123</v>
      </c>
      <c r="O40" s="140" t="s">
        <v>123</v>
      </c>
      <c r="P40" s="140" t="s">
        <v>123</v>
      </c>
      <c r="Q40" s="7">
        <v>3.2800330000000003E-2</v>
      </c>
      <c r="R40" s="7">
        <v>3.8415129999999999E-2</v>
      </c>
      <c r="S40" s="7">
        <v>0</v>
      </c>
      <c r="T40" s="7">
        <v>0</v>
      </c>
      <c r="U40" s="7">
        <v>0</v>
      </c>
      <c r="V40" s="7">
        <v>0</v>
      </c>
      <c r="W40" s="7">
        <v>0</v>
      </c>
      <c r="X40" s="7">
        <v>0</v>
      </c>
      <c r="Y40" s="7">
        <v>0</v>
      </c>
      <c r="Z40" s="7">
        <v>0</v>
      </c>
      <c r="AA40" s="7">
        <v>0</v>
      </c>
      <c r="AB40" s="7">
        <v>0</v>
      </c>
      <c r="AC40" s="7">
        <v>0</v>
      </c>
      <c r="AD40" s="7">
        <v>0</v>
      </c>
    </row>
    <row r="41" spans="1:30" s="157" customFormat="1">
      <c r="A41" s="316"/>
      <c r="B41" s="49" t="s">
        <v>166</v>
      </c>
      <c r="C41" s="23">
        <v>7090870</v>
      </c>
      <c r="D41" s="23">
        <v>1406018</v>
      </c>
      <c r="E41" s="23">
        <v>7493158</v>
      </c>
      <c r="F41" s="23">
        <v>1388946</v>
      </c>
      <c r="G41" s="23">
        <v>7911916</v>
      </c>
      <c r="H41" s="23">
        <v>1400321</v>
      </c>
      <c r="I41" s="23">
        <v>8143453</v>
      </c>
      <c r="J41" s="23">
        <v>1388546</v>
      </c>
      <c r="K41" s="23">
        <v>8472576</v>
      </c>
      <c r="L41" s="23">
        <v>1373991</v>
      </c>
      <c r="M41" s="23">
        <v>8812275</v>
      </c>
      <c r="N41" s="23">
        <v>1367915</v>
      </c>
      <c r="O41" s="23">
        <v>9372492</v>
      </c>
      <c r="P41" s="23">
        <v>1397936</v>
      </c>
      <c r="Q41" s="23">
        <v>9964226</v>
      </c>
      <c r="R41" s="23">
        <v>1467510</v>
      </c>
      <c r="S41" s="23">
        <v>10570975</v>
      </c>
      <c r="T41" s="23">
        <v>1534383</v>
      </c>
      <c r="U41" s="23">
        <v>10932956</v>
      </c>
      <c r="V41" s="23">
        <v>1605649</v>
      </c>
      <c r="W41" s="23">
        <v>11202984</v>
      </c>
      <c r="X41" s="23">
        <v>1655206</v>
      </c>
      <c r="Y41" s="23">
        <v>11501347</v>
      </c>
      <c r="Z41" s="23">
        <v>1682123</v>
      </c>
      <c r="AA41" s="23">
        <v>11924316</v>
      </c>
      <c r="AB41" s="23">
        <v>1736630</v>
      </c>
      <c r="AC41" s="23">
        <f t="shared" ref="AC41:AD42" si="0">AC9+AC13+AC17+AC21+AC25+AC29+AC33+AC37</f>
        <v>13334564</v>
      </c>
      <c r="AD41" s="23">
        <f t="shared" si="0"/>
        <v>1715103</v>
      </c>
    </row>
    <row r="42" spans="1:30" s="157" customFormat="1">
      <c r="A42" s="317"/>
      <c r="B42" s="162" t="s">
        <v>156</v>
      </c>
      <c r="C42" s="23">
        <v>49147</v>
      </c>
      <c r="D42" s="23">
        <v>18589</v>
      </c>
      <c r="E42" s="23">
        <v>62090</v>
      </c>
      <c r="F42" s="23">
        <v>31049</v>
      </c>
      <c r="G42" s="23">
        <v>73634</v>
      </c>
      <c r="H42" s="23">
        <v>42840</v>
      </c>
      <c r="I42" s="23">
        <v>64776</v>
      </c>
      <c r="J42" s="23">
        <v>23110</v>
      </c>
      <c r="K42" s="23">
        <v>87453</v>
      </c>
      <c r="L42" s="23">
        <v>36842</v>
      </c>
      <c r="M42" s="23">
        <v>99575</v>
      </c>
      <c r="N42" s="23">
        <v>69924</v>
      </c>
      <c r="O42" s="23">
        <v>114414</v>
      </c>
      <c r="P42" s="23">
        <v>68631</v>
      </c>
      <c r="Q42" s="23">
        <v>116842</v>
      </c>
      <c r="R42" s="23">
        <v>72916</v>
      </c>
      <c r="S42" s="23">
        <v>115118</v>
      </c>
      <c r="T42" s="23">
        <v>65203</v>
      </c>
      <c r="U42" s="23">
        <v>115387</v>
      </c>
      <c r="V42" s="23">
        <v>30537</v>
      </c>
      <c r="W42" s="23">
        <v>129896</v>
      </c>
      <c r="X42" s="23">
        <v>31774</v>
      </c>
      <c r="Y42" s="23">
        <v>156233</v>
      </c>
      <c r="Z42" s="23">
        <v>44274</v>
      </c>
      <c r="AA42" s="23">
        <v>134663</v>
      </c>
      <c r="AB42" s="23">
        <v>31468</v>
      </c>
      <c r="AC42" s="23">
        <f t="shared" si="0"/>
        <v>120857</v>
      </c>
      <c r="AD42" s="23">
        <f t="shared" si="0"/>
        <v>22912</v>
      </c>
    </row>
    <row r="43" spans="1:30" s="157" customFormat="1"/>
    <row r="44" spans="1:30">
      <c r="A44" s="318" t="s">
        <v>210</v>
      </c>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row>
    <row r="45" spans="1:30" ht="29.25" customHeight="1">
      <c r="A45" s="295" t="s">
        <v>150</v>
      </c>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row>
    <row r="46" spans="1:30" s="193" customFormat="1" ht="29.25" customHeight="1">
      <c r="A46" s="296" t="s">
        <v>202</v>
      </c>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row>
    <row r="47" spans="1:30">
      <c r="A47" s="314" t="s">
        <v>149</v>
      </c>
      <c r="B47" s="314"/>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row>
  </sheetData>
  <mergeCells count="29">
    <mergeCell ref="A2:Q2"/>
    <mergeCell ref="A3:O3"/>
    <mergeCell ref="W5:X5"/>
    <mergeCell ref="Y5:Z5"/>
    <mergeCell ref="AA5:AB5"/>
    <mergeCell ref="AC5:AD5"/>
    <mergeCell ref="A7:A10"/>
    <mergeCell ref="M5:N5"/>
    <mergeCell ref="O5:P5"/>
    <mergeCell ref="Q5:R5"/>
    <mergeCell ref="S5:T5"/>
    <mergeCell ref="U5:V5"/>
    <mergeCell ref="C5:D5"/>
    <mergeCell ref="E5:F5"/>
    <mergeCell ref="G5:H5"/>
    <mergeCell ref="I5:J5"/>
    <mergeCell ref="K5:L5"/>
    <mergeCell ref="A11:A14"/>
    <mergeCell ref="A15:A18"/>
    <mergeCell ref="A19:A22"/>
    <mergeCell ref="A23:A26"/>
    <mergeCell ref="A27:A30"/>
    <mergeCell ref="A44:AD44"/>
    <mergeCell ref="A45:AD45"/>
    <mergeCell ref="A47:AD47"/>
    <mergeCell ref="A31:A34"/>
    <mergeCell ref="A35:A38"/>
    <mergeCell ref="A39:A42"/>
    <mergeCell ref="A46:AD46"/>
  </mergeCells>
  <hyperlinks>
    <hyperlink ref="A1" location="Índice!A1" display="Índice" xr:uid="{AEB2F92A-D5E6-46CE-A3FD-A4DA1ECA425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I50"/>
  <sheetViews>
    <sheetView zoomScaleNormal="100" workbookViewId="0">
      <selection activeCell="BC7" sqref="BC7"/>
    </sheetView>
  </sheetViews>
  <sheetFormatPr baseColWidth="10" defaultColWidth="9.140625" defaultRowHeight="15"/>
  <cols>
    <col min="1" max="1" width="19.140625" customWidth="1"/>
    <col min="2" max="2" width="12" customWidth="1"/>
    <col min="3" max="3" width="9.5703125" customWidth="1"/>
    <col min="4" max="4" width="9.85546875" customWidth="1"/>
    <col min="5" max="5" width="10.28515625" customWidth="1"/>
    <col min="6" max="6" width="10.140625" customWidth="1"/>
    <col min="7" max="7" width="9.5703125" customWidth="1"/>
    <col min="8" max="8" width="10.42578125" customWidth="1"/>
    <col min="9" max="10" width="10.85546875" customWidth="1"/>
  </cols>
  <sheetData>
    <row r="1" spans="1:58" s="145" customFormat="1">
      <c r="A1" s="111" t="s">
        <v>155</v>
      </c>
    </row>
    <row r="2" spans="1:58">
      <c r="A2" s="291" t="s">
        <v>176</v>
      </c>
      <c r="B2" s="291"/>
      <c r="C2" s="291"/>
      <c r="D2" s="291"/>
      <c r="E2" s="291"/>
      <c r="F2" s="291"/>
      <c r="G2" s="291"/>
      <c r="H2" s="291"/>
      <c r="I2" s="291"/>
      <c r="J2" s="291"/>
      <c r="K2" s="291"/>
      <c r="L2" s="291"/>
      <c r="M2" s="291"/>
      <c r="N2" s="291"/>
      <c r="O2" s="291"/>
      <c r="P2" s="291"/>
      <c r="Q2" s="291"/>
    </row>
    <row r="3" spans="1:58" s="95" customFormat="1">
      <c r="A3" s="292" t="s">
        <v>134</v>
      </c>
      <c r="B3" s="292"/>
      <c r="C3" s="292"/>
      <c r="D3" s="292"/>
      <c r="E3" s="292"/>
      <c r="F3" s="292"/>
      <c r="G3" s="292"/>
      <c r="H3" s="292"/>
      <c r="I3" s="292"/>
      <c r="J3" s="292"/>
      <c r="K3" s="292"/>
      <c r="L3" s="292"/>
      <c r="M3" s="292"/>
      <c r="N3" s="292"/>
      <c r="O3" s="292"/>
    </row>
    <row r="4" spans="1:58" s="44" customFormat="1"/>
    <row r="5" spans="1:58" s="145" customFormat="1">
      <c r="A5" s="146" t="s">
        <v>58</v>
      </c>
      <c r="B5" s="147"/>
      <c r="C5" s="319" t="s">
        <v>1</v>
      </c>
      <c r="D5" s="321"/>
      <c r="E5" s="321"/>
      <c r="F5" s="320"/>
      <c r="G5" s="319" t="s">
        <v>2</v>
      </c>
      <c r="H5" s="321"/>
      <c r="I5" s="321"/>
      <c r="J5" s="320"/>
      <c r="K5" s="319" t="s">
        <v>3</v>
      </c>
      <c r="L5" s="321"/>
      <c r="M5" s="321"/>
      <c r="N5" s="320"/>
      <c r="O5" s="319" t="s">
        <v>4</v>
      </c>
      <c r="P5" s="321"/>
      <c r="Q5" s="321"/>
      <c r="R5" s="320"/>
      <c r="S5" s="319" t="s">
        <v>5</v>
      </c>
      <c r="T5" s="321"/>
      <c r="U5" s="321"/>
      <c r="V5" s="320"/>
      <c r="W5" s="319" t="s">
        <v>6</v>
      </c>
      <c r="X5" s="321"/>
      <c r="Y5" s="321"/>
      <c r="Z5" s="320"/>
      <c r="AA5" s="319" t="s">
        <v>7</v>
      </c>
      <c r="AB5" s="321"/>
      <c r="AC5" s="321"/>
      <c r="AD5" s="320"/>
      <c r="AE5" s="319" t="s">
        <v>8</v>
      </c>
      <c r="AF5" s="321"/>
      <c r="AG5" s="321"/>
      <c r="AH5" s="320"/>
      <c r="AI5" s="319" t="s">
        <v>9</v>
      </c>
      <c r="AJ5" s="321"/>
      <c r="AK5" s="321"/>
      <c r="AL5" s="320"/>
      <c r="AM5" s="319" t="s">
        <v>10</v>
      </c>
      <c r="AN5" s="321"/>
      <c r="AO5" s="321"/>
      <c r="AP5" s="320"/>
      <c r="AQ5" s="319" t="s">
        <v>11</v>
      </c>
      <c r="AR5" s="321"/>
      <c r="AS5" s="321"/>
      <c r="AT5" s="320"/>
      <c r="AU5" s="319" t="s">
        <v>12</v>
      </c>
      <c r="AV5" s="321"/>
      <c r="AW5" s="321"/>
      <c r="AX5" s="320"/>
      <c r="AY5" s="319">
        <v>2017</v>
      </c>
      <c r="AZ5" s="321"/>
      <c r="BA5" s="321"/>
      <c r="BB5" s="320"/>
      <c r="BC5" s="319">
        <v>2020</v>
      </c>
      <c r="BD5" s="321"/>
      <c r="BE5" s="321"/>
      <c r="BF5" s="320"/>
    </row>
    <row r="6" spans="1:58" s="145" customFormat="1" ht="30">
      <c r="A6" s="155" t="s">
        <v>125</v>
      </c>
      <c r="B6" s="154" t="s">
        <v>177</v>
      </c>
      <c r="C6" s="149" t="s">
        <v>68</v>
      </c>
      <c r="D6" s="149" t="s">
        <v>21</v>
      </c>
      <c r="E6" s="149" t="s">
        <v>30</v>
      </c>
      <c r="F6" s="149" t="s">
        <v>22</v>
      </c>
      <c r="G6" s="149" t="s">
        <v>68</v>
      </c>
      <c r="H6" s="149" t="s">
        <v>21</v>
      </c>
      <c r="I6" s="149" t="s">
        <v>30</v>
      </c>
      <c r="J6" s="149" t="s">
        <v>22</v>
      </c>
      <c r="K6" s="149" t="s">
        <v>68</v>
      </c>
      <c r="L6" s="149" t="s">
        <v>21</v>
      </c>
      <c r="M6" s="149" t="s">
        <v>30</v>
      </c>
      <c r="N6" s="149" t="s">
        <v>22</v>
      </c>
      <c r="O6" s="161" t="s">
        <v>68</v>
      </c>
      <c r="P6" s="161" t="s">
        <v>21</v>
      </c>
      <c r="Q6" s="161" t="s">
        <v>30</v>
      </c>
      <c r="R6" s="161" t="s">
        <v>22</v>
      </c>
      <c r="S6" s="161" t="s">
        <v>68</v>
      </c>
      <c r="T6" s="161" t="s">
        <v>21</v>
      </c>
      <c r="U6" s="161" t="s">
        <v>30</v>
      </c>
      <c r="V6" s="161" t="s">
        <v>22</v>
      </c>
      <c r="W6" s="161" t="s">
        <v>68</v>
      </c>
      <c r="X6" s="161" t="s">
        <v>21</v>
      </c>
      <c r="Y6" s="161" t="s">
        <v>30</v>
      </c>
      <c r="Z6" s="161" t="s">
        <v>22</v>
      </c>
      <c r="AA6" s="161" t="s">
        <v>68</v>
      </c>
      <c r="AB6" s="161" t="s">
        <v>21</v>
      </c>
      <c r="AC6" s="161" t="s">
        <v>30</v>
      </c>
      <c r="AD6" s="161" t="s">
        <v>22</v>
      </c>
      <c r="AE6" s="161" t="s">
        <v>68</v>
      </c>
      <c r="AF6" s="161" t="s">
        <v>21</v>
      </c>
      <c r="AG6" s="161" t="s">
        <v>30</v>
      </c>
      <c r="AH6" s="161" t="s">
        <v>22</v>
      </c>
      <c r="AI6" s="161" t="s">
        <v>68</v>
      </c>
      <c r="AJ6" s="161" t="s">
        <v>21</v>
      </c>
      <c r="AK6" s="161" t="s">
        <v>30</v>
      </c>
      <c r="AL6" s="161" t="s">
        <v>22</v>
      </c>
      <c r="AM6" s="161" t="s">
        <v>68</v>
      </c>
      <c r="AN6" s="161" t="s">
        <v>21</v>
      </c>
      <c r="AO6" s="161" t="s">
        <v>30</v>
      </c>
      <c r="AP6" s="161" t="s">
        <v>22</v>
      </c>
      <c r="AQ6" s="161" t="s">
        <v>68</v>
      </c>
      <c r="AR6" s="161" t="s">
        <v>21</v>
      </c>
      <c r="AS6" s="161" t="s">
        <v>30</v>
      </c>
      <c r="AT6" s="161" t="s">
        <v>22</v>
      </c>
      <c r="AU6" s="161" t="s">
        <v>68</v>
      </c>
      <c r="AV6" s="161" t="s">
        <v>21</v>
      </c>
      <c r="AW6" s="161" t="s">
        <v>30</v>
      </c>
      <c r="AX6" s="161" t="s">
        <v>22</v>
      </c>
      <c r="AY6" s="161" t="s">
        <v>68</v>
      </c>
      <c r="AZ6" s="161" t="s">
        <v>21</v>
      </c>
      <c r="BA6" s="161" t="s">
        <v>30</v>
      </c>
      <c r="BB6" s="161" t="s">
        <v>22</v>
      </c>
      <c r="BC6" s="161" t="s">
        <v>68</v>
      </c>
      <c r="BD6" s="161" t="s">
        <v>21</v>
      </c>
      <c r="BE6" s="161" t="s">
        <v>30</v>
      </c>
      <c r="BF6" s="161" t="s">
        <v>22</v>
      </c>
    </row>
    <row r="7" spans="1:58" s="145" customFormat="1">
      <c r="A7" s="311" t="s">
        <v>60</v>
      </c>
      <c r="B7" s="150" t="s">
        <v>37</v>
      </c>
      <c r="C7" s="7">
        <v>1.4751764765008142</v>
      </c>
      <c r="D7" s="7">
        <v>2.4288146862286961</v>
      </c>
      <c r="E7" s="7">
        <v>6.5965879550116266</v>
      </c>
      <c r="F7" s="7">
        <v>14.675295245298967</v>
      </c>
      <c r="G7" s="7">
        <v>1.4164164921752147</v>
      </c>
      <c r="H7" s="7">
        <v>2.1718505482594819</v>
      </c>
      <c r="I7" s="7">
        <v>6.1594630409526578</v>
      </c>
      <c r="J7" s="7">
        <v>14.716080068498446</v>
      </c>
      <c r="K7" s="7">
        <v>1.4195880242642116</v>
      </c>
      <c r="L7" s="7">
        <v>2.2613129986049221</v>
      </c>
      <c r="M7" s="7">
        <v>5.5136800020681314</v>
      </c>
      <c r="N7" s="7">
        <v>12.834485858795219</v>
      </c>
      <c r="O7" s="7">
        <v>1.3197675746890969</v>
      </c>
      <c r="P7" s="7">
        <v>1.8024736273313149</v>
      </c>
      <c r="Q7" s="7">
        <v>5.2715267642139176</v>
      </c>
      <c r="R7" s="7">
        <v>13.240507387733727</v>
      </c>
      <c r="S7" s="7">
        <v>1.439721808395056</v>
      </c>
      <c r="T7" s="7">
        <v>1.8530506530240767</v>
      </c>
      <c r="U7" s="7">
        <v>4.5108613849015882</v>
      </c>
      <c r="V7" s="7">
        <v>13.027683231074899</v>
      </c>
      <c r="W7" s="7">
        <v>1.0007454393040383</v>
      </c>
      <c r="X7" s="7">
        <v>1.4978659522796707</v>
      </c>
      <c r="Y7" s="7">
        <v>3.4430497464452849</v>
      </c>
      <c r="Z7" s="7">
        <v>11.626714266419908</v>
      </c>
      <c r="AA7" s="7">
        <v>0.9467213074044778</v>
      </c>
      <c r="AB7" s="7">
        <v>1.3161623335879871</v>
      </c>
      <c r="AC7" s="7">
        <v>2.8367609302580767</v>
      </c>
      <c r="AD7" s="7">
        <v>10.449416930627883</v>
      </c>
      <c r="AE7" s="7">
        <v>0.99362805707044533</v>
      </c>
      <c r="AF7" s="7">
        <v>1.4218726759102618</v>
      </c>
      <c r="AG7" s="7">
        <v>2.517090842616263</v>
      </c>
      <c r="AH7" s="7">
        <v>10.851713358262179</v>
      </c>
      <c r="AI7" s="7">
        <v>1.2580061376706775</v>
      </c>
      <c r="AJ7" s="7">
        <v>1.9648397735753453</v>
      </c>
      <c r="AK7" s="7">
        <v>2.9482448349203061</v>
      </c>
      <c r="AL7" s="7">
        <v>10.19204555647037</v>
      </c>
      <c r="AM7" s="7">
        <v>0.91795878047092028</v>
      </c>
      <c r="AN7" s="7">
        <v>1.6030031151745314</v>
      </c>
      <c r="AO7" s="7">
        <v>2.1683560224918614</v>
      </c>
      <c r="AP7" s="7">
        <v>8.643542879624432</v>
      </c>
      <c r="AQ7" s="7">
        <v>0.94864439442752702</v>
      </c>
      <c r="AR7" s="7">
        <v>1.1157351339961561</v>
      </c>
      <c r="AS7" s="7">
        <v>1.9589263755128876</v>
      </c>
      <c r="AT7" s="7">
        <v>7.4063907094137331</v>
      </c>
      <c r="AU7" s="7">
        <v>0.96433916879798343</v>
      </c>
      <c r="AV7" s="7">
        <v>1.0640612110580889</v>
      </c>
      <c r="AW7" s="7">
        <v>1.6669705945360263</v>
      </c>
      <c r="AX7" s="7">
        <v>6.4282028597318961</v>
      </c>
      <c r="AY7" s="7">
        <v>0.76408542860852735</v>
      </c>
      <c r="AZ7" s="7">
        <v>0.97465209298617894</v>
      </c>
      <c r="BA7" s="7">
        <v>1.8376968416147166</v>
      </c>
      <c r="BB7" s="7">
        <v>5.8921984801135254</v>
      </c>
      <c r="BC7" s="7">
        <v>1.2512137636566623</v>
      </c>
      <c r="BD7" s="7">
        <v>1.4195200547975062</v>
      </c>
      <c r="BE7" s="7">
        <v>1.8015338287455769</v>
      </c>
      <c r="BF7" s="7">
        <v>5.0149239440841233</v>
      </c>
    </row>
    <row r="8" spans="1:58" s="145" customFormat="1">
      <c r="A8" s="312"/>
      <c r="B8" s="152" t="s">
        <v>148</v>
      </c>
      <c r="C8" s="140" t="s">
        <v>123</v>
      </c>
      <c r="D8" s="140" t="s">
        <v>123</v>
      </c>
      <c r="E8" s="140" t="s">
        <v>123</v>
      </c>
      <c r="F8" s="140" t="s">
        <v>123</v>
      </c>
      <c r="G8" s="140" t="s">
        <v>123</v>
      </c>
      <c r="H8" s="140" t="s">
        <v>123</v>
      </c>
      <c r="I8" s="140" t="s">
        <v>123</v>
      </c>
      <c r="J8" s="140" t="s">
        <v>123</v>
      </c>
      <c r="K8" s="140" t="s">
        <v>123</v>
      </c>
      <c r="L8" s="140" t="s">
        <v>123</v>
      </c>
      <c r="M8" s="140" t="s">
        <v>123</v>
      </c>
      <c r="N8" s="140" t="s">
        <v>123</v>
      </c>
      <c r="O8" s="140" t="s">
        <v>123</v>
      </c>
      <c r="P8" s="140" t="s">
        <v>123</v>
      </c>
      <c r="Q8" s="140" t="s">
        <v>123</v>
      </c>
      <c r="R8" s="140" t="s">
        <v>123</v>
      </c>
      <c r="S8" s="140" t="s">
        <v>123</v>
      </c>
      <c r="T8" s="140" t="s">
        <v>123</v>
      </c>
      <c r="U8" s="140" t="s">
        <v>123</v>
      </c>
      <c r="V8" s="140" t="s">
        <v>123</v>
      </c>
      <c r="W8" s="140" t="s">
        <v>123</v>
      </c>
      <c r="X8" s="140" t="s">
        <v>123</v>
      </c>
      <c r="Y8" s="140" t="s">
        <v>123</v>
      </c>
      <c r="Z8" s="140" t="s">
        <v>123</v>
      </c>
      <c r="AA8" s="140" t="s">
        <v>123</v>
      </c>
      <c r="AB8" s="140" t="s">
        <v>123</v>
      </c>
      <c r="AC8" s="140" t="s">
        <v>123</v>
      </c>
      <c r="AD8" s="140" t="s">
        <v>123</v>
      </c>
      <c r="AE8" s="7">
        <v>7.3367909999999995E-2</v>
      </c>
      <c r="AF8" s="7">
        <v>7.4182949999999998E-2</v>
      </c>
      <c r="AG8" s="7">
        <v>0.11623964000000001</v>
      </c>
      <c r="AH8" s="7">
        <v>0.28147577000000001</v>
      </c>
      <c r="AI8" s="7">
        <v>0.11611449</v>
      </c>
      <c r="AJ8" s="7">
        <v>0.11413339</v>
      </c>
      <c r="AK8" s="7">
        <v>0.15071733000000001</v>
      </c>
      <c r="AL8" s="7">
        <v>0.28008358999999999</v>
      </c>
      <c r="AM8" s="7">
        <v>8.4013260000000006E-2</v>
      </c>
      <c r="AN8" s="7">
        <v>0.28865647</v>
      </c>
      <c r="AO8" s="7">
        <v>0.20415728999999999</v>
      </c>
      <c r="AP8" s="7">
        <v>0.34917330000000002</v>
      </c>
      <c r="AQ8" s="7">
        <v>8.2977670000000003E-2</v>
      </c>
      <c r="AR8" s="7">
        <v>8.5270009999999993E-2</v>
      </c>
      <c r="AS8" s="7">
        <v>0.10854811</v>
      </c>
      <c r="AT8" s="7">
        <v>0.23962038999999999</v>
      </c>
      <c r="AU8" s="7">
        <v>6.4179360000000005E-2</v>
      </c>
      <c r="AV8" s="7">
        <v>6.2793249999999995E-2</v>
      </c>
      <c r="AW8" s="7">
        <v>7.6483350000000005E-2</v>
      </c>
      <c r="AX8" s="7">
        <v>0.16811780000000001</v>
      </c>
      <c r="AY8" s="7">
        <v>5.5355210000000002E-2</v>
      </c>
      <c r="AZ8" s="7">
        <v>7.7698390000000006E-2</v>
      </c>
      <c r="BA8" s="7">
        <v>9.0036630000000006E-2</v>
      </c>
      <c r="BB8" s="7">
        <v>0.18008204999999999</v>
      </c>
      <c r="BC8" s="7">
        <v>9.3771103749524479E-2</v>
      </c>
      <c r="BD8" s="7">
        <v>9.1431042982788771E-2</v>
      </c>
      <c r="BE8" s="7">
        <v>0.10619994673079873</v>
      </c>
      <c r="BF8" s="7">
        <v>0.16656996380045461</v>
      </c>
    </row>
    <row r="9" spans="1:58" s="145" customFormat="1">
      <c r="A9" s="312"/>
      <c r="B9" s="49" t="s">
        <v>166</v>
      </c>
      <c r="C9" s="23">
        <v>43442</v>
      </c>
      <c r="D9" s="23">
        <v>63088</v>
      </c>
      <c r="E9" s="23">
        <v>108734</v>
      </c>
      <c r="F9" s="23">
        <v>191689</v>
      </c>
      <c r="G9" s="23">
        <v>42109</v>
      </c>
      <c r="H9" s="23">
        <v>60274</v>
      </c>
      <c r="I9" s="23">
        <v>108580</v>
      </c>
      <c r="J9" s="23">
        <v>201776</v>
      </c>
      <c r="K9" s="23">
        <v>42269</v>
      </c>
      <c r="L9" s="23">
        <v>66782</v>
      </c>
      <c r="M9" s="23">
        <v>104508</v>
      </c>
      <c r="N9" s="23">
        <v>190722</v>
      </c>
      <c r="O9" s="23">
        <v>38126</v>
      </c>
      <c r="P9" s="23">
        <v>58759</v>
      </c>
      <c r="Q9" s="23">
        <v>98927</v>
      </c>
      <c r="R9" s="23">
        <v>199484</v>
      </c>
      <c r="S9" s="23">
        <v>42338</v>
      </c>
      <c r="T9" s="23">
        <v>61916</v>
      </c>
      <c r="U9" s="23">
        <v>91705</v>
      </c>
      <c r="V9" s="23">
        <v>199529</v>
      </c>
      <c r="W9" s="23">
        <v>29320</v>
      </c>
      <c r="X9" s="23">
        <v>51445</v>
      </c>
      <c r="Y9" s="23">
        <v>74787</v>
      </c>
      <c r="Z9" s="23">
        <v>191109</v>
      </c>
      <c r="AA9" s="23">
        <v>28593</v>
      </c>
      <c r="AB9" s="23">
        <v>47050</v>
      </c>
      <c r="AC9" s="23">
        <v>68250</v>
      </c>
      <c r="AD9" s="23">
        <v>184904</v>
      </c>
      <c r="AE9" s="23">
        <v>30988</v>
      </c>
      <c r="AF9" s="23">
        <v>49135</v>
      </c>
      <c r="AG9" s="23">
        <v>69397</v>
      </c>
      <c r="AH9" s="23">
        <v>227927</v>
      </c>
      <c r="AI9" s="23">
        <v>41284</v>
      </c>
      <c r="AJ9" s="23">
        <v>64371</v>
      </c>
      <c r="AK9" s="23">
        <v>90254</v>
      </c>
      <c r="AL9" s="23">
        <v>253398</v>
      </c>
      <c r="AM9" s="23">
        <v>31957</v>
      </c>
      <c r="AN9" s="23">
        <v>50897</v>
      </c>
      <c r="AO9" s="23">
        <v>70338</v>
      </c>
      <c r="AP9" s="23">
        <v>228047</v>
      </c>
      <c r="AQ9" s="23">
        <v>32243</v>
      </c>
      <c r="AR9" s="23">
        <v>36695</v>
      </c>
      <c r="AS9" s="23">
        <v>64357</v>
      </c>
      <c r="AT9" s="23">
        <v>213686</v>
      </c>
      <c r="AU9" s="23">
        <v>33452</v>
      </c>
      <c r="AV9" s="23">
        <v>34582</v>
      </c>
      <c r="AW9" s="23">
        <v>56493</v>
      </c>
      <c r="AX9" s="23">
        <v>197706</v>
      </c>
      <c r="AY9" s="23">
        <v>26304</v>
      </c>
      <c r="AZ9" s="23">
        <v>32523</v>
      </c>
      <c r="BA9" s="23">
        <v>63252</v>
      </c>
      <c r="BB9" s="23">
        <v>202668</v>
      </c>
      <c r="BC9" s="23">
        <v>45087</v>
      </c>
      <c r="BD9" s="23">
        <v>54711</v>
      </c>
      <c r="BE9" s="23">
        <v>67531</v>
      </c>
      <c r="BF9" s="23">
        <v>192748</v>
      </c>
    </row>
    <row r="10" spans="1:58" s="145" customFormat="1">
      <c r="A10" s="313"/>
      <c r="B10" s="150" t="s">
        <v>156</v>
      </c>
      <c r="C10" s="23">
        <v>367</v>
      </c>
      <c r="D10" s="23">
        <v>597</v>
      </c>
      <c r="E10" s="23">
        <v>1064</v>
      </c>
      <c r="F10" s="23">
        <v>1895</v>
      </c>
      <c r="G10" s="23">
        <v>530</v>
      </c>
      <c r="H10" s="23">
        <v>888</v>
      </c>
      <c r="I10" s="23">
        <v>1682</v>
      </c>
      <c r="J10" s="23">
        <v>2987</v>
      </c>
      <c r="K10" s="23">
        <v>611</v>
      </c>
      <c r="L10" s="23">
        <v>1279</v>
      </c>
      <c r="M10" s="23">
        <v>2212</v>
      </c>
      <c r="N10" s="23">
        <v>3948</v>
      </c>
      <c r="O10" s="23">
        <v>424</v>
      </c>
      <c r="P10" s="23">
        <v>740</v>
      </c>
      <c r="Q10" s="23">
        <v>1288</v>
      </c>
      <c r="R10" s="23">
        <v>2786</v>
      </c>
      <c r="S10" s="23">
        <v>593</v>
      </c>
      <c r="T10" s="23">
        <v>1023</v>
      </c>
      <c r="U10" s="23">
        <v>1819</v>
      </c>
      <c r="V10" s="23">
        <v>4036</v>
      </c>
      <c r="W10" s="23">
        <v>631</v>
      </c>
      <c r="X10" s="23">
        <v>1352</v>
      </c>
      <c r="Y10" s="23">
        <v>2542</v>
      </c>
      <c r="Z10" s="23">
        <v>6170</v>
      </c>
      <c r="AA10" s="23">
        <v>636</v>
      </c>
      <c r="AB10" s="23">
        <v>1303</v>
      </c>
      <c r="AC10" s="23">
        <v>2144</v>
      </c>
      <c r="AD10" s="23">
        <v>6166</v>
      </c>
      <c r="AE10" s="23">
        <v>586</v>
      </c>
      <c r="AF10" s="23">
        <v>1174</v>
      </c>
      <c r="AG10" s="23">
        <v>1921</v>
      </c>
      <c r="AH10" s="23">
        <v>6870</v>
      </c>
      <c r="AI10" s="23">
        <v>655</v>
      </c>
      <c r="AJ10" s="23">
        <v>1260</v>
      </c>
      <c r="AK10" s="23">
        <v>1897</v>
      </c>
      <c r="AL10" s="23">
        <v>6744</v>
      </c>
      <c r="AM10" s="23">
        <v>380</v>
      </c>
      <c r="AN10" s="23">
        <v>552</v>
      </c>
      <c r="AO10" s="23">
        <v>904</v>
      </c>
      <c r="AP10" s="23">
        <v>3409</v>
      </c>
      <c r="AQ10" s="23">
        <v>396</v>
      </c>
      <c r="AR10" s="23">
        <v>505</v>
      </c>
      <c r="AS10" s="23">
        <v>944</v>
      </c>
      <c r="AT10" s="23">
        <v>3512</v>
      </c>
      <c r="AU10" s="23">
        <v>487</v>
      </c>
      <c r="AV10" s="23">
        <v>563</v>
      </c>
      <c r="AW10" s="23">
        <v>1024</v>
      </c>
      <c r="AX10" s="23">
        <v>3966</v>
      </c>
      <c r="AY10" s="23">
        <v>335</v>
      </c>
      <c r="AZ10" s="23">
        <v>419</v>
      </c>
      <c r="BA10" s="23">
        <v>808</v>
      </c>
      <c r="BB10" s="23">
        <v>3084</v>
      </c>
      <c r="BC10" s="23">
        <v>425</v>
      </c>
      <c r="BD10" s="23">
        <v>534</v>
      </c>
      <c r="BE10" s="23">
        <v>665</v>
      </c>
      <c r="BF10" s="23">
        <v>2181</v>
      </c>
    </row>
    <row r="11" spans="1:58" s="145" customFormat="1">
      <c r="A11" s="311" t="s">
        <v>61</v>
      </c>
      <c r="B11" s="150" t="s">
        <v>37</v>
      </c>
      <c r="C11" s="7">
        <v>16.20643098434293</v>
      </c>
      <c r="D11" s="7">
        <v>20.446925309559528</v>
      </c>
      <c r="E11" s="7">
        <v>28.56527518341213</v>
      </c>
      <c r="F11" s="7">
        <v>34.363138320106692</v>
      </c>
      <c r="G11" s="7">
        <v>14.938116501425364</v>
      </c>
      <c r="H11" s="7">
        <v>20.68803493179141</v>
      </c>
      <c r="I11" s="7">
        <v>28.264946540081326</v>
      </c>
      <c r="J11" s="7">
        <v>35.260727314630458</v>
      </c>
      <c r="K11" s="7">
        <v>12.010395109542934</v>
      </c>
      <c r="L11" s="7">
        <v>20.363702238896941</v>
      </c>
      <c r="M11" s="7">
        <v>23.931918386899866</v>
      </c>
      <c r="N11" s="7">
        <v>33.821328495328437</v>
      </c>
      <c r="O11" s="7">
        <v>10.740947410761821</v>
      </c>
      <c r="P11" s="7">
        <v>18.486313575010836</v>
      </c>
      <c r="Q11" s="7">
        <v>25.512394831370504</v>
      </c>
      <c r="R11" s="7">
        <v>32.556206977344637</v>
      </c>
      <c r="S11" s="7">
        <v>9.3526828752405464</v>
      </c>
      <c r="T11" s="7">
        <v>17.888900161942907</v>
      </c>
      <c r="U11" s="7">
        <v>23.774681723694552</v>
      </c>
      <c r="V11" s="7">
        <v>32.325700895221068</v>
      </c>
      <c r="W11" s="7">
        <v>7.8246893320263116</v>
      </c>
      <c r="X11" s="7">
        <v>16.252711779378568</v>
      </c>
      <c r="Y11" s="7">
        <v>23.491435766522493</v>
      </c>
      <c r="Z11" s="7">
        <v>31.64574443361526</v>
      </c>
      <c r="AA11" s="7">
        <v>5.9213704463890462</v>
      </c>
      <c r="AB11" s="7">
        <v>14.450511317177778</v>
      </c>
      <c r="AC11" s="7">
        <v>22.181059747380726</v>
      </c>
      <c r="AD11" s="7">
        <v>33.062279777227097</v>
      </c>
      <c r="AE11" s="7">
        <v>3.9016607068649733</v>
      </c>
      <c r="AF11" s="7">
        <v>12.615788501973865</v>
      </c>
      <c r="AG11" s="7">
        <v>21.713784968763512</v>
      </c>
      <c r="AH11" s="7">
        <v>34.025351627183298</v>
      </c>
      <c r="AI11" s="7">
        <v>3.0264183117230972</v>
      </c>
      <c r="AJ11" s="7">
        <v>10.701296798523876</v>
      </c>
      <c r="AK11" s="7">
        <v>19.398885237183546</v>
      </c>
      <c r="AL11" s="7">
        <v>31.685807404213524</v>
      </c>
      <c r="AM11" s="7">
        <v>2.7146095249749305</v>
      </c>
      <c r="AN11" s="7">
        <v>9.5903030547355463</v>
      </c>
      <c r="AO11" s="7">
        <v>19.091169724770644</v>
      </c>
      <c r="AP11" s="7">
        <v>32.100505201923475</v>
      </c>
      <c r="AQ11" s="7">
        <v>1.9500713476617093</v>
      </c>
      <c r="AR11" s="7">
        <v>7.7479663944652</v>
      </c>
      <c r="AS11" s="7">
        <v>17.41446799702921</v>
      </c>
      <c r="AT11" s="7">
        <v>28.684990106257651</v>
      </c>
      <c r="AU11" s="7">
        <v>1.6070493735197053</v>
      </c>
      <c r="AV11" s="7">
        <v>6.0127673806869595</v>
      </c>
      <c r="AW11" s="7">
        <v>15.921158159932155</v>
      </c>
      <c r="AX11" s="7">
        <v>27.32794187026089</v>
      </c>
      <c r="AY11" s="7">
        <v>1.5797024702930706</v>
      </c>
      <c r="AZ11" s="7">
        <v>5.2388111899638075</v>
      </c>
      <c r="BA11" s="7">
        <v>14.745997651889919</v>
      </c>
      <c r="BB11" s="7">
        <v>25.955351190647512</v>
      </c>
      <c r="BC11" s="7">
        <v>0.97314775988972835</v>
      </c>
      <c r="BD11" s="7">
        <v>3.2663413064742528</v>
      </c>
      <c r="BE11" s="7">
        <v>11.093527912823379</v>
      </c>
      <c r="BF11" s="7">
        <v>25.148120665395602</v>
      </c>
    </row>
    <row r="12" spans="1:58" s="145" customFormat="1">
      <c r="A12" s="312"/>
      <c r="B12" s="152" t="s">
        <v>148</v>
      </c>
      <c r="C12" s="140" t="s">
        <v>123</v>
      </c>
      <c r="D12" s="140" t="s">
        <v>123</v>
      </c>
      <c r="E12" s="140" t="s">
        <v>123</v>
      </c>
      <c r="F12" s="140" t="s">
        <v>123</v>
      </c>
      <c r="G12" s="140" t="s">
        <v>123</v>
      </c>
      <c r="H12" s="140" t="s">
        <v>123</v>
      </c>
      <c r="I12" s="140" t="s">
        <v>123</v>
      </c>
      <c r="J12" s="140" t="s">
        <v>123</v>
      </c>
      <c r="K12" s="140" t="s">
        <v>123</v>
      </c>
      <c r="L12" s="140" t="s">
        <v>123</v>
      </c>
      <c r="M12" s="140" t="s">
        <v>123</v>
      </c>
      <c r="N12" s="140" t="s">
        <v>123</v>
      </c>
      <c r="O12" s="140" t="s">
        <v>123</v>
      </c>
      <c r="P12" s="140" t="s">
        <v>123</v>
      </c>
      <c r="Q12" s="7"/>
      <c r="R12" s="7"/>
      <c r="S12" s="7"/>
      <c r="T12" s="7"/>
      <c r="U12" s="7"/>
      <c r="V12" s="7"/>
      <c r="W12" s="7"/>
      <c r="X12" s="7"/>
      <c r="Y12" s="7"/>
      <c r="Z12" s="7"/>
      <c r="AA12" s="7"/>
      <c r="AB12" s="7"/>
      <c r="AC12" s="7"/>
      <c r="AD12" s="7"/>
      <c r="AE12" s="7">
        <v>0.14178745000000001</v>
      </c>
      <c r="AF12" s="7">
        <v>0.29152644</v>
      </c>
      <c r="AG12" s="7">
        <v>0.45196138000000002</v>
      </c>
      <c r="AH12" s="7">
        <v>0.49882955000000001</v>
      </c>
      <c r="AI12" s="7">
        <v>0.13137562999999999</v>
      </c>
      <c r="AJ12" s="7">
        <v>0.29289946</v>
      </c>
      <c r="AK12" s="7">
        <v>0.41723157</v>
      </c>
      <c r="AL12" s="7">
        <v>0.50380972000000002</v>
      </c>
      <c r="AM12" s="7">
        <v>0.20189497000000001</v>
      </c>
      <c r="AN12" s="7">
        <v>0.34230951999999998</v>
      </c>
      <c r="AO12" s="7">
        <v>0.56333814999999998</v>
      </c>
      <c r="AP12" s="7">
        <v>0.7380158</v>
      </c>
      <c r="AQ12" s="7">
        <v>0.11756874</v>
      </c>
      <c r="AR12" s="7">
        <v>0.24631418999999999</v>
      </c>
      <c r="AS12" s="7">
        <v>0.41333123999999999</v>
      </c>
      <c r="AT12" s="7">
        <v>0.58876569000000001</v>
      </c>
      <c r="AU12" s="7">
        <v>8.5065950000000001E-2</v>
      </c>
      <c r="AV12" s="7">
        <v>0.17655981000000001</v>
      </c>
      <c r="AW12" s="7">
        <v>0.29311699000000002</v>
      </c>
      <c r="AX12" s="7">
        <v>0.37487710000000002</v>
      </c>
      <c r="AY12" s="7">
        <v>9.78464E-2</v>
      </c>
      <c r="AZ12" s="7">
        <v>0.17639692000000001</v>
      </c>
      <c r="BA12" s="7">
        <v>0.30032511000000001</v>
      </c>
      <c r="BB12" s="7">
        <v>0.38075360000000003</v>
      </c>
      <c r="BC12" s="7">
        <v>8.5542178117602383E-2</v>
      </c>
      <c r="BD12" s="7">
        <v>0.14364777744053386</v>
      </c>
      <c r="BE12" s="7">
        <v>0.24303650903214252</v>
      </c>
      <c r="BF12" s="7">
        <v>0.32724411670747883</v>
      </c>
    </row>
    <row r="13" spans="1:58" s="145" customFormat="1">
      <c r="A13" s="312"/>
      <c r="B13" s="49" t="s">
        <v>166</v>
      </c>
      <c r="C13" s="23">
        <v>477258</v>
      </c>
      <c r="D13" s="23">
        <v>531105</v>
      </c>
      <c r="E13" s="23">
        <v>470852</v>
      </c>
      <c r="F13" s="23">
        <v>448852</v>
      </c>
      <c r="G13" s="23">
        <v>444099</v>
      </c>
      <c r="H13" s="23">
        <v>574142</v>
      </c>
      <c r="I13" s="23">
        <v>498259</v>
      </c>
      <c r="J13" s="23">
        <v>483469</v>
      </c>
      <c r="K13" s="23">
        <v>357616</v>
      </c>
      <c r="L13" s="23">
        <v>601389</v>
      </c>
      <c r="M13" s="23">
        <v>453613</v>
      </c>
      <c r="N13" s="23">
        <v>502589</v>
      </c>
      <c r="O13" s="23">
        <v>310289</v>
      </c>
      <c r="P13" s="23">
        <v>602637</v>
      </c>
      <c r="Q13" s="23">
        <v>478773</v>
      </c>
      <c r="R13" s="23">
        <v>490498</v>
      </c>
      <c r="S13" s="23">
        <v>275035</v>
      </c>
      <c r="T13" s="23">
        <v>597722</v>
      </c>
      <c r="U13" s="23">
        <v>483335</v>
      </c>
      <c r="V13" s="23">
        <v>495093</v>
      </c>
      <c r="W13" s="23">
        <v>229249</v>
      </c>
      <c r="X13" s="23">
        <v>558208</v>
      </c>
      <c r="Y13" s="23">
        <v>510261</v>
      </c>
      <c r="Z13" s="23">
        <v>520163</v>
      </c>
      <c r="AA13" s="23">
        <v>178838</v>
      </c>
      <c r="AB13" s="23">
        <v>516575</v>
      </c>
      <c r="AC13" s="23">
        <v>533657</v>
      </c>
      <c r="AD13" s="23">
        <v>585042</v>
      </c>
      <c r="AE13" s="23">
        <v>121680</v>
      </c>
      <c r="AF13" s="23">
        <v>435958</v>
      </c>
      <c r="AG13" s="23">
        <v>598656</v>
      </c>
      <c r="AH13" s="23">
        <v>714661</v>
      </c>
      <c r="AI13" s="23">
        <v>99318</v>
      </c>
      <c r="AJ13" s="23">
        <v>350590</v>
      </c>
      <c r="AK13" s="23">
        <v>593854</v>
      </c>
      <c r="AL13" s="23">
        <v>787783</v>
      </c>
      <c r="AM13" s="23">
        <v>94504</v>
      </c>
      <c r="AN13" s="23">
        <v>304502</v>
      </c>
      <c r="AO13" s="23">
        <v>619287</v>
      </c>
      <c r="AP13" s="23">
        <v>846924</v>
      </c>
      <c r="AQ13" s="23">
        <v>66280</v>
      </c>
      <c r="AR13" s="23">
        <v>254820</v>
      </c>
      <c r="AS13" s="23">
        <v>572121</v>
      </c>
      <c r="AT13" s="23">
        <v>827607</v>
      </c>
      <c r="AU13" s="23">
        <v>55747</v>
      </c>
      <c r="AV13" s="23">
        <v>195415</v>
      </c>
      <c r="AW13" s="23">
        <v>539562</v>
      </c>
      <c r="AX13" s="23">
        <v>840499</v>
      </c>
      <c r="AY13" s="23">
        <v>54382</v>
      </c>
      <c r="AZ13" s="23">
        <v>174813</v>
      </c>
      <c r="BA13" s="23">
        <v>507545</v>
      </c>
      <c r="BB13" s="23">
        <v>892760</v>
      </c>
      <c r="BC13" s="23">
        <v>35067</v>
      </c>
      <c r="BD13" s="23">
        <v>125891</v>
      </c>
      <c r="BE13" s="23">
        <v>415844</v>
      </c>
      <c r="BF13" s="23">
        <v>966565</v>
      </c>
    </row>
    <row r="14" spans="1:58" s="145" customFormat="1">
      <c r="A14" s="313"/>
      <c r="B14" s="150" t="s">
        <v>156</v>
      </c>
      <c r="C14" s="23">
        <v>4587</v>
      </c>
      <c r="D14" s="23">
        <v>5034</v>
      </c>
      <c r="E14" s="23">
        <v>4244</v>
      </c>
      <c r="F14" s="23">
        <v>3863</v>
      </c>
      <c r="G14" s="23">
        <v>6406</v>
      </c>
      <c r="H14" s="23">
        <v>7868</v>
      </c>
      <c r="I14" s="23">
        <v>6320</v>
      </c>
      <c r="J14" s="23">
        <v>6001</v>
      </c>
      <c r="K14" s="23">
        <v>6723</v>
      </c>
      <c r="L14" s="23">
        <v>10804</v>
      </c>
      <c r="M14" s="23">
        <v>7568</v>
      </c>
      <c r="N14" s="23">
        <v>7896</v>
      </c>
      <c r="O14" s="23">
        <v>4095</v>
      </c>
      <c r="P14" s="23">
        <v>7354</v>
      </c>
      <c r="Q14" s="23">
        <v>5734</v>
      </c>
      <c r="R14" s="23">
        <v>5535</v>
      </c>
      <c r="S14" s="23">
        <v>5050</v>
      </c>
      <c r="T14" s="23">
        <v>10332</v>
      </c>
      <c r="U14" s="23">
        <v>8228</v>
      </c>
      <c r="V14" s="23">
        <v>8223</v>
      </c>
      <c r="W14" s="23">
        <v>7119</v>
      </c>
      <c r="X14" s="23">
        <v>15927</v>
      </c>
      <c r="Y14" s="23">
        <v>13519</v>
      </c>
      <c r="Z14" s="23">
        <v>13075</v>
      </c>
      <c r="AA14" s="23">
        <v>5976</v>
      </c>
      <c r="AB14" s="23">
        <v>15874</v>
      </c>
      <c r="AC14" s="23">
        <v>14622</v>
      </c>
      <c r="AD14" s="23">
        <v>14871</v>
      </c>
      <c r="AE14" s="23">
        <v>3509</v>
      </c>
      <c r="AF14" s="23">
        <v>12128</v>
      </c>
      <c r="AG14" s="23">
        <v>15130</v>
      </c>
      <c r="AH14" s="23">
        <v>17211</v>
      </c>
      <c r="AI14" s="23">
        <v>2205</v>
      </c>
      <c r="AJ14" s="23">
        <v>8538</v>
      </c>
      <c r="AK14" s="23">
        <v>13832</v>
      </c>
      <c r="AL14" s="23">
        <v>17523</v>
      </c>
      <c r="AM14" s="23">
        <v>1286</v>
      </c>
      <c r="AN14" s="23">
        <v>4442</v>
      </c>
      <c r="AO14" s="23">
        <v>8581</v>
      </c>
      <c r="AP14" s="23">
        <v>11216</v>
      </c>
      <c r="AQ14" s="23">
        <v>990</v>
      </c>
      <c r="AR14" s="23">
        <v>4007</v>
      </c>
      <c r="AS14" s="23">
        <v>8867</v>
      </c>
      <c r="AT14" s="23">
        <v>12333</v>
      </c>
      <c r="AU14" s="23">
        <v>1022</v>
      </c>
      <c r="AV14" s="23">
        <v>3882</v>
      </c>
      <c r="AW14" s="23">
        <v>10471</v>
      </c>
      <c r="AX14" s="23">
        <v>15819</v>
      </c>
      <c r="AY14" s="23">
        <v>690</v>
      </c>
      <c r="AZ14" s="23">
        <v>2446</v>
      </c>
      <c r="BA14" s="23">
        <v>7239</v>
      </c>
      <c r="BB14" s="23">
        <v>12727</v>
      </c>
      <c r="BC14" s="23">
        <v>322</v>
      </c>
      <c r="BD14" s="23">
        <v>1301</v>
      </c>
      <c r="BE14" s="23">
        <v>4705</v>
      </c>
      <c r="BF14" s="23">
        <v>10894</v>
      </c>
    </row>
    <row r="15" spans="1:58" s="145" customFormat="1">
      <c r="A15" s="311" t="s">
        <v>62</v>
      </c>
      <c r="B15" s="150" t="s">
        <v>37</v>
      </c>
      <c r="C15" s="141">
        <v>10.344979808942201</v>
      </c>
      <c r="D15" s="141">
        <v>17.700726203579546</v>
      </c>
      <c r="E15" s="7">
        <v>25.464756296800957</v>
      </c>
      <c r="F15" s="7">
        <v>22.054858283787652</v>
      </c>
      <c r="G15" s="7">
        <v>10.313445512416223</v>
      </c>
      <c r="H15" s="7">
        <v>16.816581791032622</v>
      </c>
      <c r="I15" s="7">
        <v>25.714765466163232</v>
      </c>
      <c r="J15" s="7">
        <v>22.690037239465958</v>
      </c>
      <c r="K15" s="7">
        <v>8.9820369336710595</v>
      </c>
      <c r="L15" s="7">
        <v>12.514729585133615</v>
      </c>
      <c r="M15" s="7">
        <v>19.607677620551737</v>
      </c>
      <c r="N15" s="7">
        <v>20.463360995738931</v>
      </c>
      <c r="O15" s="7">
        <v>8.5952779695116597</v>
      </c>
      <c r="P15" s="7">
        <v>12.050796509963927</v>
      </c>
      <c r="Q15" s="7">
        <v>15.780370014531375</v>
      </c>
      <c r="R15" s="7">
        <v>17.521085290972703</v>
      </c>
      <c r="S15" s="7">
        <v>8.1157694391178712</v>
      </c>
      <c r="T15" s="7">
        <v>11.138116559986663</v>
      </c>
      <c r="U15" s="7">
        <v>16.035164108683698</v>
      </c>
      <c r="V15" s="7">
        <v>16.645065837368932</v>
      </c>
      <c r="W15" s="7">
        <v>7.6690822904919633</v>
      </c>
      <c r="X15" s="7">
        <v>11.437005048400767</v>
      </c>
      <c r="Y15" s="7">
        <v>14.30808221479986</v>
      </c>
      <c r="Z15" s="7">
        <v>17.926259318880629</v>
      </c>
      <c r="AA15" s="7">
        <v>6.6329758861378316</v>
      </c>
      <c r="AB15" s="7">
        <v>11.2201650056353</v>
      </c>
      <c r="AC15" s="7">
        <v>14.537225577150961</v>
      </c>
      <c r="AD15" s="7">
        <v>17.610475186703699</v>
      </c>
      <c r="AE15" s="141">
        <v>5.2940482359157999</v>
      </c>
      <c r="AF15" s="141">
        <v>11.644394953892952</v>
      </c>
      <c r="AG15" s="7">
        <v>15.506312585417941</v>
      </c>
      <c r="AH15" s="7">
        <v>18.521999373446114</v>
      </c>
      <c r="AI15" s="7">
        <v>4.7229775046538363</v>
      </c>
      <c r="AJ15" s="7">
        <v>11.078661048274725</v>
      </c>
      <c r="AK15" s="7">
        <v>14.518180146272194</v>
      </c>
      <c r="AL15" s="7">
        <v>15.773742847110467</v>
      </c>
      <c r="AM15" s="7">
        <v>4.0140050687801239</v>
      </c>
      <c r="AN15" s="7">
        <v>10.286343466652893</v>
      </c>
      <c r="AO15" s="7">
        <v>14.661019039163461</v>
      </c>
      <c r="AP15" s="7">
        <v>17.928168011003841</v>
      </c>
      <c r="AQ15" s="7">
        <v>4.1307795283698896</v>
      </c>
      <c r="AR15" s="7">
        <v>9.0416961728110898</v>
      </c>
      <c r="AS15" s="7">
        <v>14.525282164294499</v>
      </c>
      <c r="AT15" s="7">
        <v>19.105858017431981</v>
      </c>
      <c r="AU15" s="7">
        <v>3.4179095183954358</v>
      </c>
      <c r="AV15" s="7">
        <v>8.4090435664481333</v>
      </c>
      <c r="AW15" s="7">
        <v>13.938220611502874</v>
      </c>
      <c r="AX15" s="7">
        <v>18.129940697807879</v>
      </c>
      <c r="AY15" s="7">
        <v>3.2990399259617949</v>
      </c>
      <c r="AZ15" s="7">
        <v>6.9772299478285573</v>
      </c>
      <c r="BA15" s="7">
        <v>13.414297904336451</v>
      </c>
      <c r="BB15" s="7">
        <v>17.258029206311551</v>
      </c>
      <c r="BC15" s="7">
        <v>2.1931137869953359</v>
      </c>
      <c r="BD15" s="7">
        <v>5.0200431219011001</v>
      </c>
      <c r="BE15" s="7">
        <v>12.112808014239189</v>
      </c>
      <c r="BF15" s="7">
        <v>14.018646604334394</v>
      </c>
    </row>
    <row r="16" spans="1:58" s="145" customFormat="1">
      <c r="A16" s="312"/>
      <c r="B16" s="152" t="s">
        <v>148</v>
      </c>
      <c r="C16" s="140" t="s">
        <v>123</v>
      </c>
      <c r="D16" s="140" t="s">
        <v>123</v>
      </c>
      <c r="E16" s="140" t="s">
        <v>123</v>
      </c>
      <c r="F16" s="140" t="s">
        <v>123</v>
      </c>
      <c r="G16" s="140" t="s">
        <v>123</v>
      </c>
      <c r="H16" s="140" t="s">
        <v>123</v>
      </c>
      <c r="I16" s="140" t="s">
        <v>123</v>
      </c>
      <c r="J16" s="140" t="s">
        <v>123</v>
      </c>
      <c r="K16" s="140" t="s">
        <v>123</v>
      </c>
      <c r="L16" s="140" t="s">
        <v>123</v>
      </c>
      <c r="M16" s="140" t="s">
        <v>123</v>
      </c>
      <c r="N16" s="140" t="s">
        <v>123</v>
      </c>
      <c r="O16" s="140" t="s">
        <v>123</v>
      </c>
      <c r="P16" s="140" t="s">
        <v>123</v>
      </c>
      <c r="Q16" s="140" t="s">
        <v>123</v>
      </c>
      <c r="R16" s="140" t="s">
        <v>123</v>
      </c>
      <c r="S16" s="140" t="s">
        <v>123</v>
      </c>
      <c r="T16" s="140" t="s">
        <v>123</v>
      </c>
      <c r="U16" s="140" t="s">
        <v>123</v>
      </c>
      <c r="V16" s="140" t="s">
        <v>123</v>
      </c>
      <c r="W16" s="140" t="s">
        <v>123</v>
      </c>
      <c r="X16" s="140" t="s">
        <v>123</v>
      </c>
      <c r="Y16" s="140" t="s">
        <v>123</v>
      </c>
      <c r="Z16" s="140" t="s">
        <v>123</v>
      </c>
      <c r="AA16" s="140" t="s">
        <v>123</v>
      </c>
      <c r="AB16" s="140" t="s">
        <v>123</v>
      </c>
      <c r="AC16" s="140" t="s">
        <v>123</v>
      </c>
      <c r="AD16" s="140" t="s">
        <v>123</v>
      </c>
      <c r="AE16" s="7">
        <v>0.17744557</v>
      </c>
      <c r="AF16" s="7">
        <v>0.25712825</v>
      </c>
      <c r="AG16" s="7">
        <v>0.34349014999999999</v>
      </c>
      <c r="AH16" s="7">
        <v>0.38702512999999999</v>
      </c>
      <c r="AI16" s="7">
        <v>0.18567638</v>
      </c>
      <c r="AJ16" s="7">
        <v>0.30416997000000001</v>
      </c>
      <c r="AK16" s="7">
        <v>0.32293075999999998</v>
      </c>
      <c r="AL16" s="7">
        <v>0.35998313999999998</v>
      </c>
      <c r="AM16" s="7">
        <v>0.23711524</v>
      </c>
      <c r="AN16" s="7">
        <v>0.35613086999999999</v>
      </c>
      <c r="AO16" s="7">
        <v>0.43346389000000002</v>
      </c>
      <c r="AP16" s="7">
        <v>0.47076918000000001</v>
      </c>
      <c r="AQ16" s="7">
        <v>0.20276114000000001</v>
      </c>
      <c r="AR16" s="7">
        <v>0.27551217</v>
      </c>
      <c r="AS16" s="7">
        <v>0.41526174999999999</v>
      </c>
      <c r="AT16" s="7">
        <v>0.60184722000000002</v>
      </c>
      <c r="AU16" s="7">
        <v>0.14620058999999999</v>
      </c>
      <c r="AV16" s="7">
        <v>0.22401582</v>
      </c>
      <c r="AW16" s="7">
        <v>0.24456738</v>
      </c>
      <c r="AX16" s="7">
        <v>0.32181212999999997</v>
      </c>
      <c r="AY16" s="7">
        <v>0.13395884999999999</v>
      </c>
      <c r="AZ16" s="7">
        <v>0.20167139000000001</v>
      </c>
      <c r="BA16" s="7">
        <v>0.25564309000000002</v>
      </c>
      <c r="BB16" s="7">
        <v>0.28371623000000001</v>
      </c>
      <c r="BC16" s="7">
        <v>0.12339220268534727</v>
      </c>
      <c r="BD16" s="7">
        <v>0.17907331501492071</v>
      </c>
      <c r="BE16" s="7">
        <v>0.26919710362583094</v>
      </c>
      <c r="BF16" s="7">
        <v>0.23933162611197681</v>
      </c>
    </row>
    <row r="17" spans="1:58" s="145" customFormat="1">
      <c r="A17" s="312"/>
      <c r="B17" s="49" t="s">
        <v>166</v>
      </c>
      <c r="C17" s="23">
        <v>304646</v>
      </c>
      <c r="D17" s="23">
        <v>459773</v>
      </c>
      <c r="E17" s="23">
        <v>419745</v>
      </c>
      <c r="F17" s="23">
        <v>288081</v>
      </c>
      <c r="G17" s="23">
        <v>306611</v>
      </c>
      <c r="H17" s="23">
        <v>466700</v>
      </c>
      <c r="I17" s="23">
        <v>453304</v>
      </c>
      <c r="J17" s="23">
        <v>311109</v>
      </c>
      <c r="K17" s="23">
        <v>267445</v>
      </c>
      <c r="L17" s="23">
        <v>369590</v>
      </c>
      <c r="M17" s="23">
        <v>371650</v>
      </c>
      <c r="N17" s="23">
        <v>304088</v>
      </c>
      <c r="O17" s="23">
        <v>248304</v>
      </c>
      <c r="P17" s="23">
        <v>392845</v>
      </c>
      <c r="Q17" s="23">
        <v>296139</v>
      </c>
      <c r="R17" s="23">
        <v>263976</v>
      </c>
      <c r="S17" s="23">
        <v>238661</v>
      </c>
      <c r="T17" s="23">
        <v>372158</v>
      </c>
      <c r="U17" s="23">
        <v>325992</v>
      </c>
      <c r="V17" s="23">
        <v>254932</v>
      </c>
      <c r="W17" s="23">
        <v>224690</v>
      </c>
      <c r="X17" s="23">
        <v>392810</v>
      </c>
      <c r="Y17" s="23">
        <v>310788</v>
      </c>
      <c r="Z17" s="23">
        <v>294655</v>
      </c>
      <c r="AA17" s="23">
        <v>200330</v>
      </c>
      <c r="AB17" s="23">
        <v>401097</v>
      </c>
      <c r="AC17" s="23">
        <v>349753</v>
      </c>
      <c r="AD17" s="23">
        <v>311620</v>
      </c>
      <c r="AE17" s="23">
        <v>165104</v>
      </c>
      <c r="AF17" s="23">
        <v>402390</v>
      </c>
      <c r="AG17" s="23">
        <v>427514</v>
      </c>
      <c r="AH17" s="23">
        <v>389032</v>
      </c>
      <c r="AI17" s="23">
        <v>154994</v>
      </c>
      <c r="AJ17" s="23">
        <v>362953</v>
      </c>
      <c r="AK17" s="23">
        <v>444442</v>
      </c>
      <c r="AL17" s="23">
        <v>392172</v>
      </c>
      <c r="AM17" s="23">
        <v>139740</v>
      </c>
      <c r="AN17" s="23">
        <v>326602</v>
      </c>
      <c r="AO17" s="23">
        <v>475580</v>
      </c>
      <c r="AP17" s="23">
        <v>473008</v>
      </c>
      <c r="AQ17" s="23">
        <v>140399</v>
      </c>
      <c r="AR17" s="23">
        <v>297369</v>
      </c>
      <c r="AS17" s="23">
        <v>477202</v>
      </c>
      <c r="AT17" s="23">
        <v>551234</v>
      </c>
      <c r="AU17" s="23">
        <v>118564</v>
      </c>
      <c r="AV17" s="23">
        <v>273294</v>
      </c>
      <c r="AW17" s="23">
        <v>472361</v>
      </c>
      <c r="AX17" s="23">
        <v>557605</v>
      </c>
      <c r="AY17" s="23">
        <v>113571</v>
      </c>
      <c r="AZ17" s="23">
        <v>232822</v>
      </c>
      <c r="BA17" s="23">
        <v>461709</v>
      </c>
      <c r="BB17" s="23">
        <v>593607</v>
      </c>
      <c r="BC17" s="23">
        <v>79028</v>
      </c>
      <c r="BD17" s="23">
        <v>193482</v>
      </c>
      <c r="BE17" s="23">
        <v>454052</v>
      </c>
      <c r="BF17" s="23">
        <v>538805</v>
      </c>
    </row>
    <row r="18" spans="1:58" s="145" customFormat="1">
      <c r="A18" s="313"/>
      <c r="B18" s="150" t="s">
        <v>156</v>
      </c>
      <c r="C18" s="23">
        <v>2718</v>
      </c>
      <c r="D18" s="23">
        <v>4073</v>
      </c>
      <c r="E18" s="23">
        <v>3307</v>
      </c>
      <c r="F18" s="23">
        <v>2153</v>
      </c>
      <c r="G18" s="23">
        <v>3813</v>
      </c>
      <c r="H18" s="23">
        <v>5481</v>
      </c>
      <c r="I18" s="23">
        <v>4602</v>
      </c>
      <c r="J18" s="23">
        <v>2970</v>
      </c>
      <c r="K18" s="23">
        <v>4470</v>
      </c>
      <c r="L18" s="23">
        <v>5630</v>
      </c>
      <c r="M18" s="23">
        <v>4869</v>
      </c>
      <c r="N18" s="23">
        <v>3506</v>
      </c>
      <c r="O18" s="23">
        <v>3070</v>
      </c>
      <c r="P18" s="23">
        <v>3999</v>
      </c>
      <c r="Q18" s="23">
        <v>3020</v>
      </c>
      <c r="R18" s="23">
        <v>2369</v>
      </c>
      <c r="S18" s="23">
        <v>4058</v>
      </c>
      <c r="T18" s="23">
        <v>5880</v>
      </c>
      <c r="U18" s="23">
        <v>4690</v>
      </c>
      <c r="V18" s="23">
        <v>3295</v>
      </c>
      <c r="W18" s="23">
        <v>5865</v>
      </c>
      <c r="X18" s="23">
        <v>8533</v>
      </c>
      <c r="Y18" s="23">
        <v>6273</v>
      </c>
      <c r="Z18" s="23">
        <v>4901</v>
      </c>
      <c r="AA18" s="23">
        <v>5546</v>
      </c>
      <c r="AB18" s="23">
        <v>9885</v>
      </c>
      <c r="AC18" s="23">
        <v>7086</v>
      </c>
      <c r="AD18" s="23">
        <v>5448</v>
      </c>
      <c r="AE18" s="23">
        <v>3985</v>
      </c>
      <c r="AF18" s="23">
        <v>9617</v>
      </c>
      <c r="AG18" s="23">
        <v>8582</v>
      </c>
      <c r="AH18" s="23">
        <v>6814</v>
      </c>
      <c r="AI18" s="23">
        <v>3144</v>
      </c>
      <c r="AJ18" s="23">
        <v>7986</v>
      </c>
      <c r="AK18" s="23">
        <v>8546</v>
      </c>
      <c r="AL18" s="23">
        <v>6647</v>
      </c>
      <c r="AM18" s="23">
        <v>1850</v>
      </c>
      <c r="AN18" s="23">
        <v>4752</v>
      </c>
      <c r="AO18" s="23">
        <v>6210</v>
      </c>
      <c r="AP18" s="23">
        <v>5820</v>
      </c>
      <c r="AQ18" s="23">
        <v>1785</v>
      </c>
      <c r="AR18" s="23">
        <v>4552</v>
      </c>
      <c r="AS18" s="23">
        <v>6751</v>
      </c>
      <c r="AT18" s="23">
        <v>6640</v>
      </c>
      <c r="AU18" s="23">
        <v>1944</v>
      </c>
      <c r="AV18" s="23">
        <v>4912</v>
      </c>
      <c r="AW18" s="23">
        <v>8381</v>
      </c>
      <c r="AX18" s="23">
        <v>8994</v>
      </c>
      <c r="AY18" s="23">
        <v>1401</v>
      </c>
      <c r="AZ18" s="23">
        <v>3197</v>
      </c>
      <c r="BA18" s="23">
        <v>6419</v>
      </c>
      <c r="BB18" s="23">
        <v>7476</v>
      </c>
      <c r="BC18" s="23">
        <v>759</v>
      </c>
      <c r="BD18" s="23">
        <v>2071</v>
      </c>
      <c r="BE18" s="23">
        <v>4951</v>
      </c>
      <c r="BF18" s="23">
        <v>5865</v>
      </c>
    </row>
    <row r="19" spans="1:58" s="145" customFormat="1">
      <c r="A19" s="311" t="s">
        <v>63</v>
      </c>
      <c r="B19" s="150" t="s">
        <v>37</v>
      </c>
      <c r="C19" s="7">
        <v>20.685782860216484</v>
      </c>
      <c r="D19" s="7">
        <v>17.902113624700238</v>
      </c>
      <c r="E19" s="7">
        <v>11.185516068619464</v>
      </c>
      <c r="F19" s="7">
        <v>7.8654756308748572</v>
      </c>
      <c r="G19" s="7">
        <v>23.667667364632475</v>
      </c>
      <c r="H19" s="7">
        <v>19.486371794553044</v>
      </c>
      <c r="I19" s="7">
        <v>12.560641609787975</v>
      </c>
      <c r="J19" s="7">
        <v>8.7540459447198877</v>
      </c>
      <c r="K19" s="7">
        <v>24.614062414988947</v>
      </c>
      <c r="L19" s="7">
        <v>19.155673091248936</v>
      </c>
      <c r="M19" s="7">
        <v>18.348649990424342</v>
      </c>
      <c r="N19" s="7">
        <v>12.251448844289278</v>
      </c>
      <c r="O19" s="7">
        <v>19.041782139694728</v>
      </c>
      <c r="P19" s="7">
        <v>19.728219407351556</v>
      </c>
      <c r="Q19" s="7">
        <v>22.217177716000339</v>
      </c>
      <c r="R19" s="7">
        <v>17.299728730355852</v>
      </c>
      <c r="S19" s="7">
        <v>18.151995421509181</v>
      </c>
      <c r="T19" s="7">
        <v>18.246395640500513</v>
      </c>
      <c r="U19" s="7">
        <v>22.780083640681521</v>
      </c>
      <c r="V19" s="7">
        <v>18.17923617291197</v>
      </c>
      <c r="W19" s="7">
        <v>17.258251030098819</v>
      </c>
      <c r="X19" s="7">
        <v>16.839542147114923</v>
      </c>
      <c r="Y19" s="7">
        <v>20.668657046242949</v>
      </c>
      <c r="Z19" s="7">
        <v>18.22515705363368</v>
      </c>
      <c r="AA19" s="7">
        <v>15.259254893611809</v>
      </c>
      <c r="AB19" s="7">
        <v>16.366961164399445</v>
      </c>
      <c r="AC19" s="7">
        <v>20.108707172703252</v>
      </c>
      <c r="AD19" s="7">
        <v>18.145367515957762</v>
      </c>
      <c r="AE19" s="7">
        <v>13.431229702899184</v>
      </c>
      <c r="AF19" s="7">
        <v>15.55097819399743</v>
      </c>
      <c r="AG19" s="7">
        <v>20.141913477971965</v>
      </c>
      <c r="AH19" s="7">
        <v>17.385299217569408</v>
      </c>
      <c r="AI19" s="7">
        <v>12.275128050971128</v>
      </c>
      <c r="AJ19" s="7">
        <v>13.015785320857287</v>
      </c>
      <c r="AK19" s="7">
        <v>16.717685647077577</v>
      </c>
      <c r="AL19" s="7">
        <v>17.550205471490404</v>
      </c>
      <c r="AM19" s="7">
        <v>17.170858909186798</v>
      </c>
      <c r="AN19" s="7">
        <v>14.091763322323716</v>
      </c>
      <c r="AO19" s="7">
        <v>16.521314244845613</v>
      </c>
      <c r="AP19" s="7">
        <v>15.681689055019593</v>
      </c>
      <c r="AQ19" s="7">
        <v>10.876208129220178</v>
      </c>
      <c r="AR19" s="7">
        <v>12.458226444823028</v>
      </c>
      <c r="AS19" s="7">
        <v>14.929626337769228</v>
      </c>
      <c r="AT19" s="7">
        <v>16.057462384196079</v>
      </c>
      <c r="AU19" s="7">
        <v>9.7691086291232043</v>
      </c>
      <c r="AV19" s="7">
        <v>10.476242930386791</v>
      </c>
      <c r="AW19" s="7">
        <v>13.894165824225823</v>
      </c>
      <c r="AX19" s="7">
        <v>18.53750305224699</v>
      </c>
      <c r="AY19" s="7">
        <v>8.8748243669585332</v>
      </c>
      <c r="AZ19" s="7">
        <v>8.8431629158109519</v>
      </c>
      <c r="BA19" s="7">
        <v>13.235647460412322</v>
      </c>
      <c r="BB19" s="7">
        <v>18.076467634744631</v>
      </c>
      <c r="BC19" s="7">
        <v>6.8165022460351317</v>
      </c>
      <c r="BD19" s="7">
        <v>6.9559103209753541</v>
      </c>
      <c r="BE19" s="7">
        <v>11.857667863225245</v>
      </c>
      <c r="BF19" s="7">
        <v>17.820765929280906</v>
      </c>
    </row>
    <row r="20" spans="1:58" s="145" customFormat="1">
      <c r="A20" s="312"/>
      <c r="B20" s="152" t="s">
        <v>148</v>
      </c>
      <c r="C20" s="140" t="s">
        <v>123</v>
      </c>
      <c r="D20" s="140" t="s">
        <v>123</v>
      </c>
      <c r="E20" s="140" t="s">
        <v>123</v>
      </c>
      <c r="F20" s="140" t="s">
        <v>123</v>
      </c>
      <c r="G20" s="140" t="s">
        <v>123</v>
      </c>
      <c r="H20" s="140" t="s">
        <v>123</v>
      </c>
      <c r="I20" s="140" t="s">
        <v>123</v>
      </c>
      <c r="J20" s="140" t="s">
        <v>123</v>
      </c>
      <c r="K20" s="140" t="s">
        <v>123</v>
      </c>
      <c r="L20" s="140" t="s">
        <v>123</v>
      </c>
      <c r="M20" s="140" t="s">
        <v>123</v>
      </c>
      <c r="N20" s="140" t="s">
        <v>123</v>
      </c>
      <c r="O20" s="140" t="s">
        <v>123</v>
      </c>
      <c r="P20" s="140" t="s">
        <v>123</v>
      </c>
      <c r="Q20" s="140" t="s">
        <v>123</v>
      </c>
      <c r="R20" s="140" t="s">
        <v>123</v>
      </c>
      <c r="S20" s="140" t="s">
        <v>123</v>
      </c>
      <c r="T20" s="140" t="s">
        <v>123</v>
      </c>
      <c r="U20" s="140" t="s">
        <v>123</v>
      </c>
      <c r="V20" s="140" t="s">
        <v>123</v>
      </c>
      <c r="W20" s="140" t="s">
        <v>123</v>
      </c>
      <c r="X20" s="140" t="s">
        <v>123</v>
      </c>
      <c r="Y20" s="140" t="s">
        <v>123</v>
      </c>
      <c r="Z20" s="140" t="s">
        <v>123</v>
      </c>
      <c r="AA20" s="140" t="s">
        <v>123</v>
      </c>
      <c r="AB20" s="140" t="s">
        <v>123</v>
      </c>
      <c r="AC20" s="140" t="s">
        <v>123</v>
      </c>
      <c r="AD20" s="140" t="s">
        <v>123</v>
      </c>
      <c r="AE20" s="7">
        <v>0.32394603</v>
      </c>
      <c r="AF20" s="7">
        <v>0.31738334000000001</v>
      </c>
      <c r="AG20" s="7">
        <v>0.39759816999999997</v>
      </c>
      <c r="AH20" s="7">
        <v>0.3916134</v>
      </c>
      <c r="AI20" s="7">
        <v>0.31132338999999998</v>
      </c>
      <c r="AJ20" s="7">
        <v>0.31046129</v>
      </c>
      <c r="AK20" s="7">
        <v>0.36211343000000001</v>
      </c>
      <c r="AL20" s="7">
        <v>0.42768895000000001</v>
      </c>
      <c r="AM20" s="7">
        <v>0.64187704000000001</v>
      </c>
      <c r="AN20" s="7">
        <v>0.44693619000000001</v>
      </c>
      <c r="AO20" s="7">
        <v>0.55143072999999998</v>
      </c>
      <c r="AP20" s="7">
        <v>0.64898999000000002</v>
      </c>
      <c r="AQ20" s="7">
        <v>0.28483911000000001</v>
      </c>
      <c r="AR20" s="7">
        <v>0.42093014000000001</v>
      </c>
      <c r="AS20" s="7">
        <v>0.33146646000000002</v>
      </c>
      <c r="AT20" s="7">
        <v>0.46207352000000002</v>
      </c>
      <c r="AU20" s="7">
        <v>0.23918431000000001</v>
      </c>
      <c r="AV20" s="7">
        <v>0.24622346000000001</v>
      </c>
      <c r="AW20" s="7">
        <v>0.22818062</v>
      </c>
      <c r="AX20" s="7">
        <v>0.31139501000000003</v>
      </c>
      <c r="AY20" s="7">
        <v>0.23681194</v>
      </c>
      <c r="AZ20" s="7">
        <v>0.24229929</v>
      </c>
      <c r="BA20" s="7">
        <v>0.25122836999999998</v>
      </c>
      <c r="BB20" s="7">
        <v>0.29050408999999999</v>
      </c>
      <c r="BC20" s="7">
        <v>0.20832953272141025</v>
      </c>
      <c r="BD20" s="7">
        <v>0.21995612972258169</v>
      </c>
      <c r="BE20" s="7">
        <v>0.25992857301092437</v>
      </c>
      <c r="BF20" s="7">
        <v>0.26129314916040042</v>
      </c>
    </row>
    <row r="21" spans="1:58" s="145" customFormat="1">
      <c r="A21" s="312"/>
      <c r="B21" s="49" t="s">
        <v>166</v>
      </c>
      <c r="C21" s="23">
        <v>609169</v>
      </c>
      <c r="D21" s="23">
        <v>465004</v>
      </c>
      <c r="E21" s="23">
        <v>184375</v>
      </c>
      <c r="F21" s="23">
        <v>102739</v>
      </c>
      <c r="G21" s="23">
        <v>703622</v>
      </c>
      <c r="H21" s="23">
        <v>540793</v>
      </c>
      <c r="I21" s="23">
        <v>221421</v>
      </c>
      <c r="J21" s="23">
        <v>120029</v>
      </c>
      <c r="K21" s="23">
        <v>732897</v>
      </c>
      <c r="L21" s="23">
        <v>565713</v>
      </c>
      <c r="M21" s="23">
        <v>347786</v>
      </c>
      <c r="N21" s="23">
        <v>182058</v>
      </c>
      <c r="O21" s="23">
        <v>550087</v>
      </c>
      <c r="P21" s="23">
        <v>643122</v>
      </c>
      <c r="Q21" s="23">
        <v>416934</v>
      </c>
      <c r="R21" s="23">
        <v>260641</v>
      </c>
      <c r="S21" s="23">
        <v>533797</v>
      </c>
      <c r="T21" s="23">
        <v>609667</v>
      </c>
      <c r="U21" s="23">
        <v>463115</v>
      </c>
      <c r="V21" s="23">
        <v>278429</v>
      </c>
      <c r="W21" s="23">
        <v>505635</v>
      </c>
      <c r="X21" s="23">
        <v>578363</v>
      </c>
      <c r="Y21" s="23">
        <v>448947</v>
      </c>
      <c r="Z21" s="23">
        <v>299568</v>
      </c>
      <c r="AA21" s="23">
        <v>460862</v>
      </c>
      <c r="AB21" s="23">
        <v>585084</v>
      </c>
      <c r="AC21" s="23">
        <v>483798</v>
      </c>
      <c r="AD21" s="23">
        <v>321085</v>
      </c>
      <c r="AE21" s="23">
        <v>418876</v>
      </c>
      <c r="AF21" s="23">
        <v>537388</v>
      </c>
      <c r="AG21" s="23">
        <v>555319</v>
      </c>
      <c r="AH21" s="23">
        <v>365157</v>
      </c>
      <c r="AI21" s="23">
        <v>402833</v>
      </c>
      <c r="AJ21" s="23">
        <v>426416</v>
      </c>
      <c r="AK21" s="23">
        <v>511775</v>
      </c>
      <c r="AL21" s="23">
        <v>436339</v>
      </c>
      <c r="AM21" s="23">
        <v>597771</v>
      </c>
      <c r="AN21" s="23">
        <v>447428</v>
      </c>
      <c r="AO21" s="23">
        <v>535925</v>
      </c>
      <c r="AP21" s="23">
        <v>413738</v>
      </c>
      <c r="AQ21" s="23">
        <v>369666</v>
      </c>
      <c r="AR21" s="23">
        <v>409734</v>
      </c>
      <c r="AS21" s="23">
        <v>490486</v>
      </c>
      <c r="AT21" s="23">
        <v>463283</v>
      </c>
      <c r="AU21" s="23">
        <v>338881</v>
      </c>
      <c r="AV21" s="23">
        <v>340478</v>
      </c>
      <c r="AW21" s="23">
        <v>470868</v>
      </c>
      <c r="AX21" s="23">
        <v>570140</v>
      </c>
      <c r="AY21" s="23">
        <v>305520</v>
      </c>
      <c r="AZ21" s="23">
        <v>295086</v>
      </c>
      <c r="BA21" s="23">
        <v>455560</v>
      </c>
      <c r="BB21" s="23">
        <v>621758</v>
      </c>
      <c r="BC21" s="23">
        <v>245630</v>
      </c>
      <c r="BD21" s="23">
        <v>268094</v>
      </c>
      <c r="BE21" s="23">
        <v>444488</v>
      </c>
      <c r="BF21" s="23">
        <v>684939</v>
      </c>
    </row>
    <row r="22" spans="1:58" s="145" customFormat="1">
      <c r="A22" s="313"/>
      <c r="B22" s="150" t="s">
        <v>156</v>
      </c>
      <c r="C22" s="23">
        <v>5038</v>
      </c>
      <c r="D22" s="23">
        <v>3717</v>
      </c>
      <c r="E22" s="23">
        <v>1327</v>
      </c>
      <c r="F22" s="23">
        <v>690</v>
      </c>
      <c r="G22" s="23">
        <v>7189</v>
      </c>
      <c r="H22" s="23">
        <v>5220</v>
      </c>
      <c r="I22" s="23">
        <v>1891</v>
      </c>
      <c r="J22" s="23">
        <v>981</v>
      </c>
      <c r="K22" s="23">
        <v>9099</v>
      </c>
      <c r="L22" s="23">
        <v>6845</v>
      </c>
      <c r="M22" s="23">
        <v>3500</v>
      </c>
      <c r="N22" s="23">
        <v>1773</v>
      </c>
      <c r="O22" s="23">
        <v>5492</v>
      </c>
      <c r="P22" s="23">
        <v>5739</v>
      </c>
      <c r="Q22" s="23">
        <v>3310</v>
      </c>
      <c r="R22" s="23">
        <v>1996</v>
      </c>
      <c r="S22" s="23">
        <v>7376</v>
      </c>
      <c r="T22" s="23">
        <v>7678</v>
      </c>
      <c r="U22" s="23">
        <v>4953</v>
      </c>
      <c r="V22" s="23">
        <v>2821</v>
      </c>
      <c r="W22" s="23">
        <v>8846</v>
      </c>
      <c r="X22" s="23">
        <v>8951</v>
      </c>
      <c r="Y22" s="23">
        <v>5646</v>
      </c>
      <c r="Z22" s="23">
        <v>3630</v>
      </c>
      <c r="AA22" s="23">
        <v>8650</v>
      </c>
      <c r="AB22" s="23">
        <v>9594</v>
      </c>
      <c r="AC22" s="23">
        <v>6321</v>
      </c>
      <c r="AD22" s="23">
        <v>4014</v>
      </c>
      <c r="AE22" s="23">
        <v>7465</v>
      </c>
      <c r="AF22" s="23">
        <v>8632</v>
      </c>
      <c r="AG22" s="23">
        <v>7410</v>
      </c>
      <c r="AH22" s="23">
        <v>4706</v>
      </c>
      <c r="AI22" s="23">
        <v>6433</v>
      </c>
      <c r="AJ22" s="23">
        <v>6919</v>
      </c>
      <c r="AK22" s="23">
        <v>6811</v>
      </c>
      <c r="AL22" s="23">
        <v>5180</v>
      </c>
      <c r="AM22" s="23">
        <v>6838</v>
      </c>
      <c r="AN22" s="23">
        <v>5316</v>
      </c>
      <c r="AO22" s="23">
        <v>6022</v>
      </c>
      <c r="AP22" s="23">
        <v>4340</v>
      </c>
      <c r="AQ22" s="23">
        <v>4906</v>
      </c>
      <c r="AR22" s="23">
        <v>5057</v>
      </c>
      <c r="AS22" s="23">
        <v>6429</v>
      </c>
      <c r="AT22" s="23">
        <v>5327</v>
      </c>
      <c r="AU22" s="23">
        <v>5297</v>
      </c>
      <c r="AV22" s="23">
        <v>5384</v>
      </c>
      <c r="AW22" s="23">
        <v>7246</v>
      </c>
      <c r="AX22" s="23">
        <v>8220</v>
      </c>
      <c r="AY22" s="23">
        <v>3700</v>
      </c>
      <c r="AZ22" s="23">
        <v>3703</v>
      </c>
      <c r="BA22" s="23">
        <v>5537</v>
      </c>
      <c r="BB22" s="23">
        <v>7448</v>
      </c>
      <c r="BC22" s="23">
        <v>2379</v>
      </c>
      <c r="BD22" s="23">
        <v>2597</v>
      </c>
      <c r="BE22" s="23">
        <v>4345</v>
      </c>
      <c r="BF22" s="23">
        <v>6918</v>
      </c>
    </row>
    <row r="23" spans="1:58" s="145" customFormat="1">
      <c r="A23" s="311" t="s">
        <v>64</v>
      </c>
      <c r="B23" s="150" t="s">
        <v>37</v>
      </c>
      <c r="C23" s="7">
        <v>30.693328189922266</v>
      </c>
      <c r="D23" s="7">
        <v>22.070190311305453</v>
      </c>
      <c r="E23" s="7">
        <v>15.797679722047132</v>
      </c>
      <c r="F23" s="7">
        <v>11.510623931061199</v>
      </c>
      <c r="G23" s="7">
        <v>31.540385310762968</v>
      </c>
      <c r="H23" s="7">
        <v>25.075696237834823</v>
      </c>
      <c r="I23" s="7">
        <v>17.151931908945688</v>
      </c>
      <c r="J23" s="7">
        <v>12.730631612266121</v>
      </c>
      <c r="K23" s="7">
        <v>29.21216542168505</v>
      </c>
      <c r="L23" s="7">
        <v>27.628299765681081</v>
      </c>
      <c r="M23" s="7">
        <v>19.149048422232198</v>
      </c>
      <c r="N23" s="7">
        <v>13.271090677598835</v>
      </c>
      <c r="O23" s="7">
        <v>32.9019032539682</v>
      </c>
      <c r="P23" s="7">
        <v>27.664821318631898</v>
      </c>
      <c r="Q23" s="7">
        <v>17.656819754996857</v>
      </c>
      <c r="R23" s="7">
        <v>12.018499700322376</v>
      </c>
      <c r="S23" s="7">
        <v>35.154607378429745</v>
      </c>
      <c r="T23" s="7">
        <v>30.175641164923483</v>
      </c>
      <c r="U23" s="7">
        <v>16.865077998723059</v>
      </c>
      <c r="V23" s="7">
        <v>12.334019118855924</v>
      </c>
      <c r="W23" s="7">
        <v>37.251417836478467</v>
      </c>
      <c r="X23" s="7">
        <v>31.179050083082139</v>
      </c>
      <c r="Y23" s="7">
        <v>20.682652621983642</v>
      </c>
      <c r="Z23" s="7">
        <v>12.611440245396683</v>
      </c>
      <c r="AA23" s="7">
        <v>38.402688816980792</v>
      </c>
      <c r="AB23" s="7">
        <v>33.310208412417296</v>
      </c>
      <c r="AC23" s="7">
        <v>21.740395434082611</v>
      </c>
      <c r="AD23" s="7">
        <v>12.673585700036449</v>
      </c>
      <c r="AE23" s="7">
        <v>41.189038154701748</v>
      </c>
      <c r="AF23" s="7">
        <v>35.340661999146903</v>
      </c>
      <c r="AG23" s="7">
        <v>23.429506802967829</v>
      </c>
      <c r="AH23" s="7">
        <v>11.275160947219977</v>
      </c>
      <c r="AI23" s="7">
        <v>40.714860982155294</v>
      </c>
      <c r="AJ23" s="7">
        <v>38.046179274726846</v>
      </c>
      <c r="AK23" s="7">
        <v>28.131673068674889</v>
      </c>
      <c r="AL23" s="7">
        <v>14.484282044361892</v>
      </c>
      <c r="AM23" s="7">
        <v>34.221303411272366</v>
      </c>
      <c r="AN23" s="7">
        <v>37.588449886507618</v>
      </c>
      <c r="AO23" s="7">
        <v>29.7266511295255</v>
      </c>
      <c r="AP23" s="7">
        <v>15.223486185120933</v>
      </c>
      <c r="AQ23" s="7">
        <v>36.154728805331217</v>
      </c>
      <c r="AR23" s="7">
        <v>36.929479884081516</v>
      </c>
      <c r="AS23" s="7">
        <v>30.822933534632853</v>
      </c>
      <c r="AT23" s="7">
        <v>16.294121948996189</v>
      </c>
      <c r="AU23" s="7">
        <v>34.706293399875001</v>
      </c>
      <c r="AV23" s="7">
        <v>39.032664913026181</v>
      </c>
      <c r="AW23" s="7">
        <v>33.63737923293327</v>
      </c>
      <c r="AX23" s="7">
        <v>16.419967076374942</v>
      </c>
      <c r="AY23" s="7">
        <v>33.907481873159611</v>
      </c>
      <c r="AZ23" s="7">
        <v>37.523820883141539</v>
      </c>
      <c r="BA23" s="7">
        <v>33.796253657482147</v>
      </c>
      <c r="BB23" s="7">
        <v>17.899208599607107</v>
      </c>
      <c r="BC23" s="7">
        <v>31.729356859974338</v>
      </c>
      <c r="BD23" s="7">
        <v>33.077248397198893</v>
      </c>
      <c r="BE23" s="7">
        <v>33.350211069518487</v>
      </c>
      <c r="BF23" s="7">
        <v>18.911702078944959</v>
      </c>
    </row>
    <row r="24" spans="1:58" s="145" customFormat="1">
      <c r="A24" s="312"/>
      <c r="B24" s="152" t="s">
        <v>148</v>
      </c>
      <c r="C24" s="140" t="s">
        <v>123</v>
      </c>
      <c r="D24" s="140" t="s">
        <v>123</v>
      </c>
      <c r="E24" s="140" t="s">
        <v>123</v>
      </c>
      <c r="F24" s="140" t="s">
        <v>123</v>
      </c>
      <c r="G24" s="140" t="s">
        <v>123</v>
      </c>
      <c r="H24" s="140" t="s">
        <v>123</v>
      </c>
      <c r="I24" s="140" t="s">
        <v>123</v>
      </c>
      <c r="J24" s="140" t="s">
        <v>123</v>
      </c>
      <c r="K24" s="140" t="s">
        <v>123</v>
      </c>
      <c r="L24" s="140" t="s">
        <v>123</v>
      </c>
      <c r="M24" s="140" t="s">
        <v>123</v>
      </c>
      <c r="N24" s="140" t="s">
        <v>123</v>
      </c>
      <c r="O24" s="140" t="s">
        <v>123</v>
      </c>
      <c r="P24" s="140" t="s">
        <v>123</v>
      </c>
      <c r="Q24" s="140" t="s">
        <v>123</v>
      </c>
      <c r="R24" s="140" t="s">
        <v>123</v>
      </c>
      <c r="S24" s="140" t="s">
        <v>123</v>
      </c>
      <c r="T24" s="140" t="s">
        <v>123</v>
      </c>
      <c r="U24" s="140" t="s">
        <v>123</v>
      </c>
      <c r="V24" s="140" t="s">
        <v>123</v>
      </c>
      <c r="W24" s="140" t="s">
        <v>123</v>
      </c>
      <c r="X24" s="140" t="s">
        <v>123</v>
      </c>
      <c r="Y24" s="140" t="s">
        <v>123</v>
      </c>
      <c r="Z24" s="140" t="s">
        <v>123</v>
      </c>
      <c r="AA24" s="140" t="s">
        <v>123</v>
      </c>
      <c r="AB24" s="140" t="s">
        <v>123</v>
      </c>
      <c r="AC24" s="140" t="s">
        <v>123</v>
      </c>
      <c r="AD24" s="140" t="s">
        <v>123</v>
      </c>
      <c r="AE24" s="7">
        <v>0.51646117999999996</v>
      </c>
      <c r="AF24" s="7">
        <v>0.45595647</v>
      </c>
      <c r="AG24" s="7">
        <v>0.50077209</v>
      </c>
      <c r="AH24" s="7">
        <v>0.37259386999999999</v>
      </c>
      <c r="AI24" s="7">
        <v>0.52252891999999995</v>
      </c>
      <c r="AJ24" s="7">
        <v>0.54734766999999995</v>
      </c>
      <c r="AK24" s="7">
        <v>0.50203025000000001</v>
      </c>
      <c r="AL24" s="7">
        <v>0.46434339000000002</v>
      </c>
      <c r="AM24" s="7">
        <v>0.73875398000000003</v>
      </c>
      <c r="AN24" s="7">
        <v>0.79656629999999995</v>
      </c>
      <c r="AO24" s="7">
        <v>0.74549695000000005</v>
      </c>
      <c r="AP24" s="7">
        <v>0.59519758</v>
      </c>
      <c r="AQ24" s="7">
        <v>0.55214149999999995</v>
      </c>
      <c r="AR24" s="7">
        <v>0.62848773999999996</v>
      </c>
      <c r="AS24" s="7">
        <v>0.51383738999999995</v>
      </c>
      <c r="AT24" s="7">
        <v>0.56336892999999999</v>
      </c>
      <c r="AU24" s="7">
        <v>0.47543250999999997</v>
      </c>
      <c r="AV24" s="7">
        <v>0.46119261</v>
      </c>
      <c r="AW24" s="7">
        <v>0.38947995000000002</v>
      </c>
      <c r="AX24" s="7">
        <v>0.29609084000000002</v>
      </c>
      <c r="AY24" s="7">
        <v>0.47143137000000002</v>
      </c>
      <c r="AZ24" s="7">
        <v>0.55291219000000003</v>
      </c>
      <c r="BA24" s="7">
        <v>0.38776612999999999</v>
      </c>
      <c r="BB24" s="7">
        <v>0.31993639000000001</v>
      </c>
      <c r="BC24" s="7">
        <v>0.46235556316933207</v>
      </c>
      <c r="BD24" s="7">
        <v>0.49041765010910693</v>
      </c>
      <c r="BE24" s="7">
        <v>0.49756421270293072</v>
      </c>
      <c r="BF24" s="7">
        <v>0.29023415808319714</v>
      </c>
    </row>
    <row r="25" spans="1:58" s="145" customFormat="1">
      <c r="A25" s="312"/>
      <c r="B25" s="49" t="s">
        <v>166</v>
      </c>
      <c r="C25" s="23">
        <v>903878</v>
      </c>
      <c r="D25" s="23">
        <v>573269</v>
      </c>
      <c r="E25" s="23">
        <v>260399</v>
      </c>
      <c r="F25" s="23">
        <v>150352</v>
      </c>
      <c r="G25" s="23">
        <v>937672</v>
      </c>
      <c r="H25" s="23">
        <v>695910</v>
      </c>
      <c r="I25" s="23">
        <v>302357</v>
      </c>
      <c r="J25" s="23">
        <v>174553</v>
      </c>
      <c r="K25" s="23">
        <v>869808</v>
      </c>
      <c r="L25" s="23">
        <v>815930</v>
      </c>
      <c r="M25" s="23">
        <v>362957</v>
      </c>
      <c r="N25" s="23">
        <v>197210</v>
      </c>
      <c r="O25" s="23">
        <v>950484</v>
      </c>
      <c r="P25" s="23">
        <v>901848</v>
      </c>
      <c r="Q25" s="23">
        <v>331353</v>
      </c>
      <c r="R25" s="23">
        <v>181073</v>
      </c>
      <c r="S25" s="23">
        <v>1033794</v>
      </c>
      <c r="T25" s="23">
        <v>1008259</v>
      </c>
      <c r="U25" s="23">
        <v>342864</v>
      </c>
      <c r="V25" s="23">
        <v>188905</v>
      </c>
      <c r="W25" s="23">
        <v>1091398</v>
      </c>
      <c r="X25" s="23">
        <v>1070861</v>
      </c>
      <c r="Y25" s="23">
        <v>449251</v>
      </c>
      <c r="Z25" s="23">
        <v>207295</v>
      </c>
      <c r="AA25" s="23">
        <v>1159843</v>
      </c>
      <c r="AB25" s="23">
        <v>1190769</v>
      </c>
      <c r="AC25" s="23">
        <v>523055</v>
      </c>
      <c r="AD25" s="23">
        <v>224261</v>
      </c>
      <c r="AE25" s="23">
        <v>1284551</v>
      </c>
      <c r="AF25" s="23">
        <v>1221251</v>
      </c>
      <c r="AG25" s="23">
        <v>645959</v>
      </c>
      <c r="AH25" s="23">
        <v>236821</v>
      </c>
      <c r="AI25" s="23">
        <v>1336140</v>
      </c>
      <c r="AJ25" s="23">
        <v>1246448</v>
      </c>
      <c r="AK25" s="23">
        <v>861189</v>
      </c>
      <c r="AL25" s="23">
        <v>360113</v>
      </c>
      <c r="AM25" s="23">
        <v>1191350</v>
      </c>
      <c r="AN25" s="23">
        <v>1193472</v>
      </c>
      <c r="AO25" s="23">
        <v>964285</v>
      </c>
      <c r="AP25" s="23">
        <v>401649</v>
      </c>
      <c r="AQ25" s="23">
        <v>1228845</v>
      </c>
      <c r="AR25" s="23">
        <v>1214560</v>
      </c>
      <c r="AS25" s="23">
        <v>1012632</v>
      </c>
      <c r="AT25" s="23">
        <v>470111</v>
      </c>
      <c r="AU25" s="23">
        <v>1203928</v>
      </c>
      <c r="AV25" s="23">
        <v>1268562</v>
      </c>
      <c r="AW25" s="23">
        <v>1139958</v>
      </c>
      <c r="AX25" s="23">
        <v>505013</v>
      </c>
      <c r="AY25" s="23">
        <v>1167281</v>
      </c>
      <c r="AZ25" s="23">
        <v>1252126</v>
      </c>
      <c r="BA25" s="23">
        <v>1163239</v>
      </c>
      <c r="BB25" s="23">
        <v>615661</v>
      </c>
      <c r="BC25" s="23">
        <v>1143355</v>
      </c>
      <c r="BD25" s="23">
        <v>1274860</v>
      </c>
      <c r="BE25" s="23">
        <v>1250142</v>
      </c>
      <c r="BF25" s="23">
        <v>726869</v>
      </c>
    </row>
    <row r="26" spans="1:58" s="145" customFormat="1">
      <c r="A26" s="313"/>
      <c r="B26" s="150" t="s">
        <v>156</v>
      </c>
      <c r="C26" s="23">
        <v>6770</v>
      </c>
      <c r="D26" s="23">
        <v>4207</v>
      </c>
      <c r="E26" s="23">
        <v>1725</v>
      </c>
      <c r="F26" s="23">
        <v>910</v>
      </c>
      <c r="G26" s="23">
        <v>8768</v>
      </c>
      <c r="H26" s="23">
        <v>6101</v>
      </c>
      <c r="I26" s="23">
        <v>2454</v>
      </c>
      <c r="J26" s="23">
        <v>1312</v>
      </c>
      <c r="K26" s="23">
        <v>9389</v>
      </c>
      <c r="L26" s="23">
        <v>8149</v>
      </c>
      <c r="M26" s="23">
        <v>3103</v>
      </c>
      <c r="N26" s="23">
        <v>1596</v>
      </c>
      <c r="O26" s="23">
        <v>8386</v>
      </c>
      <c r="P26" s="23">
        <v>6983</v>
      </c>
      <c r="Q26" s="23">
        <v>2280</v>
      </c>
      <c r="R26" s="23">
        <v>1130</v>
      </c>
      <c r="S26" s="23">
        <v>12332</v>
      </c>
      <c r="T26" s="23">
        <v>10704</v>
      </c>
      <c r="U26" s="23">
        <v>3156</v>
      </c>
      <c r="V26" s="23">
        <v>1606</v>
      </c>
      <c r="W26" s="23">
        <v>16492</v>
      </c>
      <c r="X26" s="23">
        <v>13416</v>
      </c>
      <c r="Y26" s="23">
        <v>4726</v>
      </c>
      <c r="Z26" s="23">
        <v>1967</v>
      </c>
      <c r="AA26" s="23">
        <v>18473</v>
      </c>
      <c r="AB26" s="23">
        <v>15362</v>
      </c>
      <c r="AC26" s="23">
        <v>5895</v>
      </c>
      <c r="AD26" s="23">
        <v>2278</v>
      </c>
      <c r="AE26" s="23">
        <v>20740</v>
      </c>
      <c r="AF26" s="23">
        <v>16898</v>
      </c>
      <c r="AG26" s="23">
        <v>7732</v>
      </c>
      <c r="AH26" s="23">
        <v>2715</v>
      </c>
      <c r="AI26" s="23">
        <v>20257</v>
      </c>
      <c r="AJ26" s="23">
        <v>16486</v>
      </c>
      <c r="AK26" s="23">
        <v>9988</v>
      </c>
      <c r="AL26" s="23">
        <v>3599</v>
      </c>
      <c r="AM26" s="23">
        <v>14110</v>
      </c>
      <c r="AN26" s="23">
        <v>14222</v>
      </c>
      <c r="AO26" s="23">
        <v>10666</v>
      </c>
      <c r="AP26" s="23">
        <v>4106</v>
      </c>
      <c r="AQ26" s="23">
        <v>16236</v>
      </c>
      <c r="AR26" s="23">
        <v>15674</v>
      </c>
      <c r="AS26" s="23">
        <v>12524</v>
      </c>
      <c r="AT26" s="23">
        <v>5170</v>
      </c>
      <c r="AU26" s="23">
        <v>18372</v>
      </c>
      <c r="AV26" s="23">
        <v>18885</v>
      </c>
      <c r="AW26" s="23">
        <v>16383</v>
      </c>
      <c r="AX26" s="23">
        <v>6945</v>
      </c>
      <c r="AY26" s="23">
        <v>14033</v>
      </c>
      <c r="AZ26" s="23">
        <v>15124</v>
      </c>
      <c r="BA26" s="23">
        <v>14128</v>
      </c>
      <c r="BB26" s="23">
        <v>7339</v>
      </c>
      <c r="BC26" s="23">
        <v>10604</v>
      </c>
      <c r="BD26" s="23">
        <v>12012</v>
      </c>
      <c r="BE26" s="23">
        <v>12058</v>
      </c>
      <c r="BF26" s="23">
        <v>6992</v>
      </c>
    </row>
    <row r="27" spans="1:58" s="145" customFormat="1">
      <c r="A27" s="311" t="s">
        <v>65</v>
      </c>
      <c r="B27" s="150" t="s">
        <v>37</v>
      </c>
      <c r="C27" s="7">
        <v>13.01620310316116</v>
      </c>
      <c r="D27" s="7">
        <v>8.9093240720528843</v>
      </c>
      <c r="E27" s="7">
        <v>4.734468740312205</v>
      </c>
      <c r="F27" s="7">
        <v>2.8497123722058304</v>
      </c>
      <c r="G27" s="7">
        <v>11.650579816174307</v>
      </c>
      <c r="H27" s="7">
        <v>4.3357017797038591</v>
      </c>
      <c r="I27" s="7">
        <v>2.3383608952948007</v>
      </c>
      <c r="J27" s="7">
        <v>1.4219699721251</v>
      </c>
      <c r="K27" s="7">
        <v>15.474312136740426</v>
      </c>
      <c r="L27" s="7">
        <v>3.5201338191274667</v>
      </c>
      <c r="M27" s="7">
        <v>2.6999136344187682</v>
      </c>
      <c r="N27" s="7">
        <v>1.2780515904313019</v>
      </c>
      <c r="O27" s="7">
        <v>18.016665501263134</v>
      </c>
      <c r="P27" s="7">
        <v>4.7896122253719353</v>
      </c>
      <c r="Q27" s="7">
        <v>2.6117042846508287</v>
      </c>
      <c r="R27" s="7">
        <v>0.96009674642361476</v>
      </c>
      <c r="S27" s="7">
        <v>18.160598794779624</v>
      </c>
      <c r="T27" s="7">
        <v>4.6735089116484865</v>
      </c>
      <c r="U27" s="7">
        <v>3.468746894955292</v>
      </c>
      <c r="V27" s="7">
        <v>1.2220737187878898</v>
      </c>
      <c r="W27" s="7">
        <v>19.70925819232334</v>
      </c>
      <c r="X27" s="7">
        <v>4.8129698391610205</v>
      </c>
      <c r="Y27" s="7">
        <v>3.6810205721151963</v>
      </c>
      <c r="Z27" s="7">
        <v>1.5584903869670124</v>
      </c>
      <c r="AA27" s="7">
        <v>24.238886462643528</v>
      </c>
      <c r="AB27" s="7">
        <v>5.6583790866420856</v>
      </c>
      <c r="AC27" s="7">
        <v>4.2140343395625699</v>
      </c>
      <c r="AD27" s="7">
        <v>1.235027677075357</v>
      </c>
      <c r="AE27" s="7">
        <v>25.795306463776889</v>
      </c>
      <c r="AF27" s="7">
        <v>5.8588909653570642</v>
      </c>
      <c r="AG27" s="7">
        <v>3.6380789196498267</v>
      </c>
      <c r="AH27" s="7">
        <v>1.4751630420809969</v>
      </c>
      <c r="AI27" s="7">
        <v>27.850069217152935</v>
      </c>
      <c r="AJ27" s="7">
        <v>5.9984219257694633</v>
      </c>
      <c r="AK27" s="7">
        <v>3.7563057793817549</v>
      </c>
      <c r="AL27" s="7">
        <v>2.0904718101642126</v>
      </c>
      <c r="AM27" s="7">
        <v>30.556879290589091</v>
      </c>
      <c r="AN27" s="7">
        <v>6.475506463884793</v>
      </c>
      <c r="AO27" s="7">
        <v>2.9612434645358587</v>
      </c>
      <c r="AP27" s="7">
        <v>1.7672023169017312</v>
      </c>
      <c r="AQ27" s="7">
        <v>32.009061888579957</v>
      </c>
      <c r="AR27" s="7">
        <v>6.6767755300235976</v>
      </c>
      <c r="AS27" s="7">
        <v>3.3868542485967881</v>
      </c>
      <c r="AT27" s="7">
        <v>1.9688356647489202</v>
      </c>
      <c r="AU27" s="7">
        <v>34.000508517964171</v>
      </c>
      <c r="AV27" s="7">
        <v>8.1506744151771038</v>
      </c>
      <c r="AW27" s="7">
        <v>3.3240561564278384</v>
      </c>
      <c r="AX27" s="7">
        <v>2.1294685952640831</v>
      </c>
      <c r="AY27" s="7">
        <v>33.159460132279968</v>
      </c>
      <c r="AZ27" s="7">
        <v>8.5516333656289412</v>
      </c>
      <c r="BA27" s="7">
        <v>3.7497998934895875</v>
      </c>
      <c r="BB27" s="7">
        <v>2.6254223239395058</v>
      </c>
      <c r="BC27" s="7">
        <v>36.227143848649952</v>
      </c>
      <c r="BD27" s="7">
        <v>9.4413871656560779</v>
      </c>
      <c r="BE27" s="7">
        <v>4.7578142673604145</v>
      </c>
      <c r="BF27" s="7">
        <v>3.2387248249506699</v>
      </c>
    </row>
    <row r="28" spans="1:58" s="145" customFormat="1">
      <c r="A28" s="312"/>
      <c r="B28" s="152" t="s">
        <v>148</v>
      </c>
      <c r="C28" s="140" t="s">
        <v>123</v>
      </c>
      <c r="D28" s="140" t="s">
        <v>123</v>
      </c>
      <c r="E28" s="140" t="s">
        <v>123</v>
      </c>
      <c r="F28" s="140" t="s">
        <v>123</v>
      </c>
      <c r="G28" s="140" t="s">
        <v>123</v>
      </c>
      <c r="H28" s="140" t="s">
        <v>123</v>
      </c>
      <c r="I28" s="140" t="s">
        <v>123</v>
      </c>
      <c r="J28" s="140" t="s">
        <v>123</v>
      </c>
      <c r="K28" s="140" t="s">
        <v>123</v>
      </c>
      <c r="L28" s="140" t="s">
        <v>123</v>
      </c>
      <c r="M28" s="140" t="s">
        <v>123</v>
      </c>
      <c r="N28" s="140" t="s">
        <v>123</v>
      </c>
      <c r="O28" s="140" t="s">
        <v>123</v>
      </c>
      <c r="P28" s="140" t="s">
        <v>123</v>
      </c>
      <c r="Q28" s="140" t="s">
        <v>123</v>
      </c>
      <c r="R28" s="140" t="s">
        <v>123</v>
      </c>
      <c r="S28" s="140" t="s">
        <v>123</v>
      </c>
      <c r="T28" s="140" t="s">
        <v>123</v>
      </c>
      <c r="U28" s="140" t="s">
        <v>123</v>
      </c>
      <c r="V28" s="140" t="s">
        <v>123</v>
      </c>
      <c r="W28" s="140" t="s">
        <v>123</v>
      </c>
      <c r="X28" s="140" t="s">
        <v>123</v>
      </c>
      <c r="Y28" s="140" t="s">
        <v>123</v>
      </c>
      <c r="Z28" s="140" t="s">
        <v>123</v>
      </c>
      <c r="AA28" s="140" t="s">
        <v>123</v>
      </c>
      <c r="AB28" s="140" t="s">
        <v>123</v>
      </c>
      <c r="AC28" s="140" t="s">
        <v>123</v>
      </c>
      <c r="AD28" s="140" t="s">
        <v>123</v>
      </c>
      <c r="AE28" s="7">
        <v>0.54521763999999995</v>
      </c>
      <c r="AF28" s="7">
        <v>0.19976183</v>
      </c>
      <c r="AG28" s="7">
        <v>0.18640228</v>
      </c>
      <c r="AH28" s="7">
        <v>0.12944074999999999</v>
      </c>
      <c r="AI28" s="7">
        <v>0.58500638000000005</v>
      </c>
      <c r="AJ28" s="7">
        <v>0.24823969000000001</v>
      </c>
      <c r="AK28" s="7">
        <v>0.20374428999999999</v>
      </c>
      <c r="AL28" s="7">
        <v>0.22581306000000001</v>
      </c>
      <c r="AM28" s="7">
        <v>0.76648713999999996</v>
      </c>
      <c r="AN28" s="7">
        <v>0.36706908999999999</v>
      </c>
      <c r="AO28" s="7">
        <v>0.31459345</v>
      </c>
      <c r="AP28" s="7">
        <v>0.15207420999999999</v>
      </c>
      <c r="AQ28" s="7">
        <v>0.57867283999999997</v>
      </c>
      <c r="AR28" s="7">
        <v>0.26012726000000003</v>
      </c>
      <c r="AS28" s="7">
        <v>0.24791873</v>
      </c>
      <c r="AT28" s="7">
        <v>0.16404896999999999</v>
      </c>
      <c r="AU28" s="7">
        <v>0.38842933000000002</v>
      </c>
      <c r="AV28" s="7">
        <v>0.22794055999999999</v>
      </c>
      <c r="AW28" s="7">
        <v>0.13441101</v>
      </c>
      <c r="AX28" s="7">
        <v>0.1117131</v>
      </c>
      <c r="AY28" s="7">
        <v>0.47932888000000001</v>
      </c>
      <c r="AZ28" s="7">
        <v>0.21670369</v>
      </c>
      <c r="BA28" s="7">
        <v>0.14405487</v>
      </c>
      <c r="BB28" s="7">
        <v>0.12895483999999999</v>
      </c>
      <c r="BC28" s="7">
        <v>0.57246987217117284</v>
      </c>
      <c r="BD28" s="7">
        <v>0.28222145308468288</v>
      </c>
      <c r="BE28" s="7">
        <v>0.15144119229496741</v>
      </c>
      <c r="BF28" s="7">
        <v>0.12912036264736756</v>
      </c>
    </row>
    <row r="29" spans="1:58" s="145" customFormat="1">
      <c r="A29" s="312"/>
      <c r="B29" s="49" t="s">
        <v>166</v>
      </c>
      <c r="C29" s="23">
        <v>383310</v>
      </c>
      <c r="D29" s="23">
        <v>231418</v>
      </c>
      <c r="E29" s="23">
        <v>78040</v>
      </c>
      <c r="F29" s="23">
        <v>37223</v>
      </c>
      <c r="G29" s="23">
        <v>346363</v>
      </c>
      <c r="H29" s="23">
        <v>120326</v>
      </c>
      <c r="I29" s="23">
        <v>41221</v>
      </c>
      <c r="J29" s="23">
        <v>19497</v>
      </c>
      <c r="K29" s="23">
        <v>460756</v>
      </c>
      <c r="L29" s="23">
        <v>103958</v>
      </c>
      <c r="M29" s="23">
        <v>51175</v>
      </c>
      <c r="N29" s="23">
        <v>18992</v>
      </c>
      <c r="O29" s="23">
        <v>520473</v>
      </c>
      <c r="P29" s="23">
        <v>156137</v>
      </c>
      <c r="Q29" s="23">
        <v>49012</v>
      </c>
      <c r="R29" s="23">
        <v>14465</v>
      </c>
      <c r="S29" s="23">
        <v>534050</v>
      </c>
      <c r="T29" s="23">
        <v>156156</v>
      </c>
      <c r="U29" s="23">
        <v>70519</v>
      </c>
      <c r="V29" s="23">
        <v>18717</v>
      </c>
      <c r="W29" s="23">
        <v>577445</v>
      </c>
      <c r="X29" s="23">
        <v>165304</v>
      </c>
      <c r="Y29" s="23">
        <v>79956</v>
      </c>
      <c r="Z29" s="23">
        <v>25617</v>
      </c>
      <c r="AA29" s="23">
        <v>732066</v>
      </c>
      <c r="AB29" s="23">
        <v>202275</v>
      </c>
      <c r="AC29" s="23">
        <v>101386</v>
      </c>
      <c r="AD29" s="23">
        <v>21854</v>
      </c>
      <c r="AE29" s="23">
        <v>804471</v>
      </c>
      <c r="AF29" s="23">
        <v>202463</v>
      </c>
      <c r="AG29" s="23">
        <v>100303</v>
      </c>
      <c r="AH29" s="23">
        <v>30984</v>
      </c>
      <c r="AI29" s="23">
        <v>913956</v>
      </c>
      <c r="AJ29" s="23">
        <v>196517</v>
      </c>
      <c r="AK29" s="23">
        <v>114991</v>
      </c>
      <c r="AL29" s="23">
        <v>51974</v>
      </c>
      <c r="AM29" s="23">
        <v>1063780</v>
      </c>
      <c r="AN29" s="23">
        <v>205604</v>
      </c>
      <c r="AO29" s="23">
        <v>96058</v>
      </c>
      <c r="AP29" s="23">
        <v>46625</v>
      </c>
      <c r="AQ29" s="23">
        <v>1087940</v>
      </c>
      <c r="AR29" s="23">
        <v>219590</v>
      </c>
      <c r="AS29" s="23">
        <v>111269</v>
      </c>
      <c r="AT29" s="23">
        <v>56804</v>
      </c>
      <c r="AU29" s="23">
        <v>1179445</v>
      </c>
      <c r="AV29" s="23">
        <v>264897</v>
      </c>
      <c r="AW29" s="23">
        <v>112651</v>
      </c>
      <c r="AX29" s="23">
        <v>65494</v>
      </c>
      <c r="AY29" s="23">
        <v>1141530</v>
      </c>
      <c r="AZ29" s="23">
        <v>285358</v>
      </c>
      <c r="BA29" s="23">
        <v>129065</v>
      </c>
      <c r="BB29" s="23">
        <v>90304</v>
      </c>
      <c r="BC29" s="23">
        <v>1305431</v>
      </c>
      <c r="BD29" s="23">
        <v>363889</v>
      </c>
      <c r="BE29" s="23">
        <v>178348</v>
      </c>
      <c r="BF29" s="23">
        <v>124480</v>
      </c>
    </row>
    <row r="30" spans="1:58" s="145" customFormat="1">
      <c r="A30" s="313"/>
      <c r="B30" s="150" t="s">
        <v>156</v>
      </c>
      <c r="C30" s="23">
        <v>2543</v>
      </c>
      <c r="D30" s="23">
        <v>1590</v>
      </c>
      <c r="E30" s="23">
        <v>467</v>
      </c>
      <c r="F30" s="23">
        <v>216</v>
      </c>
      <c r="G30" s="23">
        <v>2602</v>
      </c>
      <c r="H30" s="23">
        <v>998</v>
      </c>
      <c r="I30" s="23">
        <v>303</v>
      </c>
      <c r="J30" s="23">
        <v>145</v>
      </c>
      <c r="K30" s="23">
        <v>3471</v>
      </c>
      <c r="L30" s="23">
        <v>921</v>
      </c>
      <c r="M30" s="23">
        <v>381</v>
      </c>
      <c r="N30" s="23">
        <v>173</v>
      </c>
      <c r="O30" s="23">
        <v>3466</v>
      </c>
      <c r="P30" s="23">
        <v>989</v>
      </c>
      <c r="Q30" s="23">
        <v>344</v>
      </c>
      <c r="R30" s="23">
        <v>94</v>
      </c>
      <c r="S30" s="23">
        <v>4670</v>
      </c>
      <c r="T30" s="23">
        <v>1259</v>
      </c>
      <c r="U30" s="23">
        <v>554</v>
      </c>
      <c r="V30" s="23">
        <v>145</v>
      </c>
      <c r="W30" s="23">
        <v>5637</v>
      </c>
      <c r="X30" s="23">
        <v>1514</v>
      </c>
      <c r="Y30" s="23">
        <v>662</v>
      </c>
      <c r="Z30" s="23">
        <v>188</v>
      </c>
      <c r="AA30" s="23">
        <v>7122</v>
      </c>
      <c r="AB30" s="23">
        <v>1937</v>
      </c>
      <c r="AC30" s="23">
        <v>846</v>
      </c>
      <c r="AD30" s="23">
        <v>220</v>
      </c>
      <c r="AE30" s="23">
        <v>8701</v>
      </c>
      <c r="AF30" s="23">
        <v>2131</v>
      </c>
      <c r="AG30" s="23">
        <v>978</v>
      </c>
      <c r="AH30" s="23">
        <v>319</v>
      </c>
      <c r="AI30" s="23">
        <v>9432</v>
      </c>
      <c r="AJ30" s="23">
        <v>1730</v>
      </c>
      <c r="AK30" s="23">
        <v>910</v>
      </c>
      <c r="AL30" s="23">
        <v>390</v>
      </c>
      <c r="AM30" s="23">
        <v>10720</v>
      </c>
      <c r="AN30" s="23">
        <v>2033</v>
      </c>
      <c r="AO30" s="23">
        <v>953</v>
      </c>
      <c r="AP30" s="23">
        <v>449</v>
      </c>
      <c r="AQ30" s="23">
        <v>12700</v>
      </c>
      <c r="AR30" s="23">
        <v>2417</v>
      </c>
      <c r="AS30" s="23">
        <v>1104</v>
      </c>
      <c r="AT30" s="23">
        <v>555</v>
      </c>
      <c r="AU30" s="23">
        <v>15770</v>
      </c>
      <c r="AV30" s="23">
        <v>3376</v>
      </c>
      <c r="AW30" s="23">
        <v>1451</v>
      </c>
      <c r="AX30" s="23">
        <v>863</v>
      </c>
      <c r="AY30" s="23">
        <v>12920</v>
      </c>
      <c r="AZ30" s="23">
        <v>3137</v>
      </c>
      <c r="BA30" s="23">
        <v>1482</v>
      </c>
      <c r="BB30" s="23">
        <v>1020</v>
      </c>
      <c r="BC30" s="23">
        <v>12333</v>
      </c>
      <c r="BD30" s="23">
        <v>3152</v>
      </c>
      <c r="BE30" s="23">
        <v>1593</v>
      </c>
      <c r="BF30" s="23">
        <v>1175</v>
      </c>
    </row>
    <row r="31" spans="1:58" s="145" customFormat="1">
      <c r="A31" s="311" t="s">
        <v>66</v>
      </c>
      <c r="B31" s="150" t="s">
        <v>37</v>
      </c>
      <c r="C31" s="7">
        <v>6.7107252345436201</v>
      </c>
      <c r="D31" s="7">
        <v>9.0560431433377175</v>
      </c>
      <c r="E31" s="7">
        <v>6.1567507129913359</v>
      </c>
      <c r="F31" s="7">
        <v>4.0319950513014069</v>
      </c>
      <c r="G31" s="7">
        <v>6.3265975428239862</v>
      </c>
      <c r="H31" s="7">
        <v>11.185711346454374</v>
      </c>
      <c r="I31" s="7">
        <v>7.5377691148707529</v>
      </c>
      <c r="J31" s="7">
        <v>4.1994681743326288</v>
      </c>
      <c r="K31" s="7">
        <v>7.5079746664544116</v>
      </c>
      <c r="L31" s="7">
        <v>13.190936056669964</v>
      </c>
      <c r="M31" s="7">
        <v>9.4928805110816494</v>
      </c>
      <c r="N31" s="7">
        <v>4.917456924977726</v>
      </c>
      <c r="O31" s="7">
        <v>8.4460140083812121</v>
      </c>
      <c r="P31" s="7">
        <v>13.890080980788113</v>
      </c>
      <c r="Q31" s="7">
        <v>9.3764404152339118</v>
      </c>
      <c r="R31" s="7">
        <v>4.3444294808441946</v>
      </c>
      <c r="S31" s="7">
        <v>9.1572536808325342</v>
      </c>
      <c r="T31" s="7">
        <v>15.422076610278451</v>
      </c>
      <c r="U31" s="7">
        <v>11.593511403445776</v>
      </c>
      <c r="V31" s="7">
        <v>5.0624291171779152</v>
      </c>
      <c r="W31" s="7">
        <v>8.3978993902688774</v>
      </c>
      <c r="X31" s="7">
        <v>17.012868923554244</v>
      </c>
      <c r="Y31" s="7">
        <v>12.535984512790529</v>
      </c>
      <c r="Z31" s="7">
        <v>5.2879286198383415</v>
      </c>
      <c r="AA31" s="7">
        <v>8.4164593689253042</v>
      </c>
      <c r="AB31" s="7">
        <v>17.309506832155314</v>
      </c>
      <c r="AC31" s="7">
        <v>13.933920303851385</v>
      </c>
      <c r="AD31" s="7">
        <v>6.1701652712748976</v>
      </c>
      <c r="AE31" s="7">
        <v>9.2092724082558206</v>
      </c>
      <c r="AF31" s="7">
        <v>17.238560341978683</v>
      </c>
      <c r="AG31" s="7">
        <v>12.763362920706033</v>
      </c>
      <c r="AH31" s="7">
        <v>6.1622241329893956</v>
      </c>
      <c r="AI31" s="7">
        <v>10.152539795673036</v>
      </c>
      <c r="AJ31" s="7">
        <v>19.194815858272452</v>
      </c>
      <c r="AK31" s="7">
        <v>14.529025286489732</v>
      </c>
      <c r="AL31" s="7">
        <v>8.22344486618913</v>
      </c>
      <c r="AM31" s="7">
        <v>10.404385014725774</v>
      </c>
      <c r="AN31" s="7">
        <v>20.364630690720901</v>
      </c>
      <c r="AO31" s="7">
        <v>14.870246374667062</v>
      </c>
      <c r="AP31" s="7">
        <v>8.6554063504059915</v>
      </c>
      <c r="AQ31" s="7">
        <v>13.581211292054665</v>
      </c>
      <c r="AR31" s="7">
        <v>25.619279367976105</v>
      </c>
      <c r="AS31" s="7">
        <v>16.491026749296871</v>
      </c>
      <c r="AT31" s="7">
        <v>9.6748287874801964</v>
      </c>
      <c r="AU31" s="7">
        <v>15.449548329962431</v>
      </c>
      <c r="AV31" s="7">
        <v>26.700453322937438</v>
      </c>
      <c r="AW31" s="7">
        <v>17.431502625287624</v>
      </c>
      <c r="AX31" s="7">
        <v>10.693577812220887</v>
      </c>
      <c r="AY31" s="7">
        <v>17.888586561054939</v>
      </c>
      <c r="AZ31" s="7">
        <v>31.253028649790839</v>
      </c>
      <c r="BA31" s="7">
        <v>18.610007155895971</v>
      </c>
      <c r="BB31" s="7">
        <v>11.69348519987359</v>
      </c>
      <c r="BC31" s="7">
        <v>19.414335273782619</v>
      </c>
      <c r="BD31" s="7">
        <v>39.138262514302617</v>
      </c>
      <c r="BE31" s="7">
        <v>23.432237934463878</v>
      </c>
      <c r="BF31" s="7">
        <v>13.507600387980917</v>
      </c>
    </row>
    <row r="32" spans="1:58" s="145" customFormat="1">
      <c r="A32" s="312"/>
      <c r="B32" s="152" t="s">
        <v>148</v>
      </c>
      <c r="C32" s="140" t="s">
        <v>123</v>
      </c>
      <c r="D32" s="140" t="s">
        <v>123</v>
      </c>
      <c r="E32" s="140" t="s">
        <v>123</v>
      </c>
      <c r="F32" s="140" t="s">
        <v>123</v>
      </c>
      <c r="G32" s="140" t="s">
        <v>123</v>
      </c>
      <c r="H32" s="140" t="s">
        <v>123</v>
      </c>
      <c r="I32" s="140" t="s">
        <v>123</v>
      </c>
      <c r="J32" s="140" t="s">
        <v>123</v>
      </c>
      <c r="K32" s="140" t="s">
        <v>123</v>
      </c>
      <c r="L32" s="140" t="s">
        <v>123</v>
      </c>
      <c r="M32" s="140" t="s">
        <v>123</v>
      </c>
      <c r="N32" s="140" t="s">
        <v>123</v>
      </c>
      <c r="O32" s="140" t="s">
        <v>123</v>
      </c>
      <c r="P32" s="140" t="s">
        <v>123</v>
      </c>
      <c r="Q32" s="140" t="s">
        <v>123</v>
      </c>
      <c r="R32" s="140" t="s">
        <v>123</v>
      </c>
      <c r="S32" s="140" t="s">
        <v>123</v>
      </c>
      <c r="T32" s="140" t="s">
        <v>123</v>
      </c>
      <c r="U32" s="140" t="s">
        <v>123</v>
      </c>
      <c r="V32" s="140" t="s">
        <v>123</v>
      </c>
      <c r="W32" s="140" t="s">
        <v>123</v>
      </c>
      <c r="X32" s="140" t="s">
        <v>123</v>
      </c>
      <c r="Y32" s="140" t="s">
        <v>123</v>
      </c>
      <c r="Z32" s="140" t="s">
        <v>123</v>
      </c>
      <c r="AA32" s="140" t="s">
        <v>123</v>
      </c>
      <c r="AB32" s="140" t="s">
        <v>123</v>
      </c>
      <c r="AC32" s="140" t="s">
        <v>123</v>
      </c>
      <c r="AD32" s="140" t="s">
        <v>123</v>
      </c>
      <c r="AE32" s="7">
        <v>0.38502101999999999</v>
      </c>
      <c r="AF32" s="7">
        <v>0.56628248999999997</v>
      </c>
      <c r="AG32" s="7">
        <v>0.59283405</v>
      </c>
      <c r="AH32" s="7">
        <v>0.35882478000000001</v>
      </c>
      <c r="AI32" s="7">
        <v>0.42199478000000001</v>
      </c>
      <c r="AJ32" s="7">
        <v>0.66868523999999996</v>
      </c>
      <c r="AK32" s="7">
        <v>0.58872853999999997</v>
      </c>
      <c r="AL32" s="7">
        <v>0.45314554000000001</v>
      </c>
      <c r="AM32" s="7">
        <v>0.46624508999999997</v>
      </c>
      <c r="AN32" s="7">
        <v>0.77724541999999996</v>
      </c>
      <c r="AO32" s="7">
        <v>0.63195259000000004</v>
      </c>
      <c r="AP32" s="7">
        <v>0.42724097</v>
      </c>
      <c r="AQ32" s="7">
        <v>0.40358776000000002</v>
      </c>
      <c r="AR32" s="7">
        <v>0.73941142999999998</v>
      </c>
      <c r="AS32" s="7">
        <v>0.51868344</v>
      </c>
      <c r="AT32" s="7">
        <v>0.57243498999999998</v>
      </c>
      <c r="AU32" s="7">
        <v>0.56125603999999996</v>
      </c>
      <c r="AV32" s="7">
        <v>0.58279605000000001</v>
      </c>
      <c r="AW32" s="7">
        <v>0.45862835000000002</v>
      </c>
      <c r="AX32" s="7">
        <v>0.32225901000000001</v>
      </c>
      <c r="AY32" s="7">
        <v>0.46353789000000001</v>
      </c>
      <c r="AZ32" s="7">
        <v>0.69357148999999996</v>
      </c>
      <c r="BA32" s="7">
        <v>0.49256836999999998</v>
      </c>
      <c r="BB32" s="7">
        <v>0.36804502</v>
      </c>
      <c r="BC32" s="7">
        <v>0.48962247819614552</v>
      </c>
      <c r="BD32" s="7">
        <v>0.61658059454481917</v>
      </c>
      <c r="BE32" s="7">
        <v>0.47427925178371311</v>
      </c>
      <c r="BF32" s="7">
        <v>0.31580619255041281</v>
      </c>
    </row>
    <row r="33" spans="1:61" s="145" customFormat="1">
      <c r="A33" s="312"/>
      <c r="B33" s="49" t="s">
        <v>166</v>
      </c>
      <c r="C33" s="23">
        <v>197622</v>
      </c>
      <c r="D33" s="23">
        <v>235229</v>
      </c>
      <c r="E33" s="23">
        <v>101484</v>
      </c>
      <c r="F33" s="23">
        <v>52666</v>
      </c>
      <c r="G33" s="23">
        <v>188085</v>
      </c>
      <c r="H33" s="23">
        <v>310430</v>
      </c>
      <c r="I33" s="23">
        <v>132877</v>
      </c>
      <c r="J33" s="23">
        <v>57580</v>
      </c>
      <c r="K33" s="23">
        <v>223554</v>
      </c>
      <c r="L33" s="23">
        <v>389560</v>
      </c>
      <c r="M33" s="23">
        <v>179931</v>
      </c>
      <c r="N33" s="23">
        <v>73074</v>
      </c>
      <c r="O33" s="23">
        <v>243992</v>
      </c>
      <c r="P33" s="23">
        <v>452804</v>
      </c>
      <c r="Q33" s="23">
        <v>175961</v>
      </c>
      <c r="R33" s="23">
        <v>65454</v>
      </c>
      <c r="S33" s="23">
        <v>269288</v>
      </c>
      <c r="T33" s="23">
        <v>515298</v>
      </c>
      <c r="U33" s="23">
        <v>235694</v>
      </c>
      <c r="V33" s="23">
        <v>77535</v>
      </c>
      <c r="W33" s="23">
        <v>246043</v>
      </c>
      <c r="X33" s="23">
        <v>584316</v>
      </c>
      <c r="Y33" s="23">
        <v>272296</v>
      </c>
      <c r="Z33" s="23">
        <v>86918</v>
      </c>
      <c r="AA33" s="23">
        <v>254195</v>
      </c>
      <c r="AB33" s="23">
        <v>618778</v>
      </c>
      <c r="AC33" s="23">
        <v>335238</v>
      </c>
      <c r="AD33" s="23">
        <v>109182</v>
      </c>
      <c r="AE33" s="23">
        <v>287207</v>
      </c>
      <c r="AF33" s="23">
        <v>595705</v>
      </c>
      <c r="AG33" s="23">
        <v>351890</v>
      </c>
      <c r="AH33" s="23">
        <v>129430</v>
      </c>
      <c r="AI33" s="23">
        <v>333176</v>
      </c>
      <c r="AJ33" s="23">
        <v>628850</v>
      </c>
      <c r="AK33" s="23">
        <v>444774</v>
      </c>
      <c r="AL33" s="23">
        <v>204454</v>
      </c>
      <c r="AM33" s="23">
        <v>362209</v>
      </c>
      <c r="AN33" s="23">
        <v>646598</v>
      </c>
      <c r="AO33" s="23">
        <v>482367</v>
      </c>
      <c r="AP33" s="23">
        <v>228360</v>
      </c>
      <c r="AQ33" s="23">
        <v>461605</v>
      </c>
      <c r="AR33" s="23">
        <v>842583</v>
      </c>
      <c r="AS33" s="23">
        <v>541783</v>
      </c>
      <c r="AT33" s="23">
        <v>279134</v>
      </c>
      <c r="AU33" s="23">
        <v>535930</v>
      </c>
      <c r="AV33" s="23">
        <v>867765</v>
      </c>
      <c r="AW33" s="23">
        <v>590747</v>
      </c>
      <c r="AX33" s="23">
        <v>328892</v>
      </c>
      <c r="AY33" s="23">
        <v>615823</v>
      </c>
      <c r="AZ33" s="23">
        <v>1042877</v>
      </c>
      <c r="BA33" s="23">
        <v>640541</v>
      </c>
      <c r="BB33" s="23">
        <v>402209</v>
      </c>
      <c r="BC33" s="23">
        <v>699588</v>
      </c>
      <c r="BD33" s="23">
        <v>1508463</v>
      </c>
      <c r="BE33" s="23">
        <v>878364</v>
      </c>
      <c r="BF33" s="23">
        <v>519163</v>
      </c>
    </row>
    <row r="34" spans="1:61" s="145" customFormat="1">
      <c r="A34" s="313"/>
      <c r="B34" s="150" t="s">
        <v>156</v>
      </c>
      <c r="C34" s="23">
        <v>1178</v>
      </c>
      <c r="D34" s="23">
        <v>1593</v>
      </c>
      <c r="E34" s="23">
        <v>634</v>
      </c>
      <c r="F34" s="23">
        <v>296</v>
      </c>
      <c r="G34" s="23">
        <v>1497</v>
      </c>
      <c r="H34" s="23">
        <v>2539</v>
      </c>
      <c r="I34" s="23">
        <v>1032</v>
      </c>
      <c r="J34" s="23">
        <v>409</v>
      </c>
      <c r="K34" s="23">
        <v>1961</v>
      </c>
      <c r="L34" s="23">
        <v>3436</v>
      </c>
      <c r="M34" s="23">
        <v>1437</v>
      </c>
      <c r="N34" s="23">
        <v>582</v>
      </c>
      <c r="O34" s="23">
        <v>1605</v>
      </c>
      <c r="P34" s="23">
        <v>2890</v>
      </c>
      <c r="Q34" s="23">
        <v>1104</v>
      </c>
      <c r="R34" s="23">
        <v>347</v>
      </c>
      <c r="S34" s="23">
        <v>2315</v>
      </c>
      <c r="T34" s="23">
        <v>4087</v>
      </c>
      <c r="U34" s="23">
        <v>1849</v>
      </c>
      <c r="V34" s="23">
        <v>613</v>
      </c>
      <c r="W34" s="23">
        <v>2472</v>
      </c>
      <c r="X34" s="23">
        <v>4571</v>
      </c>
      <c r="Y34" s="23">
        <v>2222</v>
      </c>
      <c r="Z34" s="23">
        <v>711</v>
      </c>
      <c r="AA34" s="23">
        <v>2615</v>
      </c>
      <c r="AB34" s="23">
        <v>5619</v>
      </c>
      <c r="AC34" s="23">
        <v>3032</v>
      </c>
      <c r="AD34" s="23">
        <v>908</v>
      </c>
      <c r="AE34" s="23">
        <v>2981</v>
      </c>
      <c r="AF34" s="23">
        <v>5723</v>
      </c>
      <c r="AG34" s="23">
        <v>3435</v>
      </c>
      <c r="AH34" s="23">
        <v>1224</v>
      </c>
      <c r="AI34" s="23">
        <v>3126</v>
      </c>
      <c r="AJ34" s="23">
        <v>5256</v>
      </c>
      <c r="AK34" s="23">
        <v>3408</v>
      </c>
      <c r="AL34" s="23">
        <v>1419</v>
      </c>
      <c r="AM34" s="23">
        <v>3649</v>
      </c>
      <c r="AN34" s="23">
        <v>6674</v>
      </c>
      <c r="AO34" s="23">
        <v>4336</v>
      </c>
      <c r="AP34" s="23">
        <v>2088</v>
      </c>
      <c r="AQ34" s="23">
        <v>5051</v>
      </c>
      <c r="AR34" s="23">
        <v>8394</v>
      </c>
      <c r="AS34" s="23">
        <v>5485</v>
      </c>
      <c r="AT34" s="23">
        <v>2568</v>
      </c>
      <c r="AU34" s="23">
        <v>6897</v>
      </c>
      <c r="AV34" s="23">
        <v>11407</v>
      </c>
      <c r="AW34" s="23">
        <v>7582</v>
      </c>
      <c r="AX34" s="23">
        <v>4579</v>
      </c>
      <c r="AY34" s="23">
        <v>6495</v>
      </c>
      <c r="AZ34" s="23">
        <v>11191</v>
      </c>
      <c r="BA34" s="23">
        <v>6966</v>
      </c>
      <c r="BB34" s="23">
        <v>4657</v>
      </c>
      <c r="BC34" s="23">
        <v>5865</v>
      </c>
      <c r="BD34" s="23">
        <v>12355</v>
      </c>
      <c r="BE34" s="23">
        <v>7544</v>
      </c>
      <c r="BF34" s="23">
        <v>4801</v>
      </c>
    </row>
    <row r="35" spans="1:61" s="145" customFormat="1">
      <c r="A35" s="311" t="s">
        <v>67</v>
      </c>
      <c r="B35" s="150" t="s">
        <v>37</v>
      </c>
      <c r="C35" s="7">
        <v>0.86737334237052388</v>
      </c>
      <c r="D35" s="7">
        <v>1.4858626492359328</v>
      </c>
      <c r="E35" s="7">
        <v>1.4989653208051508</v>
      </c>
      <c r="F35" s="7">
        <v>2.6489011653633971</v>
      </c>
      <c r="G35" s="7">
        <v>0.14679145958946155</v>
      </c>
      <c r="H35" s="7">
        <v>0.24005157037038641</v>
      </c>
      <c r="I35" s="7">
        <v>0.27212142390357247</v>
      </c>
      <c r="J35" s="7">
        <v>0.22703967396140107</v>
      </c>
      <c r="K35" s="7">
        <v>0.77946529265296283</v>
      </c>
      <c r="L35" s="7">
        <v>1.3652124446370766</v>
      </c>
      <c r="M35" s="7">
        <v>1.2562314323233081</v>
      </c>
      <c r="N35" s="7">
        <v>1.1627766128402732</v>
      </c>
      <c r="O35" s="7">
        <v>0.93764214173014648</v>
      </c>
      <c r="P35" s="7">
        <v>1.5876823555504158</v>
      </c>
      <c r="Q35" s="7">
        <v>1.5735662190022641</v>
      </c>
      <c r="R35" s="7">
        <v>2.0594456860028978</v>
      </c>
      <c r="S35" s="7">
        <v>0.46737060169544264</v>
      </c>
      <c r="T35" s="7">
        <v>0.60231029769541866</v>
      </c>
      <c r="U35" s="7">
        <v>0.97187284491451476</v>
      </c>
      <c r="V35" s="7">
        <v>1.2037919086013957</v>
      </c>
      <c r="W35" s="7">
        <v>0.88865648900818339</v>
      </c>
      <c r="X35" s="7">
        <v>0.96798622702867021</v>
      </c>
      <c r="Y35" s="7">
        <v>1.1891175191000476</v>
      </c>
      <c r="Z35" s="7">
        <v>1.1182656752484932</v>
      </c>
      <c r="AA35" s="7">
        <v>0.18164281790721384</v>
      </c>
      <c r="AB35" s="7">
        <v>0.36810584798478901</v>
      </c>
      <c r="AC35" s="7">
        <v>0.44789649501041806</v>
      </c>
      <c r="AD35" s="7">
        <v>0.65368194109685418</v>
      </c>
      <c r="AE35" s="7">
        <v>0.18581627051514232</v>
      </c>
      <c r="AF35" s="7">
        <v>0.32885236774283538</v>
      </c>
      <c r="AG35" s="7">
        <v>0.28994948190663006</v>
      </c>
      <c r="AH35" s="7">
        <v>0.3030883012486324</v>
      </c>
      <c r="AI35" s="7">
        <v>0</v>
      </c>
      <c r="AJ35" s="7">
        <v>0</v>
      </c>
      <c r="AK35" s="7">
        <v>0</v>
      </c>
      <c r="AL35" s="7">
        <v>0</v>
      </c>
      <c r="AM35" s="7">
        <v>0</v>
      </c>
      <c r="AN35" s="7">
        <v>0</v>
      </c>
      <c r="AO35" s="7">
        <v>0</v>
      </c>
      <c r="AP35" s="7">
        <v>0</v>
      </c>
      <c r="AQ35" s="7">
        <v>0.34929461435485532</v>
      </c>
      <c r="AR35" s="7">
        <v>0.41084107182330187</v>
      </c>
      <c r="AS35" s="7">
        <v>0.47088259286766587</v>
      </c>
      <c r="AT35" s="7">
        <v>0.80751238147525417</v>
      </c>
      <c r="AU35" s="7">
        <v>8.5243062362060182E-2</v>
      </c>
      <c r="AV35" s="7">
        <v>0.15409226027930453</v>
      </c>
      <c r="AW35" s="7">
        <v>0.18654679515438649</v>
      </c>
      <c r="AX35" s="7">
        <v>0.33339803609243451</v>
      </c>
      <c r="AY35" s="7">
        <v>0.52681924168355576</v>
      </c>
      <c r="AZ35" s="7">
        <v>0.63766095484918106</v>
      </c>
      <c r="BA35" s="7">
        <v>0.61029943487887706</v>
      </c>
      <c r="BB35" s="7">
        <v>0.59983736476257843</v>
      </c>
      <c r="BC35" s="7">
        <v>1.3951864610162286</v>
      </c>
      <c r="BD35" s="7">
        <v>1.6812871186942004</v>
      </c>
      <c r="BE35" s="7">
        <v>1.594199109623831</v>
      </c>
      <c r="BF35" s="7">
        <v>2.3395155650284325</v>
      </c>
    </row>
    <row r="36" spans="1:61" s="145" customFormat="1">
      <c r="A36" s="312"/>
      <c r="B36" s="152" t="s">
        <v>148</v>
      </c>
      <c r="C36" s="140" t="s">
        <v>123</v>
      </c>
      <c r="D36" s="140" t="s">
        <v>123</v>
      </c>
      <c r="E36" s="140" t="s">
        <v>123</v>
      </c>
      <c r="F36" s="140" t="s">
        <v>123</v>
      </c>
      <c r="G36" s="140" t="s">
        <v>123</v>
      </c>
      <c r="H36" s="140" t="s">
        <v>123</v>
      </c>
      <c r="I36" s="140" t="s">
        <v>123</v>
      </c>
      <c r="J36" s="140" t="s">
        <v>123</v>
      </c>
      <c r="K36" s="140" t="s">
        <v>123</v>
      </c>
      <c r="L36" s="140" t="s">
        <v>123</v>
      </c>
      <c r="M36" s="140" t="s">
        <v>123</v>
      </c>
      <c r="N36" s="140" t="s">
        <v>123</v>
      </c>
      <c r="O36" s="140" t="s">
        <v>123</v>
      </c>
      <c r="P36" s="140" t="s">
        <v>123</v>
      </c>
      <c r="Q36" s="140" t="s">
        <v>123</v>
      </c>
      <c r="R36" s="140" t="s">
        <v>123</v>
      </c>
      <c r="S36" s="140" t="s">
        <v>123</v>
      </c>
      <c r="T36" s="140" t="s">
        <v>123</v>
      </c>
      <c r="U36" s="140" t="s">
        <v>123</v>
      </c>
      <c r="V36" s="140" t="s">
        <v>123</v>
      </c>
      <c r="W36" s="140" t="s">
        <v>123</v>
      </c>
      <c r="X36" s="140" t="s">
        <v>123</v>
      </c>
      <c r="Y36" s="140" t="s">
        <v>123</v>
      </c>
      <c r="Z36" s="140" t="s">
        <v>123</v>
      </c>
      <c r="AA36" s="140" t="s">
        <v>123</v>
      </c>
      <c r="AB36" s="140" t="s">
        <v>123</v>
      </c>
      <c r="AC36" s="140" t="s">
        <v>123</v>
      </c>
      <c r="AD36" s="140" t="s">
        <v>123</v>
      </c>
      <c r="AE36" s="7">
        <v>3.7511360000000001E-2</v>
      </c>
      <c r="AF36" s="7">
        <v>5.2558489999999999E-2</v>
      </c>
      <c r="AG36" s="7">
        <v>4.8530330000000003E-2</v>
      </c>
      <c r="AH36" s="7">
        <v>5.0416040000000002E-2</v>
      </c>
      <c r="AI36" s="7">
        <v>0</v>
      </c>
      <c r="AJ36" s="7">
        <v>0</v>
      </c>
      <c r="AK36" s="7">
        <v>0</v>
      </c>
      <c r="AL36" s="7">
        <v>0</v>
      </c>
      <c r="AM36" s="7">
        <v>0</v>
      </c>
      <c r="AN36" s="7">
        <v>0</v>
      </c>
      <c r="AO36" s="7">
        <v>0</v>
      </c>
      <c r="AP36" s="7">
        <v>0</v>
      </c>
      <c r="AQ36" s="7">
        <v>5.205473E-2</v>
      </c>
      <c r="AR36" s="7">
        <v>5.082967E-2</v>
      </c>
      <c r="AS36" s="7">
        <v>5.1125589999999999E-2</v>
      </c>
      <c r="AT36" s="7">
        <v>9.26289E-2</v>
      </c>
      <c r="AU36" s="7">
        <v>2.0106209999999999E-2</v>
      </c>
      <c r="AV36" s="7">
        <v>2.441012E-2</v>
      </c>
      <c r="AW36" s="7">
        <v>2.3686470000000001E-2</v>
      </c>
      <c r="AX36" s="7">
        <v>3.8720539999999998E-2</v>
      </c>
      <c r="AY36" s="7">
        <v>5.5524410000000003E-2</v>
      </c>
      <c r="AZ36" s="7">
        <v>6.6620890000000002E-2</v>
      </c>
      <c r="BA36" s="7">
        <v>5.2947300000000003E-2</v>
      </c>
      <c r="BB36" s="7">
        <v>5.44766E-2</v>
      </c>
      <c r="BC36" s="7">
        <v>0.10135439785901934</v>
      </c>
      <c r="BD36" s="7">
        <v>0.11480469260335092</v>
      </c>
      <c r="BE36" s="7">
        <v>9.7847331453838615E-2</v>
      </c>
      <c r="BF36" s="7">
        <v>0.11931197024917942</v>
      </c>
    </row>
    <row r="37" spans="1:61" s="145" customFormat="1">
      <c r="A37" s="312"/>
      <c r="B37" s="49" t="s">
        <v>166</v>
      </c>
      <c r="C37" s="23">
        <v>25543</v>
      </c>
      <c r="D37" s="23">
        <v>38595</v>
      </c>
      <c r="E37" s="23">
        <v>24708</v>
      </c>
      <c r="F37" s="23">
        <v>34600</v>
      </c>
      <c r="G37" s="23">
        <v>4364</v>
      </c>
      <c r="H37" s="23">
        <v>6662</v>
      </c>
      <c r="I37" s="23">
        <v>4797</v>
      </c>
      <c r="J37" s="23">
        <v>3113</v>
      </c>
      <c r="K37" s="23">
        <v>23209</v>
      </c>
      <c r="L37" s="23">
        <v>40318</v>
      </c>
      <c r="M37" s="23">
        <v>23811</v>
      </c>
      <c r="N37" s="23">
        <v>17279</v>
      </c>
      <c r="O37" s="23">
        <v>27087</v>
      </c>
      <c r="P37" s="23">
        <v>51757</v>
      </c>
      <c r="Q37" s="23">
        <v>29530</v>
      </c>
      <c r="R37" s="23">
        <v>31028</v>
      </c>
      <c r="S37" s="23">
        <v>13744</v>
      </c>
      <c r="T37" s="23">
        <v>20125</v>
      </c>
      <c r="U37" s="23">
        <v>19758</v>
      </c>
      <c r="V37" s="23">
        <v>18437</v>
      </c>
      <c r="W37" s="23">
        <v>26036</v>
      </c>
      <c r="X37" s="23">
        <v>33246</v>
      </c>
      <c r="Y37" s="23">
        <v>25829</v>
      </c>
      <c r="Z37" s="23">
        <v>18381</v>
      </c>
      <c r="AA37" s="23">
        <v>5486</v>
      </c>
      <c r="AB37" s="23">
        <v>13159</v>
      </c>
      <c r="AC37" s="23">
        <v>10776</v>
      </c>
      <c r="AD37" s="23">
        <v>11567</v>
      </c>
      <c r="AE37" s="23">
        <v>5795</v>
      </c>
      <c r="AF37" s="23">
        <v>11364</v>
      </c>
      <c r="AG37" s="23">
        <v>7994</v>
      </c>
      <c r="AH37" s="23">
        <v>6366</v>
      </c>
      <c r="AI37" s="23">
        <v>0</v>
      </c>
      <c r="AJ37" s="23">
        <v>0</v>
      </c>
      <c r="AK37" s="23">
        <v>0</v>
      </c>
      <c r="AL37" s="23">
        <v>0</v>
      </c>
      <c r="AM37" s="23">
        <v>0</v>
      </c>
      <c r="AN37" s="23">
        <v>0</v>
      </c>
      <c r="AO37" s="23">
        <v>0</v>
      </c>
      <c r="AP37" s="23">
        <v>0</v>
      </c>
      <c r="AQ37" s="23">
        <v>11872</v>
      </c>
      <c r="AR37" s="23">
        <v>13512</v>
      </c>
      <c r="AS37" s="23">
        <v>15470</v>
      </c>
      <c r="AT37" s="23">
        <v>23298</v>
      </c>
      <c r="AU37" s="23">
        <v>2957</v>
      </c>
      <c r="AV37" s="23">
        <v>5008</v>
      </c>
      <c r="AW37" s="23">
        <v>6322</v>
      </c>
      <c r="AX37" s="23">
        <v>10254</v>
      </c>
      <c r="AY37" s="23">
        <v>18136</v>
      </c>
      <c r="AZ37" s="23">
        <v>21278</v>
      </c>
      <c r="BA37" s="23">
        <v>21006</v>
      </c>
      <c r="BB37" s="23">
        <v>20632</v>
      </c>
      <c r="BC37" s="23">
        <v>50275</v>
      </c>
      <c r="BD37" s="23">
        <v>64800</v>
      </c>
      <c r="BE37" s="23">
        <v>59759</v>
      </c>
      <c r="BF37" s="23">
        <v>89919</v>
      </c>
    </row>
    <row r="38" spans="1:61" s="145" customFormat="1">
      <c r="A38" s="313"/>
      <c r="B38" s="150" t="s">
        <v>156</v>
      </c>
      <c r="C38" s="23">
        <v>200</v>
      </c>
      <c r="D38" s="23">
        <v>313</v>
      </c>
      <c r="E38" s="23">
        <v>178</v>
      </c>
      <c r="F38" s="23">
        <v>242</v>
      </c>
      <c r="G38" s="23">
        <v>28</v>
      </c>
      <c r="H38" s="23">
        <v>48</v>
      </c>
      <c r="I38" s="23">
        <v>39</v>
      </c>
      <c r="J38" s="23">
        <v>35</v>
      </c>
      <c r="K38" s="23">
        <v>262</v>
      </c>
      <c r="L38" s="23">
        <v>406</v>
      </c>
      <c r="M38" s="23">
        <v>293</v>
      </c>
      <c r="N38" s="23">
        <v>181</v>
      </c>
      <c r="O38" s="23">
        <v>264</v>
      </c>
      <c r="P38" s="23">
        <v>452</v>
      </c>
      <c r="Q38" s="23">
        <v>278</v>
      </c>
      <c r="R38" s="23">
        <v>323</v>
      </c>
      <c r="S38" s="23">
        <v>208</v>
      </c>
      <c r="T38" s="23">
        <v>297</v>
      </c>
      <c r="U38" s="23">
        <v>230</v>
      </c>
      <c r="V38" s="23">
        <v>215</v>
      </c>
      <c r="W38" s="23">
        <v>538</v>
      </c>
      <c r="X38" s="23">
        <v>605</v>
      </c>
      <c r="Y38" s="23">
        <v>429</v>
      </c>
      <c r="Z38" s="23">
        <v>369</v>
      </c>
      <c r="AA38" s="23">
        <v>99</v>
      </c>
      <c r="AB38" s="23">
        <v>198</v>
      </c>
      <c r="AC38" s="23">
        <v>161</v>
      </c>
      <c r="AD38" s="23">
        <v>144</v>
      </c>
      <c r="AE38" s="23">
        <v>81</v>
      </c>
      <c r="AF38" s="23">
        <v>148</v>
      </c>
      <c r="AG38" s="23">
        <v>120</v>
      </c>
      <c r="AH38" s="23">
        <v>92</v>
      </c>
      <c r="AI38" s="23">
        <v>0</v>
      </c>
      <c r="AJ38" s="23">
        <v>0</v>
      </c>
      <c r="AK38" s="23">
        <v>0</v>
      </c>
      <c r="AL38" s="23">
        <v>0</v>
      </c>
      <c r="AM38" s="23">
        <v>0</v>
      </c>
      <c r="AN38" s="23">
        <v>0</v>
      </c>
      <c r="AO38" s="23">
        <v>0</v>
      </c>
      <c r="AP38" s="23">
        <v>0</v>
      </c>
      <c r="AQ38" s="23">
        <v>126</v>
      </c>
      <c r="AR38" s="23">
        <v>146</v>
      </c>
      <c r="AS38" s="23">
        <v>218</v>
      </c>
      <c r="AT38" s="23">
        <v>301</v>
      </c>
      <c r="AU38" s="23">
        <v>40</v>
      </c>
      <c r="AV38" s="23">
        <v>81</v>
      </c>
      <c r="AW38" s="23">
        <v>116</v>
      </c>
      <c r="AX38" s="23">
        <v>148</v>
      </c>
      <c r="AY38" s="23">
        <v>226</v>
      </c>
      <c r="AZ38" s="23">
        <v>255</v>
      </c>
      <c r="BA38" s="23">
        <v>263</v>
      </c>
      <c r="BB38" s="23">
        <v>266</v>
      </c>
      <c r="BC38" s="23">
        <v>440</v>
      </c>
      <c r="BD38" s="23">
        <v>582</v>
      </c>
      <c r="BE38" s="23">
        <v>535</v>
      </c>
      <c r="BF38" s="23">
        <v>816</v>
      </c>
    </row>
    <row r="39" spans="1:61" s="145" customFormat="1">
      <c r="A39" s="311" t="s">
        <v>14</v>
      </c>
      <c r="B39" s="150" t="s">
        <v>37</v>
      </c>
      <c r="C39" s="7">
        <v>100</v>
      </c>
      <c r="D39" s="7">
        <v>100</v>
      </c>
      <c r="E39" s="7">
        <v>100</v>
      </c>
      <c r="F39" s="7">
        <v>100</v>
      </c>
      <c r="G39" s="7">
        <v>100</v>
      </c>
      <c r="H39" s="7">
        <v>100</v>
      </c>
      <c r="I39" s="7">
        <v>100</v>
      </c>
      <c r="J39" s="7">
        <v>100</v>
      </c>
      <c r="K39" s="7">
        <v>100</v>
      </c>
      <c r="L39" s="7">
        <v>100</v>
      </c>
      <c r="M39" s="7">
        <v>100</v>
      </c>
      <c r="N39" s="7">
        <v>100</v>
      </c>
      <c r="O39" s="7">
        <v>100</v>
      </c>
      <c r="P39" s="7">
        <v>100</v>
      </c>
      <c r="Q39" s="7">
        <v>100</v>
      </c>
      <c r="R39" s="7">
        <v>100</v>
      </c>
      <c r="S39" s="7">
        <v>100</v>
      </c>
      <c r="T39" s="7">
        <v>100</v>
      </c>
      <c r="U39" s="7">
        <v>100</v>
      </c>
      <c r="V39" s="7">
        <v>100</v>
      </c>
      <c r="W39" s="7">
        <v>100</v>
      </c>
      <c r="X39" s="7">
        <v>100</v>
      </c>
      <c r="Y39" s="7">
        <v>100</v>
      </c>
      <c r="Z39" s="7">
        <v>100</v>
      </c>
      <c r="AA39" s="7">
        <v>100</v>
      </c>
      <c r="AB39" s="7">
        <v>100</v>
      </c>
      <c r="AC39" s="7">
        <v>100</v>
      </c>
      <c r="AD39" s="7">
        <v>100</v>
      </c>
      <c r="AE39" s="7">
        <v>100</v>
      </c>
      <c r="AF39" s="7">
        <v>100</v>
      </c>
      <c r="AG39" s="7">
        <v>100</v>
      </c>
      <c r="AH39" s="7">
        <v>100</v>
      </c>
      <c r="AI39" s="7">
        <v>100</v>
      </c>
      <c r="AJ39" s="7">
        <v>100</v>
      </c>
      <c r="AK39" s="7">
        <v>100</v>
      </c>
      <c r="AL39" s="7">
        <v>100</v>
      </c>
      <c r="AM39" s="7">
        <v>100</v>
      </c>
      <c r="AN39" s="7">
        <v>100</v>
      </c>
      <c r="AO39" s="7">
        <v>100</v>
      </c>
      <c r="AP39" s="7">
        <v>100</v>
      </c>
      <c r="AQ39" s="7">
        <v>100</v>
      </c>
      <c r="AR39" s="7">
        <v>100</v>
      </c>
      <c r="AS39" s="7">
        <v>100</v>
      </c>
      <c r="AT39" s="7">
        <v>100</v>
      </c>
      <c r="AU39" s="7">
        <v>100</v>
      </c>
      <c r="AV39" s="7">
        <v>100</v>
      </c>
      <c r="AW39" s="7">
        <v>100</v>
      </c>
      <c r="AX39" s="7">
        <v>100</v>
      </c>
      <c r="AY39" s="7">
        <v>100</v>
      </c>
      <c r="AZ39" s="7">
        <v>100</v>
      </c>
      <c r="BA39" s="7">
        <v>100</v>
      </c>
      <c r="BB39" s="7">
        <v>100</v>
      </c>
      <c r="BC39" s="7">
        <v>100</v>
      </c>
      <c r="BD39" s="7">
        <v>100</v>
      </c>
      <c r="BE39" s="7">
        <v>100</v>
      </c>
      <c r="BF39" s="7">
        <v>100</v>
      </c>
    </row>
    <row r="40" spans="1:61" s="145" customFormat="1">
      <c r="A40" s="312"/>
      <c r="B40" s="152" t="s">
        <v>148</v>
      </c>
      <c r="C40" s="140" t="s">
        <v>123</v>
      </c>
      <c r="D40" s="140" t="s">
        <v>123</v>
      </c>
      <c r="E40" s="140" t="s">
        <v>123</v>
      </c>
      <c r="F40" s="140" t="s">
        <v>123</v>
      </c>
      <c r="G40" s="140" t="s">
        <v>123</v>
      </c>
      <c r="H40" s="140" t="s">
        <v>123</v>
      </c>
      <c r="I40" s="140" t="s">
        <v>123</v>
      </c>
      <c r="J40" s="140" t="s">
        <v>123</v>
      </c>
      <c r="K40" s="140" t="s">
        <v>123</v>
      </c>
      <c r="L40" s="140" t="s">
        <v>123</v>
      </c>
      <c r="M40" s="140" t="s">
        <v>123</v>
      </c>
      <c r="N40" s="140" t="s">
        <v>123</v>
      </c>
      <c r="O40" s="140" t="s">
        <v>123</v>
      </c>
      <c r="P40" s="140" t="s">
        <v>123</v>
      </c>
      <c r="Q40" s="140" t="s">
        <v>123</v>
      </c>
      <c r="R40" s="140" t="s">
        <v>123</v>
      </c>
      <c r="S40" s="140" t="s">
        <v>123</v>
      </c>
      <c r="T40" s="140" t="s">
        <v>123</v>
      </c>
      <c r="U40" s="140" t="s">
        <v>123</v>
      </c>
      <c r="V40" s="140" t="s">
        <v>123</v>
      </c>
      <c r="W40" s="140" t="s">
        <v>123</v>
      </c>
      <c r="X40" s="140" t="s">
        <v>123</v>
      </c>
      <c r="Y40" s="140" t="s">
        <v>123</v>
      </c>
      <c r="Z40" s="140" t="s">
        <v>123</v>
      </c>
      <c r="AA40" s="140" t="s">
        <v>123</v>
      </c>
      <c r="AB40" s="140" t="s">
        <v>123</v>
      </c>
      <c r="AC40" s="140" t="s">
        <v>123</v>
      </c>
      <c r="AD40" s="140" t="s">
        <v>123</v>
      </c>
      <c r="AE40" s="7">
        <v>3.2800330000000003E-2</v>
      </c>
      <c r="AF40" s="7">
        <v>3.8415129999999999E-2</v>
      </c>
      <c r="AG40" s="7">
        <v>0</v>
      </c>
      <c r="AH40" s="7">
        <v>0</v>
      </c>
      <c r="AI40" s="7">
        <v>0</v>
      </c>
      <c r="AJ40" s="7">
        <v>0</v>
      </c>
      <c r="AK40" s="7">
        <v>0</v>
      </c>
      <c r="AL40" s="7">
        <v>0</v>
      </c>
      <c r="AM40" s="7">
        <v>0</v>
      </c>
      <c r="AN40" s="7">
        <v>0</v>
      </c>
      <c r="AO40" s="7">
        <v>0</v>
      </c>
      <c r="AP40" s="7">
        <v>0</v>
      </c>
      <c r="AQ40" s="7">
        <v>0</v>
      </c>
      <c r="AR40" s="7">
        <v>0</v>
      </c>
      <c r="AS40" s="7">
        <v>3.2800330000000003E-2</v>
      </c>
      <c r="AT40" s="7">
        <v>3.8415129999999999E-2</v>
      </c>
      <c r="AU40" s="7">
        <v>0</v>
      </c>
      <c r="AV40" s="7">
        <v>0</v>
      </c>
      <c r="AW40" s="7">
        <v>0</v>
      </c>
      <c r="AX40" s="7">
        <v>0</v>
      </c>
      <c r="AY40" s="7">
        <v>0</v>
      </c>
      <c r="AZ40" s="7">
        <v>0</v>
      </c>
      <c r="BA40" s="7">
        <v>0</v>
      </c>
      <c r="BB40" s="7">
        <v>0</v>
      </c>
      <c r="BC40" s="7">
        <v>0</v>
      </c>
      <c r="BD40" s="7">
        <v>0</v>
      </c>
      <c r="BE40" s="7">
        <v>0</v>
      </c>
      <c r="BF40" s="7">
        <v>0</v>
      </c>
    </row>
    <row r="41" spans="1:61" s="145" customFormat="1">
      <c r="A41" s="312"/>
      <c r="B41" s="49" t="s">
        <v>166</v>
      </c>
      <c r="C41" s="23">
        <v>2944868</v>
      </c>
      <c r="D41" s="23">
        <v>2597481</v>
      </c>
      <c r="E41" s="23">
        <v>1648337</v>
      </c>
      <c r="F41" s="23">
        <v>1306202</v>
      </c>
      <c r="G41" s="23">
        <v>2972925</v>
      </c>
      <c r="H41" s="23">
        <v>2775237</v>
      </c>
      <c r="I41" s="23">
        <v>1762816</v>
      </c>
      <c r="J41" s="23">
        <v>1371126</v>
      </c>
      <c r="K41" s="23">
        <v>2977554</v>
      </c>
      <c r="L41" s="23">
        <v>2953240</v>
      </c>
      <c r="M41" s="23">
        <v>1895431</v>
      </c>
      <c r="N41" s="23">
        <v>1486012</v>
      </c>
      <c r="O41" s="23">
        <v>2888842</v>
      </c>
      <c r="P41" s="23">
        <v>3259909</v>
      </c>
      <c r="Q41" s="23">
        <v>1876629</v>
      </c>
      <c r="R41" s="23">
        <v>1506619</v>
      </c>
      <c r="S41" s="23">
        <v>2940707</v>
      </c>
      <c r="T41" s="23">
        <v>3341301</v>
      </c>
      <c r="U41" s="23">
        <v>2032982</v>
      </c>
      <c r="V41" s="23">
        <v>1531577</v>
      </c>
      <c r="W41" s="23">
        <v>2929816</v>
      </c>
      <c r="X41" s="23">
        <v>3434553</v>
      </c>
      <c r="Y41" s="23">
        <v>2172115</v>
      </c>
      <c r="Z41" s="23">
        <v>1643706</v>
      </c>
      <c r="AA41" s="23">
        <v>3020213</v>
      </c>
      <c r="AB41" s="23">
        <v>3574787</v>
      </c>
      <c r="AC41" s="23">
        <v>2405913</v>
      </c>
      <c r="AD41" s="23">
        <v>1769515</v>
      </c>
      <c r="AE41" s="23">
        <v>3118672</v>
      </c>
      <c r="AF41" s="23">
        <v>3455654</v>
      </c>
      <c r="AG41" s="23">
        <v>2757032</v>
      </c>
      <c r="AH41" s="23">
        <v>2100378</v>
      </c>
      <c r="AI41" s="23">
        <v>3281701</v>
      </c>
      <c r="AJ41" s="23">
        <v>3276145</v>
      </c>
      <c r="AK41" s="23">
        <v>3061279</v>
      </c>
      <c r="AL41" s="23">
        <v>2486233</v>
      </c>
      <c r="AM41" s="23">
        <v>3481311</v>
      </c>
      <c r="AN41" s="23">
        <v>3175103</v>
      </c>
      <c r="AO41" s="23">
        <v>3243840</v>
      </c>
      <c r="AP41" s="23">
        <v>2638351</v>
      </c>
      <c r="AQ41" s="23">
        <v>3398850</v>
      </c>
      <c r="AR41" s="23">
        <v>3288863</v>
      </c>
      <c r="AS41" s="23">
        <v>3285320</v>
      </c>
      <c r="AT41" s="23">
        <v>2885157</v>
      </c>
      <c r="AU41" s="23">
        <v>3468904</v>
      </c>
      <c r="AV41" s="23">
        <v>3250001</v>
      </c>
      <c r="AW41" s="23">
        <v>3388962</v>
      </c>
      <c r="AX41" s="23">
        <v>3075603</v>
      </c>
      <c r="AY41" s="23">
        <v>3442547</v>
      </c>
      <c r="AZ41" s="23">
        <v>3336883</v>
      </c>
      <c r="BA41" s="23">
        <v>3441917</v>
      </c>
      <c r="BB41" s="23">
        <v>3439599</v>
      </c>
      <c r="BC41" s="23">
        <v>3603461</v>
      </c>
      <c r="BD41" s="23">
        <v>3854190</v>
      </c>
      <c r="BE41" s="23">
        <v>3748528</v>
      </c>
      <c r="BF41" s="23">
        <v>3843488</v>
      </c>
    </row>
    <row r="42" spans="1:61" s="145" customFormat="1">
      <c r="A42" s="313"/>
      <c r="B42" s="150" t="s">
        <v>156</v>
      </c>
      <c r="C42" s="23">
        <v>23401</v>
      </c>
      <c r="D42" s="23">
        <v>21124</v>
      </c>
      <c r="E42" s="23">
        <v>12946</v>
      </c>
      <c r="F42" s="23">
        <v>10265</v>
      </c>
      <c r="G42" s="23">
        <v>30833</v>
      </c>
      <c r="H42" s="23">
        <v>29143</v>
      </c>
      <c r="I42" s="23">
        <v>18323</v>
      </c>
      <c r="J42" s="23">
        <v>14840</v>
      </c>
      <c r="K42" s="23">
        <v>35986</v>
      </c>
      <c r="L42" s="23">
        <v>37470</v>
      </c>
      <c r="M42" s="23">
        <v>23363</v>
      </c>
      <c r="N42" s="23">
        <v>19655</v>
      </c>
      <c r="O42" s="23">
        <v>26802</v>
      </c>
      <c r="P42" s="23">
        <v>29146</v>
      </c>
      <c r="Q42" s="23">
        <v>17358</v>
      </c>
      <c r="R42" s="23">
        <v>14580</v>
      </c>
      <c r="S42" s="23">
        <v>36602</v>
      </c>
      <c r="T42" s="23">
        <v>41260</v>
      </c>
      <c r="U42" s="23">
        <v>25479</v>
      </c>
      <c r="V42" s="23">
        <v>20954</v>
      </c>
      <c r="W42" s="23">
        <v>47600</v>
      </c>
      <c r="X42" s="23">
        <v>54869</v>
      </c>
      <c r="Y42" s="23">
        <v>36019</v>
      </c>
      <c r="Z42" s="23">
        <v>31011</v>
      </c>
      <c r="AA42" s="23">
        <v>49117</v>
      </c>
      <c r="AB42" s="23">
        <v>59772</v>
      </c>
      <c r="AC42" s="23">
        <v>40107</v>
      </c>
      <c r="AD42" s="23">
        <v>34049</v>
      </c>
      <c r="AE42" s="23">
        <v>48048</v>
      </c>
      <c r="AF42" s="23">
        <v>56451</v>
      </c>
      <c r="AG42" s="23">
        <v>45308</v>
      </c>
      <c r="AH42" s="23">
        <v>39951</v>
      </c>
      <c r="AI42" s="23">
        <v>45252</v>
      </c>
      <c r="AJ42" s="23">
        <v>48175</v>
      </c>
      <c r="AK42" s="23">
        <v>45392</v>
      </c>
      <c r="AL42" s="23">
        <v>41502</v>
      </c>
      <c r="AM42" s="23">
        <v>38833</v>
      </c>
      <c r="AN42" s="23">
        <v>37991</v>
      </c>
      <c r="AO42" s="23">
        <v>37672</v>
      </c>
      <c r="AP42" s="23">
        <v>31428</v>
      </c>
      <c r="AQ42" s="23">
        <v>42190</v>
      </c>
      <c r="AR42" s="23">
        <v>40752</v>
      </c>
      <c r="AS42" s="23">
        <v>42322</v>
      </c>
      <c r="AT42" s="23">
        <v>36406</v>
      </c>
      <c r="AU42" s="23">
        <v>49829</v>
      </c>
      <c r="AV42" s="23">
        <v>48490</v>
      </c>
      <c r="AW42" s="23">
        <v>52654</v>
      </c>
      <c r="AX42" s="23">
        <v>49534</v>
      </c>
      <c r="AY42" s="23">
        <v>39800</v>
      </c>
      <c r="AZ42" s="23">
        <v>39472</v>
      </c>
      <c r="BA42" s="23">
        <v>42842</v>
      </c>
      <c r="BB42" s="23">
        <v>44017</v>
      </c>
      <c r="BC42" s="23">
        <f t="shared" ref="BC42:BF42" si="0">BC10+BC14+BC18+BC22+BC26+BC30+BC34+BC38</f>
        <v>33127</v>
      </c>
      <c r="BD42" s="23">
        <f t="shared" si="0"/>
        <v>34604</v>
      </c>
      <c r="BE42" s="23">
        <f t="shared" si="0"/>
        <v>36396</v>
      </c>
      <c r="BF42" s="23">
        <f t="shared" si="0"/>
        <v>39642</v>
      </c>
    </row>
    <row r="43" spans="1:61" s="145" customFormat="1"/>
    <row r="44" spans="1:61">
      <c r="A44" s="318" t="s">
        <v>210</v>
      </c>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R44" s="157"/>
      <c r="AS44" s="157"/>
      <c r="AT44" s="157"/>
      <c r="AU44" s="157"/>
      <c r="AV44" s="157"/>
      <c r="AW44" s="157"/>
      <c r="AX44" s="157"/>
      <c r="AY44" s="157"/>
      <c r="AZ44" s="157"/>
      <c r="BA44" s="157"/>
      <c r="BB44" s="157"/>
      <c r="BC44" s="157"/>
      <c r="BD44" s="157"/>
      <c r="BE44" s="157"/>
    </row>
    <row r="45" spans="1:61" ht="29.25" customHeight="1">
      <c r="A45" s="295" t="s">
        <v>150</v>
      </c>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row>
    <row r="46" spans="1:61" s="193" customFormat="1" ht="29.25" customHeight="1">
      <c r="A46" s="296" t="s">
        <v>202</v>
      </c>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row>
    <row r="47" spans="1:61">
      <c r="A47" s="314" t="s">
        <v>149</v>
      </c>
      <c r="B47" s="314"/>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row>
    <row r="48" spans="1:61">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row>
    <row r="49" spans="29:61">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row>
    <row r="50" spans="29:61">
      <c r="AR50" s="157"/>
      <c r="AS50" s="157"/>
      <c r="AT50" s="157"/>
      <c r="AU50" s="157"/>
      <c r="AV50" s="157"/>
      <c r="AW50" s="157"/>
      <c r="AX50" s="157"/>
      <c r="AY50" s="157"/>
      <c r="AZ50" s="157"/>
      <c r="BA50" s="157"/>
      <c r="BB50" s="157"/>
      <c r="BC50" s="157"/>
      <c r="BD50" s="157"/>
      <c r="BE50" s="157"/>
      <c r="BF50" s="157"/>
    </row>
  </sheetData>
  <mergeCells count="29">
    <mergeCell ref="A3:O3"/>
    <mergeCell ref="G5:J5"/>
    <mergeCell ref="A2:Q2"/>
    <mergeCell ref="A7:A10"/>
    <mergeCell ref="A11:A14"/>
    <mergeCell ref="BC5:BF5"/>
    <mergeCell ref="AI5:AL5"/>
    <mergeCell ref="AM5:AP5"/>
    <mergeCell ref="AQ5:AT5"/>
    <mergeCell ref="S5:V5"/>
    <mergeCell ref="W5:Z5"/>
    <mergeCell ref="AA5:AD5"/>
    <mergeCell ref="AE5:AH5"/>
    <mergeCell ref="A44:AD44"/>
    <mergeCell ref="A45:AD45"/>
    <mergeCell ref="A47:AD47"/>
    <mergeCell ref="AU5:AX5"/>
    <mergeCell ref="AY5:BB5"/>
    <mergeCell ref="K5:N5"/>
    <mergeCell ref="A23:A26"/>
    <mergeCell ref="A27:A30"/>
    <mergeCell ref="A31:A34"/>
    <mergeCell ref="O5:R5"/>
    <mergeCell ref="A39:A42"/>
    <mergeCell ref="C5:F5"/>
    <mergeCell ref="A15:A18"/>
    <mergeCell ref="A19:A22"/>
    <mergeCell ref="A35:A38"/>
    <mergeCell ref="A46:AD46"/>
  </mergeCells>
  <hyperlinks>
    <hyperlink ref="A1" location="Índice!A1" display="Índice!A1" xr:uid="{1005698C-0F58-4720-84A1-FD11ED493FFF}"/>
  </hyperlink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W265"/>
  <sheetViews>
    <sheetView workbookViewId="0">
      <selection activeCell="I215" sqref="I215"/>
    </sheetView>
  </sheetViews>
  <sheetFormatPr baseColWidth="10" defaultColWidth="9.140625" defaultRowHeight="15"/>
  <cols>
    <col min="1" max="1" width="11.85546875" customWidth="1"/>
    <col min="2" max="2" width="16.7109375" bestFit="1" customWidth="1"/>
    <col min="3" max="3" width="13.140625" style="157" bestFit="1" customWidth="1"/>
    <col min="4" max="4" width="10.85546875" style="157" customWidth="1"/>
    <col min="5" max="5" width="9.85546875" style="157" customWidth="1"/>
    <col min="6" max="6" width="12" style="157" customWidth="1"/>
    <col min="7" max="7" width="10.85546875" style="157" customWidth="1"/>
    <col min="8" max="8" width="11.28515625" style="157" customWidth="1"/>
    <col min="9" max="9" width="9.5703125" style="157" customWidth="1"/>
    <col min="10" max="10" width="12" style="157" customWidth="1"/>
    <col min="11" max="11" width="7.28515625" style="157" customWidth="1"/>
    <col min="12" max="12" width="13.5703125" style="157" customWidth="1"/>
    <col min="13" max="13" width="12.5703125" style="157" customWidth="1"/>
    <col min="14" max="14" width="9.85546875" style="157" customWidth="1"/>
    <col min="15" max="15" width="11.7109375" style="157" customWidth="1"/>
    <col min="16" max="16" width="10.5703125" style="157" customWidth="1"/>
    <col min="17" max="17" width="11" style="157" customWidth="1"/>
    <col min="18" max="18" width="10" style="157" customWidth="1"/>
    <col min="19" max="19" width="12.42578125" style="157" customWidth="1"/>
    <col min="20" max="20" width="14.28515625" customWidth="1"/>
    <col min="21" max="21" width="11.85546875" customWidth="1"/>
    <col min="22" max="22" width="11.5703125" customWidth="1"/>
    <col min="23" max="23" width="10.85546875" customWidth="1"/>
    <col min="25" max="25" width="11.140625" customWidth="1"/>
    <col min="27" max="27" width="12.7109375" customWidth="1"/>
    <col min="29" max="29" width="13.140625" customWidth="1"/>
    <col min="30" max="30" width="12.28515625" customWidth="1"/>
    <col min="31" max="31" width="10.42578125" customWidth="1"/>
    <col min="32" max="32" width="11.28515625" customWidth="1"/>
    <col min="33" max="33" width="9.85546875" customWidth="1"/>
    <col min="34" max="34" width="11" customWidth="1"/>
    <col min="36" max="36" width="11.7109375" customWidth="1"/>
    <col min="39" max="47" width="9.5703125" bestFit="1" customWidth="1"/>
  </cols>
  <sheetData>
    <row r="1" spans="1:37" s="157" customFormat="1">
      <c r="A1" s="111" t="s">
        <v>155</v>
      </c>
    </row>
    <row r="2" spans="1:37">
      <c r="A2" s="291" t="s">
        <v>188</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row>
    <row r="3" spans="1:37" s="97" customFormat="1">
      <c r="A3" s="292" t="s">
        <v>134</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row>
    <row r="4" spans="1:37" s="44" customFormat="1">
      <c r="C4" s="157"/>
      <c r="D4" s="157"/>
      <c r="E4" s="157"/>
      <c r="F4" s="157"/>
      <c r="G4" s="157"/>
      <c r="H4" s="157"/>
      <c r="I4" s="157"/>
      <c r="J4" s="157"/>
      <c r="K4" s="157"/>
      <c r="L4" s="157"/>
      <c r="M4" s="157"/>
      <c r="N4" s="157"/>
      <c r="O4" s="157"/>
      <c r="P4" s="157"/>
      <c r="Q4" s="157"/>
      <c r="R4" s="157"/>
      <c r="S4" s="157"/>
    </row>
    <row r="5" spans="1:37">
      <c r="A5" s="322" t="s">
        <v>94</v>
      </c>
      <c r="B5" s="322"/>
      <c r="C5" s="302" t="s">
        <v>37</v>
      </c>
      <c r="D5" s="302"/>
      <c r="E5" s="302"/>
      <c r="F5" s="302"/>
      <c r="G5" s="302"/>
      <c r="H5" s="302"/>
      <c r="I5" s="302"/>
      <c r="J5" s="302"/>
      <c r="K5" s="302"/>
      <c r="L5" s="302" t="s">
        <v>148</v>
      </c>
      <c r="M5" s="302"/>
      <c r="N5" s="302"/>
      <c r="O5" s="302"/>
      <c r="P5" s="302"/>
      <c r="Q5" s="302"/>
      <c r="R5" s="302"/>
      <c r="S5" s="302"/>
      <c r="T5" s="302" t="s">
        <v>166</v>
      </c>
      <c r="U5" s="302"/>
      <c r="V5" s="302"/>
      <c r="W5" s="302"/>
      <c r="X5" s="302"/>
      <c r="Y5" s="302"/>
      <c r="Z5" s="302"/>
      <c r="AA5" s="302"/>
      <c r="AB5" s="302"/>
      <c r="AC5" s="302" t="s">
        <v>156</v>
      </c>
      <c r="AD5" s="302"/>
      <c r="AE5" s="302"/>
      <c r="AF5" s="302"/>
      <c r="AG5" s="302"/>
      <c r="AH5" s="302"/>
      <c r="AI5" s="302"/>
      <c r="AJ5" s="302"/>
      <c r="AK5" s="302"/>
    </row>
    <row r="6" spans="1:37" ht="32.25" customHeight="1">
      <c r="A6" s="47" t="s">
        <v>58</v>
      </c>
      <c r="B6" s="47" t="s">
        <v>69</v>
      </c>
      <c r="C6" s="46" t="s">
        <v>60</v>
      </c>
      <c r="D6" s="46" t="s">
        <v>61</v>
      </c>
      <c r="E6" s="46" t="s">
        <v>62</v>
      </c>
      <c r="F6" s="46" t="s">
        <v>63</v>
      </c>
      <c r="G6" s="46" t="s">
        <v>64</v>
      </c>
      <c r="H6" s="46" t="s">
        <v>65</v>
      </c>
      <c r="I6" s="46" t="s">
        <v>66</v>
      </c>
      <c r="J6" s="46" t="s">
        <v>67</v>
      </c>
      <c r="K6" s="46" t="s">
        <v>14</v>
      </c>
      <c r="L6" s="161" t="s">
        <v>60</v>
      </c>
      <c r="M6" s="161" t="s">
        <v>61</v>
      </c>
      <c r="N6" s="161" t="s">
        <v>62</v>
      </c>
      <c r="O6" s="161" t="s">
        <v>63</v>
      </c>
      <c r="P6" s="161" t="s">
        <v>64</v>
      </c>
      <c r="Q6" s="161" t="s">
        <v>65</v>
      </c>
      <c r="R6" s="161" t="s">
        <v>66</v>
      </c>
      <c r="S6" s="161" t="s">
        <v>67</v>
      </c>
      <c r="T6" s="46" t="s">
        <v>60</v>
      </c>
      <c r="U6" s="46" t="s">
        <v>61</v>
      </c>
      <c r="V6" s="46" t="s">
        <v>62</v>
      </c>
      <c r="W6" s="46" t="s">
        <v>63</v>
      </c>
      <c r="X6" s="46" t="s">
        <v>64</v>
      </c>
      <c r="Y6" s="46" t="s">
        <v>65</v>
      </c>
      <c r="Z6" s="46" t="s">
        <v>66</v>
      </c>
      <c r="AA6" s="46" t="s">
        <v>120</v>
      </c>
      <c r="AB6" s="46" t="s">
        <v>14</v>
      </c>
      <c r="AC6" s="46" t="s">
        <v>60</v>
      </c>
      <c r="AD6" s="46" t="s">
        <v>61</v>
      </c>
      <c r="AE6" s="46" t="s">
        <v>62</v>
      </c>
      <c r="AF6" s="46" t="s">
        <v>63</v>
      </c>
      <c r="AG6" s="46" t="s">
        <v>64</v>
      </c>
      <c r="AH6" s="46" t="s">
        <v>65</v>
      </c>
      <c r="AI6" s="46" t="s">
        <v>66</v>
      </c>
      <c r="AJ6" s="46" t="s">
        <v>120</v>
      </c>
      <c r="AK6" s="46" t="s">
        <v>14</v>
      </c>
    </row>
    <row r="7" spans="1:37">
      <c r="A7" s="297" t="s">
        <v>1</v>
      </c>
      <c r="B7" s="45" t="s">
        <v>38</v>
      </c>
      <c r="C7" s="23" t="s">
        <v>123</v>
      </c>
      <c r="D7" s="23" t="s">
        <v>123</v>
      </c>
      <c r="E7" s="23" t="s">
        <v>123</v>
      </c>
      <c r="F7" s="23" t="s">
        <v>123</v>
      </c>
      <c r="G7" s="23" t="s">
        <v>123</v>
      </c>
      <c r="H7" s="23" t="s">
        <v>123</v>
      </c>
      <c r="I7" s="23" t="s">
        <v>123</v>
      </c>
      <c r="J7" s="23" t="s">
        <v>123</v>
      </c>
      <c r="K7" s="23" t="s">
        <v>123</v>
      </c>
      <c r="L7" s="23" t="s">
        <v>123</v>
      </c>
      <c r="M7" s="23" t="s">
        <v>123</v>
      </c>
      <c r="N7" s="23" t="s">
        <v>123</v>
      </c>
      <c r="O7" s="23" t="s">
        <v>123</v>
      </c>
      <c r="P7" s="23" t="s">
        <v>123</v>
      </c>
      <c r="Q7" s="23" t="s">
        <v>123</v>
      </c>
      <c r="R7" s="23" t="s">
        <v>123</v>
      </c>
      <c r="S7" s="23" t="s">
        <v>123</v>
      </c>
      <c r="T7" s="23" t="s">
        <v>123</v>
      </c>
      <c r="U7" s="23" t="s">
        <v>123</v>
      </c>
      <c r="V7" s="23" t="s">
        <v>123</v>
      </c>
      <c r="W7" s="23" t="s">
        <v>123</v>
      </c>
      <c r="X7" s="23" t="s">
        <v>123</v>
      </c>
      <c r="Y7" s="23" t="s">
        <v>123</v>
      </c>
      <c r="Z7" s="23" t="s">
        <v>123</v>
      </c>
      <c r="AA7" s="23" t="s">
        <v>123</v>
      </c>
      <c r="AB7" s="23" t="s">
        <v>123</v>
      </c>
      <c r="AC7" s="23" t="s">
        <v>123</v>
      </c>
      <c r="AD7" s="23" t="s">
        <v>123</v>
      </c>
      <c r="AE7" s="23" t="s">
        <v>123</v>
      </c>
      <c r="AF7" s="23" t="s">
        <v>123</v>
      </c>
      <c r="AG7" s="23" t="s">
        <v>123</v>
      </c>
      <c r="AH7" s="23" t="s">
        <v>123</v>
      </c>
      <c r="AI7" s="23" t="s">
        <v>123</v>
      </c>
      <c r="AJ7" s="23" t="s">
        <v>123</v>
      </c>
      <c r="AK7" s="23" t="s">
        <v>123</v>
      </c>
    </row>
    <row r="8" spans="1:37">
      <c r="A8" s="297"/>
      <c r="B8" s="45" t="s">
        <v>39</v>
      </c>
      <c r="C8" s="7">
        <v>2.3785820000000002</v>
      </c>
      <c r="D8" s="7">
        <v>14.73657</v>
      </c>
      <c r="E8" s="7">
        <v>17.319141999999999</v>
      </c>
      <c r="F8" s="7">
        <v>19.317073000000001</v>
      </c>
      <c r="G8" s="7">
        <v>25.985301</v>
      </c>
      <c r="H8" s="7">
        <v>10.647985</v>
      </c>
      <c r="I8" s="7">
        <v>8.4914500000000004</v>
      </c>
      <c r="J8" s="7">
        <v>1.1238971</v>
      </c>
      <c r="K8" s="7">
        <v>100</v>
      </c>
      <c r="L8" s="23" t="s">
        <v>123</v>
      </c>
      <c r="M8" s="23" t="s">
        <v>123</v>
      </c>
      <c r="N8" s="23" t="s">
        <v>123</v>
      </c>
      <c r="O8" s="23" t="s">
        <v>123</v>
      </c>
      <c r="P8" s="23" t="s">
        <v>123</v>
      </c>
      <c r="Q8" s="23" t="s">
        <v>123</v>
      </c>
      <c r="R8" s="23" t="s">
        <v>123</v>
      </c>
      <c r="S8" s="23" t="s">
        <v>123</v>
      </c>
      <c r="T8" s="23">
        <v>4874</v>
      </c>
      <c r="U8" s="23">
        <v>30197</v>
      </c>
      <c r="V8" s="23">
        <v>35489</v>
      </c>
      <c r="W8" s="23">
        <v>39583</v>
      </c>
      <c r="X8" s="23">
        <v>53247</v>
      </c>
      <c r="Y8" s="23">
        <v>21819</v>
      </c>
      <c r="Z8" s="23">
        <v>17400</v>
      </c>
      <c r="AA8" s="23">
        <v>2303</v>
      </c>
      <c r="AB8" s="23">
        <v>204912</v>
      </c>
      <c r="AC8" s="23">
        <v>79</v>
      </c>
      <c r="AD8" s="23">
        <v>496</v>
      </c>
      <c r="AE8" s="23">
        <v>513</v>
      </c>
      <c r="AF8" s="23">
        <v>547</v>
      </c>
      <c r="AG8" s="23">
        <v>689</v>
      </c>
      <c r="AH8" s="23">
        <v>276</v>
      </c>
      <c r="AI8" s="23">
        <v>214</v>
      </c>
      <c r="AJ8" s="23">
        <v>36</v>
      </c>
      <c r="AK8" s="23">
        <v>2850</v>
      </c>
    </row>
    <row r="9" spans="1:37">
      <c r="A9" s="297"/>
      <c r="B9" s="45" t="s">
        <v>40</v>
      </c>
      <c r="C9" s="7">
        <v>2.5923476000000001</v>
      </c>
      <c r="D9" s="7">
        <v>16.384262</v>
      </c>
      <c r="E9" s="7">
        <v>19.033532000000001</v>
      </c>
      <c r="F9" s="7">
        <v>18.603010000000001</v>
      </c>
      <c r="G9" s="7">
        <v>24.053073999999999</v>
      </c>
      <c r="H9" s="7">
        <v>10.688473</v>
      </c>
      <c r="I9" s="7">
        <v>7.9778726000000004</v>
      </c>
      <c r="J9" s="7">
        <v>0.66742829999999997</v>
      </c>
      <c r="K9" s="7">
        <v>100</v>
      </c>
      <c r="L9" s="23" t="s">
        <v>123</v>
      </c>
      <c r="M9" s="23" t="s">
        <v>123</v>
      </c>
      <c r="N9" s="23" t="s">
        <v>123</v>
      </c>
      <c r="O9" s="23" t="s">
        <v>123</v>
      </c>
      <c r="P9" s="23" t="s">
        <v>123</v>
      </c>
      <c r="Q9" s="23" t="s">
        <v>123</v>
      </c>
      <c r="R9" s="23" t="s">
        <v>123</v>
      </c>
      <c r="S9" s="23" t="s">
        <v>123</v>
      </c>
      <c r="T9" s="23">
        <v>6467</v>
      </c>
      <c r="U9" s="23">
        <v>40873</v>
      </c>
      <c r="V9" s="23">
        <v>47482</v>
      </c>
      <c r="W9" s="23">
        <v>46408</v>
      </c>
      <c r="X9" s="23">
        <v>60004</v>
      </c>
      <c r="Y9" s="23">
        <v>26664</v>
      </c>
      <c r="Z9" s="23">
        <v>19902</v>
      </c>
      <c r="AA9" s="23">
        <v>1665</v>
      </c>
      <c r="AB9" s="23">
        <v>249465</v>
      </c>
      <c r="AC9" s="23">
        <v>114</v>
      </c>
      <c r="AD9" s="23">
        <v>554</v>
      </c>
      <c r="AE9" s="23">
        <v>587</v>
      </c>
      <c r="AF9" s="23">
        <v>561</v>
      </c>
      <c r="AG9" s="23">
        <v>662</v>
      </c>
      <c r="AH9" s="23">
        <v>288</v>
      </c>
      <c r="AI9" s="23">
        <v>214</v>
      </c>
      <c r="AJ9" s="23">
        <v>19</v>
      </c>
      <c r="AK9" s="23">
        <v>2999</v>
      </c>
    </row>
    <row r="10" spans="1:37">
      <c r="A10" s="297"/>
      <c r="B10" s="45" t="s">
        <v>41</v>
      </c>
      <c r="C10" s="7">
        <v>5.2063869</v>
      </c>
      <c r="D10" s="7">
        <v>24.545860999999999</v>
      </c>
      <c r="E10" s="7">
        <v>16.716861999999999</v>
      </c>
      <c r="F10" s="7">
        <v>17.744948999999998</v>
      </c>
      <c r="G10" s="7">
        <v>20.894428999999999</v>
      </c>
      <c r="H10" s="7">
        <v>7.4926538999999996</v>
      </c>
      <c r="I10" s="7">
        <v>7.0507888000000003</v>
      </c>
      <c r="J10" s="7">
        <v>0.34806949999999998</v>
      </c>
      <c r="K10" s="7">
        <v>100</v>
      </c>
      <c r="L10" s="23" t="s">
        <v>123</v>
      </c>
      <c r="M10" s="23" t="s">
        <v>123</v>
      </c>
      <c r="N10" s="23" t="s">
        <v>123</v>
      </c>
      <c r="O10" s="23" t="s">
        <v>123</v>
      </c>
      <c r="P10" s="23" t="s">
        <v>123</v>
      </c>
      <c r="Q10" s="23" t="s">
        <v>123</v>
      </c>
      <c r="R10" s="23" t="s">
        <v>123</v>
      </c>
      <c r="S10" s="23" t="s">
        <v>123</v>
      </c>
      <c r="T10" s="23">
        <v>7105</v>
      </c>
      <c r="U10" s="23">
        <v>33497</v>
      </c>
      <c r="V10" s="23">
        <v>22813</v>
      </c>
      <c r="W10" s="23">
        <v>24216</v>
      </c>
      <c r="X10" s="23">
        <v>28514</v>
      </c>
      <c r="Y10" s="23">
        <v>10225</v>
      </c>
      <c r="Z10" s="23">
        <v>9622</v>
      </c>
      <c r="AA10" s="23">
        <v>475</v>
      </c>
      <c r="AB10" s="23">
        <v>136467</v>
      </c>
      <c r="AC10" s="23">
        <v>145</v>
      </c>
      <c r="AD10" s="23">
        <v>626</v>
      </c>
      <c r="AE10" s="23">
        <v>353</v>
      </c>
      <c r="AF10" s="23">
        <v>370</v>
      </c>
      <c r="AG10" s="23">
        <v>412</v>
      </c>
      <c r="AH10" s="23">
        <v>139</v>
      </c>
      <c r="AI10" s="23">
        <v>131</v>
      </c>
      <c r="AJ10" s="23">
        <v>7</v>
      </c>
      <c r="AK10" s="23">
        <v>2183</v>
      </c>
    </row>
    <row r="11" spans="1:37">
      <c r="A11" s="297"/>
      <c r="B11" s="45" t="s">
        <v>42</v>
      </c>
      <c r="C11" s="7">
        <v>6.2733147999999996</v>
      </c>
      <c r="D11" s="7">
        <v>26.521258</v>
      </c>
      <c r="E11" s="7">
        <v>16.500889999999998</v>
      </c>
      <c r="F11" s="7">
        <v>16.474588000000001</v>
      </c>
      <c r="G11" s="7">
        <v>20.397093999999999</v>
      </c>
      <c r="H11" s="7">
        <v>6.8599747000000004</v>
      </c>
      <c r="I11" s="7">
        <v>4.8953538999999999</v>
      </c>
      <c r="J11" s="7">
        <v>2.0775263000000002</v>
      </c>
      <c r="K11" s="7">
        <v>100</v>
      </c>
      <c r="L11" s="23" t="s">
        <v>123</v>
      </c>
      <c r="M11" s="23" t="s">
        <v>123</v>
      </c>
      <c r="N11" s="23" t="s">
        <v>123</v>
      </c>
      <c r="O11" s="23" t="s">
        <v>123</v>
      </c>
      <c r="P11" s="23" t="s">
        <v>123</v>
      </c>
      <c r="Q11" s="23" t="s">
        <v>123</v>
      </c>
      <c r="R11" s="23" t="s">
        <v>123</v>
      </c>
      <c r="S11" s="23" t="s">
        <v>123</v>
      </c>
      <c r="T11" s="23">
        <v>19558</v>
      </c>
      <c r="U11" s="23">
        <v>82684</v>
      </c>
      <c r="V11" s="23">
        <v>51444</v>
      </c>
      <c r="W11" s="23">
        <v>51362</v>
      </c>
      <c r="X11" s="23">
        <v>63591</v>
      </c>
      <c r="Y11" s="23">
        <v>21387</v>
      </c>
      <c r="Z11" s="23">
        <v>15262</v>
      </c>
      <c r="AA11" s="23">
        <v>6477</v>
      </c>
      <c r="AB11" s="23">
        <v>311765</v>
      </c>
      <c r="AC11" s="23">
        <v>247</v>
      </c>
      <c r="AD11" s="23">
        <v>975</v>
      </c>
      <c r="AE11" s="23">
        <v>614</v>
      </c>
      <c r="AF11" s="23">
        <v>632</v>
      </c>
      <c r="AG11" s="23">
        <v>759</v>
      </c>
      <c r="AH11" s="23">
        <v>269</v>
      </c>
      <c r="AI11" s="23">
        <v>187</v>
      </c>
      <c r="AJ11" s="23">
        <v>87</v>
      </c>
      <c r="AK11" s="23">
        <v>3770</v>
      </c>
    </row>
    <row r="12" spans="1:37">
      <c r="A12" s="297"/>
      <c r="B12" s="45" t="s">
        <v>43</v>
      </c>
      <c r="C12" s="7">
        <v>3.1648936999999999</v>
      </c>
      <c r="D12" s="7">
        <v>18.611816999999999</v>
      </c>
      <c r="E12" s="7">
        <v>20.216384999999999</v>
      </c>
      <c r="F12" s="7">
        <v>16.408825</v>
      </c>
      <c r="G12" s="7">
        <v>23.002486000000001</v>
      </c>
      <c r="H12" s="7">
        <v>8.4251199000000003</v>
      </c>
      <c r="I12" s="7">
        <v>7.0989458000000001</v>
      </c>
      <c r="J12" s="7">
        <v>3.0715283000000002</v>
      </c>
      <c r="K12" s="7">
        <v>100</v>
      </c>
      <c r="L12" s="23" t="s">
        <v>123</v>
      </c>
      <c r="M12" s="23" t="s">
        <v>123</v>
      </c>
      <c r="N12" s="23" t="s">
        <v>123</v>
      </c>
      <c r="O12" s="23" t="s">
        <v>123</v>
      </c>
      <c r="P12" s="23" t="s">
        <v>123</v>
      </c>
      <c r="Q12" s="23" t="s">
        <v>123</v>
      </c>
      <c r="R12" s="23" t="s">
        <v>123</v>
      </c>
      <c r="S12" s="23" t="s">
        <v>123</v>
      </c>
      <c r="T12" s="23">
        <v>27898</v>
      </c>
      <c r="U12" s="23">
        <v>164060</v>
      </c>
      <c r="V12" s="23">
        <v>178204</v>
      </c>
      <c r="W12" s="23">
        <v>144641</v>
      </c>
      <c r="X12" s="23">
        <v>202763</v>
      </c>
      <c r="Y12" s="23">
        <v>74266</v>
      </c>
      <c r="Z12" s="23">
        <v>62576</v>
      </c>
      <c r="AA12" s="23">
        <v>27075</v>
      </c>
      <c r="AB12" s="23">
        <v>881483</v>
      </c>
      <c r="AC12" s="23">
        <v>142</v>
      </c>
      <c r="AD12" s="23">
        <v>822</v>
      </c>
      <c r="AE12" s="23">
        <v>784</v>
      </c>
      <c r="AF12" s="23">
        <v>609</v>
      </c>
      <c r="AG12" s="23">
        <v>827</v>
      </c>
      <c r="AH12" s="23">
        <v>299</v>
      </c>
      <c r="AI12" s="23">
        <v>245</v>
      </c>
      <c r="AJ12" s="23">
        <v>117</v>
      </c>
      <c r="AK12" s="23">
        <v>3845</v>
      </c>
    </row>
    <row r="13" spans="1:37">
      <c r="A13" s="297"/>
      <c r="B13" s="45" t="s">
        <v>44</v>
      </c>
      <c r="C13" s="7">
        <v>2.7374046000000001</v>
      </c>
      <c r="D13" s="7">
        <v>16.924287</v>
      </c>
      <c r="E13" s="7">
        <v>16.423307000000001</v>
      </c>
      <c r="F13" s="7">
        <v>17.001147</v>
      </c>
      <c r="G13" s="7">
        <v>25.641014999999999</v>
      </c>
      <c r="H13" s="7">
        <v>10.596237</v>
      </c>
      <c r="I13" s="7">
        <v>9.3393043000000002</v>
      </c>
      <c r="J13" s="7">
        <v>1.3372976999999999</v>
      </c>
      <c r="K13" s="7">
        <v>100</v>
      </c>
      <c r="L13" s="23" t="s">
        <v>123</v>
      </c>
      <c r="M13" s="23" t="s">
        <v>123</v>
      </c>
      <c r="N13" s="23" t="s">
        <v>123</v>
      </c>
      <c r="O13" s="23" t="s">
        <v>123</v>
      </c>
      <c r="P13" s="23" t="s">
        <v>123</v>
      </c>
      <c r="Q13" s="23" t="s">
        <v>123</v>
      </c>
      <c r="R13" s="23" t="s">
        <v>123</v>
      </c>
      <c r="S13" s="23" t="s">
        <v>123</v>
      </c>
      <c r="T13" s="23">
        <v>95272</v>
      </c>
      <c r="U13" s="23">
        <v>589029</v>
      </c>
      <c r="V13" s="23">
        <v>571593</v>
      </c>
      <c r="W13" s="23">
        <v>591704</v>
      </c>
      <c r="X13" s="23">
        <v>892404</v>
      </c>
      <c r="Y13" s="23">
        <v>368789</v>
      </c>
      <c r="Z13" s="23">
        <v>325043</v>
      </c>
      <c r="AA13" s="23">
        <v>46543</v>
      </c>
      <c r="AB13" s="23">
        <v>3480377</v>
      </c>
      <c r="AC13" s="23">
        <v>983</v>
      </c>
      <c r="AD13" s="23">
        <v>4992</v>
      </c>
      <c r="AE13" s="23">
        <v>4061</v>
      </c>
      <c r="AF13" s="23">
        <v>3704</v>
      </c>
      <c r="AG13" s="23">
        <v>4947</v>
      </c>
      <c r="AH13" s="23">
        <v>1694</v>
      </c>
      <c r="AI13" s="23">
        <v>1480</v>
      </c>
      <c r="AJ13" s="23">
        <v>320</v>
      </c>
      <c r="AK13" s="23">
        <v>22181</v>
      </c>
    </row>
    <row r="14" spans="1:37">
      <c r="A14" s="297"/>
      <c r="B14" s="45" t="s">
        <v>45</v>
      </c>
      <c r="C14" s="7">
        <v>6.6412136999999998</v>
      </c>
      <c r="D14" s="7">
        <v>30.418548999999999</v>
      </c>
      <c r="E14" s="7">
        <v>17.07724</v>
      </c>
      <c r="F14" s="7">
        <v>14.318225999999999</v>
      </c>
      <c r="G14" s="7">
        <v>18.988782</v>
      </c>
      <c r="H14" s="7">
        <v>5.9858076999999996</v>
      </c>
      <c r="I14" s="7">
        <v>3.6817226999999999</v>
      </c>
      <c r="J14" s="7">
        <v>2.8884595000000002</v>
      </c>
      <c r="K14" s="7">
        <v>100</v>
      </c>
      <c r="L14" s="23" t="s">
        <v>123</v>
      </c>
      <c r="M14" s="23" t="s">
        <v>123</v>
      </c>
      <c r="N14" s="23" t="s">
        <v>123</v>
      </c>
      <c r="O14" s="23" t="s">
        <v>123</v>
      </c>
      <c r="P14" s="23" t="s">
        <v>123</v>
      </c>
      <c r="Q14" s="23" t="s">
        <v>123</v>
      </c>
      <c r="R14" s="23" t="s">
        <v>123</v>
      </c>
      <c r="S14" s="23" t="s">
        <v>123</v>
      </c>
      <c r="T14" s="23">
        <v>28423</v>
      </c>
      <c r="U14" s="23">
        <v>130185</v>
      </c>
      <c r="V14" s="23">
        <v>73087</v>
      </c>
      <c r="W14" s="23">
        <v>61279</v>
      </c>
      <c r="X14" s="23">
        <v>81268</v>
      </c>
      <c r="Y14" s="23">
        <v>25618</v>
      </c>
      <c r="Z14" s="23">
        <v>15757</v>
      </c>
      <c r="AA14" s="23">
        <v>12362</v>
      </c>
      <c r="AB14" s="23">
        <v>427979</v>
      </c>
      <c r="AC14" s="23">
        <v>281</v>
      </c>
      <c r="AD14" s="23">
        <v>1287</v>
      </c>
      <c r="AE14" s="23">
        <v>713</v>
      </c>
      <c r="AF14" s="23">
        <v>593</v>
      </c>
      <c r="AG14" s="23">
        <v>788</v>
      </c>
      <c r="AH14" s="23">
        <v>254</v>
      </c>
      <c r="AI14" s="23">
        <v>155</v>
      </c>
      <c r="AJ14" s="23">
        <v>118</v>
      </c>
      <c r="AK14" s="23">
        <v>4189</v>
      </c>
    </row>
    <row r="15" spans="1:37">
      <c r="A15" s="297"/>
      <c r="B15" s="45" t="s">
        <v>46</v>
      </c>
      <c r="C15" s="7">
        <v>10.768247000000001</v>
      </c>
      <c r="D15" s="7">
        <v>34.108305999999999</v>
      </c>
      <c r="E15" s="7">
        <v>16.136583999999999</v>
      </c>
      <c r="F15" s="7">
        <v>12.462458</v>
      </c>
      <c r="G15" s="7">
        <v>15.793892</v>
      </c>
      <c r="H15" s="7">
        <v>5.3706469999999999</v>
      </c>
      <c r="I15" s="7">
        <v>4.9047391999999999</v>
      </c>
      <c r="J15" s="7">
        <v>0.45512652999999997</v>
      </c>
      <c r="K15" s="7">
        <v>100</v>
      </c>
      <c r="L15" s="23" t="s">
        <v>123</v>
      </c>
      <c r="M15" s="23" t="s">
        <v>123</v>
      </c>
      <c r="N15" s="23" t="s">
        <v>123</v>
      </c>
      <c r="O15" s="23" t="s">
        <v>123</v>
      </c>
      <c r="P15" s="23" t="s">
        <v>123</v>
      </c>
      <c r="Q15" s="23" t="s">
        <v>123</v>
      </c>
      <c r="R15" s="23" t="s">
        <v>123</v>
      </c>
      <c r="S15" s="23" t="s">
        <v>123</v>
      </c>
      <c r="T15" s="23">
        <v>55932</v>
      </c>
      <c r="U15" s="23">
        <v>177164</v>
      </c>
      <c r="V15" s="23">
        <v>83816</v>
      </c>
      <c r="W15" s="23">
        <v>64732</v>
      </c>
      <c r="X15" s="23">
        <v>82036</v>
      </c>
      <c r="Y15" s="23">
        <v>27896</v>
      </c>
      <c r="Z15" s="23">
        <v>25476</v>
      </c>
      <c r="AA15" s="23">
        <v>2364</v>
      </c>
      <c r="AB15" s="23">
        <v>519416</v>
      </c>
      <c r="AC15" s="23">
        <v>489</v>
      </c>
      <c r="AD15" s="23">
        <v>1550</v>
      </c>
      <c r="AE15" s="23">
        <v>724</v>
      </c>
      <c r="AF15" s="23">
        <v>554</v>
      </c>
      <c r="AG15" s="23">
        <v>697</v>
      </c>
      <c r="AH15" s="23">
        <v>240</v>
      </c>
      <c r="AI15" s="23">
        <v>217</v>
      </c>
      <c r="AJ15" s="23">
        <v>21</v>
      </c>
      <c r="AK15" s="23">
        <v>4492</v>
      </c>
    </row>
    <row r="16" spans="1:37" s="44" customFormat="1">
      <c r="A16" s="297"/>
      <c r="B16" s="45" t="s">
        <v>71</v>
      </c>
      <c r="C16" s="23" t="s">
        <v>123</v>
      </c>
      <c r="D16" s="23" t="s">
        <v>123</v>
      </c>
      <c r="E16" s="23" t="s">
        <v>123</v>
      </c>
      <c r="F16" s="23" t="s">
        <v>123</v>
      </c>
      <c r="G16" s="23" t="s">
        <v>123</v>
      </c>
      <c r="H16" s="23" t="s">
        <v>123</v>
      </c>
      <c r="I16" s="23" t="s">
        <v>123</v>
      </c>
      <c r="J16" s="23" t="s">
        <v>123</v>
      </c>
      <c r="K16" s="23" t="s">
        <v>123</v>
      </c>
      <c r="L16" s="23" t="s">
        <v>123</v>
      </c>
      <c r="M16" s="23" t="s">
        <v>123</v>
      </c>
      <c r="N16" s="23" t="s">
        <v>123</v>
      </c>
      <c r="O16" s="23" t="s">
        <v>123</v>
      </c>
      <c r="P16" s="23" t="s">
        <v>123</v>
      </c>
      <c r="Q16" s="23" t="s">
        <v>123</v>
      </c>
      <c r="R16" s="23" t="s">
        <v>123</v>
      </c>
      <c r="S16" s="23" t="s">
        <v>123</v>
      </c>
      <c r="T16" s="23" t="s">
        <v>123</v>
      </c>
      <c r="U16" s="23" t="s">
        <v>123</v>
      </c>
      <c r="V16" s="23" t="s">
        <v>123</v>
      </c>
      <c r="W16" s="23" t="s">
        <v>123</v>
      </c>
      <c r="X16" s="23" t="s">
        <v>123</v>
      </c>
      <c r="Y16" s="23" t="s">
        <v>123</v>
      </c>
      <c r="Z16" s="23" t="s">
        <v>123</v>
      </c>
      <c r="AA16" s="23" t="s">
        <v>123</v>
      </c>
      <c r="AB16" s="23" t="s">
        <v>123</v>
      </c>
      <c r="AC16" s="23" t="s">
        <v>123</v>
      </c>
      <c r="AD16" s="23" t="s">
        <v>123</v>
      </c>
      <c r="AE16" s="23" t="s">
        <v>123</v>
      </c>
      <c r="AF16" s="23" t="s">
        <v>123</v>
      </c>
      <c r="AG16" s="23" t="s">
        <v>123</v>
      </c>
      <c r="AH16" s="23" t="s">
        <v>123</v>
      </c>
      <c r="AI16" s="23" t="s">
        <v>123</v>
      </c>
      <c r="AJ16" s="23" t="s">
        <v>123</v>
      </c>
      <c r="AK16" s="23" t="s">
        <v>123</v>
      </c>
    </row>
    <row r="17" spans="1:37">
      <c r="A17" s="297"/>
      <c r="B17" s="45" t="s">
        <v>47</v>
      </c>
      <c r="C17" s="7">
        <v>7.2402198999999996</v>
      </c>
      <c r="D17" s="7">
        <v>26.581354999999999</v>
      </c>
      <c r="E17" s="7">
        <v>18.128881</v>
      </c>
      <c r="F17" s="7">
        <v>15.400351000000001</v>
      </c>
      <c r="G17" s="7">
        <v>20.747005999999999</v>
      </c>
      <c r="H17" s="7">
        <v>6.8619266000000003</v>
      </c>
      <c r="I17" s="7">
        <v>4.0364972000000003</v>
      </c>
      <c r="J17" s="7">
        <v>1.0037638</v>
      </c>
      <c r="K17" s="7">
        <v>100</v>
      </c>
      <c r="L17" s="23" t="s">
        <v>123</v>
      </c>
      <c r="M17" s="23" t="s">
        <v>123</v>
      </c>
      <c r="N17" s="23" t="s">
        <v>123</v>
      </c>
      <c r="O17" s="23" t="s">
        <v>123</v>
      </c>
      <c r="P17" s="23" t="s">
        <v>123</v>
      </c>
      <c r="Q17" s="23" t="s">
        <v>123</v>
      </c>
      <c r="R17" s="23" t="s">
        <v>123</v>
      </c>
      <c r="S17" s="23" t="s">
        <v>123</v>
      </c>
      <c r="T17" s="23">
        <v>79351</v>
      </c>
      <c r="U17" s="23">
        <v>291325</v>
      </c>
      <c r="V17" s="23">
        <v>198688</v>
      </c>
      <c r="W17" s="23">
        <v>168784</v>
      </c>
      <c r="X17" s="23">
        <v>227382</v>
      </c>
      <c r="Y17" s="23">
        <v>75205</v>
      </c>
      <c r="Z17" s="23">
        <v>44239</v>
      </c>
      <c r="AA17" s="23">
        <v>11001</v>
      </c>
      <c r="AB17" s="23">
        <v>1095975</v>
      </c>
      <c r="AC17" s="23">
        <v>549</v>
      </c>
      <c r="AD17" s="23">
        <v>2069</v>
      </c>
      <c r="AE17" s="23">
        <v>1498</v>
      </c>
      <c r="AF17" s="23">
        <v>1255</v>
      </c>
      <c r="AG17" s="23">
        <v>1587</v>
      </c>
      <c r="AH17" s="23">
        <v>493</v>
      </c>
      <c r="AI17" s="23">
        <v>282</v>
      </c>
      <c r="AJ17" s="23">
        <v>64</v>
      </c>
      <c r="AK17" s="23">
        <v>7797</v>
      </c>
    </row>
    <row r="18" spans="1:37">
      <c r="A18" s="297"/>
      <c r="B18" s="45" t="s">
        <v>48</v>
      </c>
      <c r="C18" s="7">
        <v>8.5669742000000006</v>
      </c>
      <c r="D18" s="7">
        <v>32.428465000000003</v>
      </c>
      <c r="E18" s="7">
        <v>16.519037000000001</v>
      </c>
      <c r="F18" s="7">
        <v>13.031074</v>
      </c>
      <c r="G18" s="7">
        <v>16.820872000000001</v>
      </c>
      <c r="H18" s="7">
        <v>6.8675363000000003</v>
      </c>
      <c r="I18" s="7">
        <v>4.5092799000000001</v>
      </c>
      <c r="J18" s="7">
        <v>1.2567611000000001</v>
      </c>
      <c r="K18" s="7">
        <v>100</v>
      </c>
      <c r="L18" s="23" t="s">
        <v>123</v>
      </c>
      <c r="M18" s="23" t="s">
        <v>123</v>
      </c>
      <c r="N18" s="23" t="s">
        <v>123</v>
      </c>
      <c r="O18" s="23" t="s">
        <v>123</v>
      </c>
      <c r="P18" s="23" t="s">
        <v>123</v>
      </c>
      <c r="Q18" s="23" t="s">
        <v>123</v>
      </c>
      <c r="R18" s="23" t="s">
        <v>123</v>
      </c>
      <c r="S18" s="23" t="s">
        <v>123</v>
      </c>
      <c r="T18" s="23">
        <v>40389</v>
      </c>
      <c r="U18" s="23">
        <v>152884</v>
      </c>
      <c r="V18" s="23">
        <v>77879</v>
      </c>
      <c r="W18" s="23">
        <v>61435</v>
      </c>
      <c r="X18" s="23">
        <v>79302</v>
      </c>
      <c r="Y18" s="23">
        <v>32377</v>
      </c>
      <c r="Z18" s="23">
        <v>21259</v>
      </c>
      <c r="AA18" s="23">
        <v>5925</v>
      </c>
      <c r="AB18" s="23">
        <v>471450</v>
      </c>
      <c r="AC18" s="23">
        <v>384</v>
      </c>
      <c r="AD18" s="23">
        <v>1452</v>
      </c>
      <c r="AE18" s="23">
        <v>747</v>
      </c>
      <c r="AF18" s="23">
        <v>593</v>
      </c>
      <c r="AG18" s="23">
        <v>764</v>
      </c>
      <c r="AH18" s="23">
        <v>312</v>
      </c>
      <c r="AI18" s="23">
        <v>201</v>
      </c>
      <c r="AJ18" s="23">
        <v>55</v>
      </c>
      <c r="AK18" s="23">
        <v>4508</v>
      </c>
    </row>
    <row r="19" spans="1:37">
      <c r="A19" s="297"/>
      <c r="B19" s="45" t="s">
        <v>49</v>
      </c>
      <c r="C19" s="23" t="s">
        <v>123</v>
      </c>
      <c r="D19" s="23" t="s">
        <v>123</v>
      </c>
      <c r="E19" s="23" t="s">
        <v>123</v>
      </c>
      <c r="F19" s="23" t="s">
        <v>123</v>
      </c>
      <c r="G19" s="23" t="s">
        <v>123</v>
      </c>
      <c r="H19" s="23" t="s">
        <v>123</v>
      </c>
      <c r="I19" s="23" t="s">
        <v>123</v>
      </c>
      <c r="J19" s="23" t="s">
        <v>123</v>
      </c>
      <c r="K19" s="23" t="s">
        <v>123</v>
      </c>
      <c r="L19" s="23" t="s">
        <v>123</v>
      </c>
      <c r="M19" s="23" t="s">
        <v>123</v>
      </c>
      <c r="N19" s="23" t="s">
        <v>123</v>
      </c>
      <c r="O19" s="23" t="s">
        <v>123</v>
      </c>
      <c r="P19" s="23" t="s">
        <v>123</v>
      </c>
      <c r="Q19" s="23" t="s">
        <v>123</v>
      </c>
      <c r="R19" s="23" t="s">
        <v>123</v>
      </c>
      <c r="S19" s="23" t="s">
        <v>123</v>
      </c>
      <c r="T19" s="23" t="s">
        <v>123</v>
      </c>
      <c r="U19" s="23" t="s">
        <v>123</v>
      </c>
      <c r="V19" s="23" t="s">
        <v>123</v>
      </c>
      <c r="W19" s="23" t="s">
        <v>123</v>
      </c>
      <c r="X19" s="23" t="s">
        <v>123</v>
      </c>
      <c r="Y19" s="23" t="s">
        <v>123</v>
      </c>
      <c r="Z19" s="23" t="s">
        <v>123</v>
      </c>
      <c r="AA19" s="23" t="s">
        <v>123</v>
      </c>
      <c r="AB19" s="23" t="s">
        <v>123</v>
      </c>
      <c r="AC19" s="23" t="s">
        <v>123</v>
      </c>
      <c r="AD19" s="23" t="s">
        <v>123</v>
      </c>
      <c r="AE19" s="23" t="s">
        <v>123</v>
      </c>
      <c r="AF19" s="23" t="s">
        <v>123</v>
      </c>
      <c r="AG19" s="23" t="s">
        <v>123</v>
      </c>
      <c r="AH19" s="23" t="s">
        <v>123</v>
      </c>
      <c r="AI19" s="23" t="s">
        <v>123</v>
      </c>
      <c r="AJ19" s="23" t="s">
        <v>123</v>
      </c>
      <c r="AK19" s="23" t="s">
        <v>123</v>
      </c>
    </row>
    <row r="20" spans="1:37">
      <c r="A20" s="297"/>
      <c r="B20" s="45" t="s">
        <v>50</v>
      </c>
      <c r="C20" s="7">
        <v>6.1841542</v>
      </c>
      <c r="D20" s="7">
        <v>34.317751000000001</v>
      </c>
      <c r="E20" s="7">
        <v>18.238305</v>
      </c>
      <c r="F20" s="7">
        <v>14.357521999999999</v>
      </c>
      <c r="G20" s="7">
        <v>15.516170000000001</v>
      </c>
      <c r="H20" s="7">
        <v>6.1710785000000001</v>
      </c>
      <c r="I20" s="7">
        <v>4.2365456000000004</v>
      </c>
      <c r="J20" s="7">
        <v>0.97847424999999999</v>
      </c>
      <c r="K20" s="7">
        <v>100</v>
      </c>
      <c r="L20" s="23" t="s">
        <v>123</v>
      </c>
      <c r="M20" s="23" t="s">
        <v>123</v>
      </c>
      <c r="N20" s="23" t="s">
        <v>123</v>
      </c>
      <c r="O20" s="23" t="s">
        <v>123</v>
      </c>
      <c r="P20" s="23" t="s">
        <v>123</v>
      </c>
      <c r="Q20" s="23" t="s">
        <v>123</v>
      </c>
      <c r="R20" s="23" t="s">
        <v>123</v>
      </c>
      <c r="S20" s="23" t="s">
        <v>123</v>
      </c>
      <c r="T20" s="23">
        <v>36417</v>
      </c>
      <c r="U20" s="23">
        <v>202089</v>
      </c>
      <c r="V20" s="23">
        <v>107401</v>
      </c>
      <c r="W20" s="23">
        <v>84548</v>
      </c>
      <c r="X20" s="23">
        <v>91371</v>
      </c>
      <c r="Y20" s="23">
        <v>36340</v>
      </c>
      <c r="Z20" s="23">
        <v>24948</v>
      </c>
      <c r="AA20" s="23">
        <v>5762</v>
      </c>
      <c r="AB20" s="23">
        <v>588876</v>
      </c>
      <c r="AC20" s="23">
        <v>345</v>
      </c>
      <c r="AD20" s="23">
        <v>1945</v>
      </c>
      <c r="AE20" s="23">
        <v>1026</v>
      </c>
      <c r="AF20" s="23">
        <v>812</v>
      </c>
      <c r="AG20" s="23">
        <v>891</v>
      </c>
      <c r="AH20" s="23">
        <v>349</v>
      </c>
      <c r="AI20" s="23">
        <v>246</v>
      </c>
      <c r="AJ20" s="23">
        <v>56</v>
      </c>
      <c r="AK20" s="23">
        <v>5670</v>
      </c>
    </row>
    <row r="21" spans="1:37">
      <c r="A21" s="297"/>
      <c r="B21" s="45" t="s">
        <v>51</v>
      </c>
      <c r="C21" s="7">
        <v>7.7581745</v>
      </c>
      <c r="D21" s="7">
        <v>30.868030999999998</v>
      </c>
      <c r="E21" s="7">
        <v>18.715596000000001</v>
      </c>
      <c r="F21" s="7">
        <v>17.649965000000002</v>
      </c>
      <c r="G21" s="7">
        <v>16.386733</v>
      </c>
      <c r="H21" s="7">
        <v>4.8082804000000001</v>
      </c>
      <c r="I21" s="7">
        <v>3.3380380999999999</v>
      </c>
      <c r="J21" s="7">
        <v>0.47518231</v>
      </c>
      <c r="K21" s="7">
        <v>100</v>
      </c>
      <c r="L21" s="23" t="s">
        <v>123</v>
      </c>
      <c r="M21" s="23" t="s">
        <v>123</v>
      </c>
      <c r="N21" s="23" t="s">
        <v>123</v>
      </c>
      <c r="O21" s="23" t="s">
        <v>123</v>
      </c>
      <c r="P21" s="23" t="s">
        <v>123</v>
      </c>
      <c r="Q21" s="23" t="s">
        <v>123</v>
      </c>
      <c r="R21" s="23" t="s">
        <v>123</v>
      </c>
      <c r="S21" s="23" t="s">
        <v>123</v>
      </c>
      <c r="T21" s="23">
        <v>3298</v>
      </c>
      <c r="U21" s="23">
        <v>13122</v>
      </c>
      <c r="V21" s="23">
        <v>7956</v>
      </c>
      <c r="W21" s="23">
        <v>7503</v>
      </c>
      <c r="X21" s="23">
        <v>6966</v>
      </c>
      <c r="Y21" s="23">
        <v>2044</v>
      </c>
      <c r="Z21" s="23">
        <v>1419</v>
      </c>
      <c r="AA21" s="23">
        <v>202</v>
      </c>
      <c r="AB21" s="23">
        <v>42510</v>
      </c>
      <c r="AC21" s="23">
        <v>116</v>
      </c>
      <c r="AD21" s="23">
        <v>468</v>
      </c>
      <c r="AE21" s="23">
        <v>279</v>
      </c>
      <c r="AF21" s="23">
        <v>255</v>
      </c>
      <c r="AG21" s="23">
        <v>234</v>
      </c>
      <c r="AH21" s="23">
        <v>74</v>
      </c>
      <c r="AI21" s="23">
        <v>48</v>
      </c>
      <c r="AJ21" s="23">
        <v>8</v>
      </c>
      <c r="AK21" s="23">
        <v>1482</v>
      </c>
    </row>
    <row r="22" spans="1:37">
      <c r="A22" s="297"/>
      <c r="B22" s="45" t="s">
        <v>52</v>
      </c>
      <c r="C22" s="7">
        <v>2.2838783</v>
      </c>
      <c r="D22" s="7">
        <v>24.309559</v>
      </c>
      <c r="E22" s="7">
        <v>19.014534000000001</v>
      </c>
      <c r="F22" s="7">
        <v>17.505481</v>
      </c>
      <c r="G22" s="7">
        <v>22.096436000000001</v>
      </c>
      <c r="H22" s="7">
        <v>8.5381555000000002</v>
      </c>
      <c r="I22" s="7">
        <v>4.7533434999999997</v>
      </c>
      <c r="J22" s="7">
        <v>1.4986139000000001</v>
      </c>
      <c r="K22" s="7">
        <v>100</v>
      </c>
      <c r="L22" s="23" t="s">
        <v>123</v>
      </c>
      <c r="M22" s="23" t="s">
        <v>123</v>
      </c>
      <c r="N22" s="23" t="s">
        <v>123</v>
      </c>
      <c r="O22" s="23" t="s">
        <v>123</v>
      </c>
      <c r="P22" s="23" t="s">
        <v>123</v>
      </c>
      <c r="Q22" s="23" t="s">
        <v>123</v>
      </c>
      <c r="R22" s="23" t="s">
        <v>123</v>
      </c>
      <c r="S22" s="23" t="s">
        <v>123</v>
      </c>
      <c r="T22" s="23">
        <v>1969</v>
      </c>
      <c r="U22" s="23">
        <v>20958</v>
      </c>
      <c r="V22" s="23">
        <v>16393</v>
      </c>
      <c r="W22" s="23">
        <v>15092</v>
      </c>
      <c r="X22" s="23">
        <v>19050</v>
      </c>
      <c r="Y22" s="23">
        <v>7361</v>
      </c>
      <c r="Z22" s="23">
        <v>4098</v>
      </c>
      <c r="AA22" s="23">
        <v>1292</v>
      </c>
      <c r="AB22" s="23">
        <v>86213</v>
      </c>
      <c r="AC22" s="23">
        <v>49</v>
      </c>
      <c r="AD22" s="23">
        <v>492</v>
      </c>
      <c r="AE22" s="23">
        <v>352</v>
      </c>
      <c r="AF22" s="23">
        <v>287</v>
      </c>
      <c r="AG22" s="23">
        <v>355</v>
      </c>
      <c r="AH22" s="23">
        <v>129</v>
      </c>
      <c r="AI22" s="23">
        <v>81</v>
      </c>
      <c r="AJ22" s="23">
        <v>25</v>
      </c>
      <c r="AK22" s="23">
        <v>1770</v>
      </c>
    </row>
    <row r="23" spans="1:37">
      <c r="A23" s="297" t="s">
        <v>2</v>
      </c>
      <c r="B23" s="45" t="s">
        <v>38</v>
      </c>
      <c r="C23" s="23" t="s">
        <v>123</v>
      </c>
      <c r="D23" s="23" t="s">
        <v>123</v>
      </c>
      <c r="E23" s="23" t="s">
        <v>123</v>
      </c>
      <c r="F23" s="23" t="s">
        <v>123</v>
      </c>
      <c r="G23" s="23" t="s">
        <v>123</v>
      </c>
      <c r="H23" s="23" t="s">
        <v>123</v>
      </c>
      <c r="I23" s="23" t="s">
        <v>123</v>
      </c>
      <c r="J23" s="23" t="s">
        <v>123</v>
      </c>
      <c r="K23" s="23" t="s">
        <v>123</v>
      </c>
      <c r="L23" s="23" t="s">
        <v>123</v>
      </c>
      <c r="M23" s="23" t="s">
        <v>123</v>
      </c>
      <c r="N23" s="23" t="s">
        <v>123</v>
      </c>
      <c r="O23" s="23" t="s">
        <v>123</v>
      </c>
      <c r="P23" s="23" t="s">
        <v>123</v>
      </c>
      <c r="Q23" s="23" t="s">
        <v>123</v>
      </c>
      <c r="R23" s="23" t="s">
        <v>123</v>
      </c>
      <c r="S23" s="23" t="s">
        <v>123</v>
      </c>
      <c r="T23" s="23" t="s">
        <v>123</v>
      </c>
      <c r="U23" s="23" t="s">
        <v>123</v>
      </c>
      <c r="V23" s="23" t="s">
        <v>123</v>
      </c>
      <c r="W23" s="23" t="s">
        <v>123</v>
      </c>
      <c r="X23" s="23" t="s">
        <v>123</v>
      </c>
      <c r="Y23" s="23" t="s">
        <v>123</v>
      </c>
      <c r="Z23" s="23" t="s">
        <v>123</v>
      </c>
      <c r="AA23" s="23" t="s">
        <v>123</v>
      </c>
      <c r="AB23" s="23" t="s">
        <v>123</v>
      </c>
      <c r="AC23" s="23" t="s">
        <v>123</v>
      </c>
      <c r="AD23" s="23" t="s">
        <v>123</v>
      </c>
      <c r="AE23" s="23" t="s">
        <v>123</v>
      </c>
      <c r="AF23" s="23" t="s">
        <v>123</v>
      </c>
      <c r="AG23" s="23" t="s">
        <v>123</v>
      </c>
      <c r="AH23" s="23" t="s">
        <v>123</v>
      </c>
      <c r="AI23" s="23" t="s">
        <v>123</v>
      </c>
      <c r="AJ23" s="23" t="s">
        <v>123</v>
      </c>
      <c r="AK23" s="23" t="s">
        <v>123</v>
      </c>
    </row>
    <row r="24" spans="1:37">
      <c r="A24" s="297"/>
      <c r="B24" s="45" t="s">
        <v>39</v>
      </c>
      <c r="C24" s="7">
        <v>2.2915822000000001</v>
      </c>
      <c r="D24" s="7">
        <v>14.501644000000001</v>
      </c>
      <c r="E24" s="7">
        <v>16.797730000000001</v>
      </c>
      <c r="F24" s="7">
        <v>19.980633000000001</v>
      </c>
      <c r="G24" s="7">
        <v>29.296942000000001</v>
      </c>
      <c r="H24" s="7">
        <v>7.2710895000000004</v>
      </c>
      <c r="I24" s="7">
        <v>9.6946358999999998</v>
      </c>
      <c r="J24" s="7">
        <v>0.16574337</v>
      </c>
      <c r="K24" s="7">
        <v>100</v>
      </c>
      <c r="L24" s="23" t="s">
        <v>123</v>
      </c>
      <c r="M24" s="23" t="s">
        <v>123</v>
      </c>
      <c r="N24" s="23" t="s">
        <v>123</v>
      </c>
      <c r="O24" s="23" t="s">
        <v>123</v>
      </c>
      <c r="P24" s="23" t="s">
        <v>123</v>
      </c>
      <c r="Q24" s="23" t="s">
        <v>123</v>
      </c>
      <c r="R24" s="23" t="s">
        <v>123</v>
      </c>
      <c r="S24" s="23" t="s">
        <v>123</v>
      </c>
      <c r="T24" s="23">
        <v>5088</v>
      </c>
      <c r="U24" s="23">
        <v>32198</v>
      </c>
      <c r="V24" s="23">
        <v>37296</v>
      </c>
      <c r="W24" s="23">
        <v>44363</v>
      </c>
      <c r="X24" s="23">
        <v>65048</v>
      </c>
      <c r="Y24" s="23">
        <v>16144</v>
      </c>
      <c r="Z24" s="23">
        <v>21525</v>
      </c>
      <c r="AA24" s="23">
        <v>368</v>
      </c>
      <c r="AB24" s="23">
        <v>222030</v>
      </c>
      <c r="AC24" s="23">
        <v>79</v>
      </c>
      <c r="AD24" s="23">
        <v>488</v>
      </c>
      <c r="AE24" s="23">
        <v>485</v>
      </c>
      <c r="AF24" s="23">
        <v>555</v>
      </c>
      <c r="AG24" s="23">
        <v>717</v>
      </c>
      <c r="AH24" s="23">
        <v>174</v>
      </c>
      <c r="AI24" s="23">
        <v>234</v>
      </c>
      <c r="AJ24" s="23">
        <v>10</v>
      </c>
      <c r="AK24" s="23">
        <v>2742</v>
      </c>
    </row>
    <row r="25" spans="1:37">
      <c r="A25" s="297"/>
      <c r="B25" s="45" t="s">
        <v>40</v>
      </c>
      <c r="C25" s="7">
        <v>2.6598280999999999</v>
      </c>
      <c r="D25" s="7">
        <v>15.725051000000001</v>
      </c>
      <c r="E25" s="7">
        <v>19.675744000000002</v>
      </c>
      <c r="F25" s="7">
        <v>21.643205999999999</v>
      </c>
      <c r="G25" s="7">
        <v>25.932573000000001</v>
      </c>
      <c r="H25" s="7">
        <v>5.9279172999999998</v>
      </c>
      <c r="I25" s="7">
        <v>8.1262930000000004</v>
      </c>
      <c r="J25" s="7">
        <v>0.30938712000000002</v>
      </c>
      <c r="K25" s="7">
        <v>100</v>
      </c>
      <c r="L25" s="23" t="s">
        <v>123</v>
      </c>
      <c r="M25" s="23" t="s">
        <v>123</v>
      </c>
      <c r="N25" s="23" t="s">
        <v>123</v>
      </c>
      <c r="O25" s="23" t="s">
        <v>123</v>
      </c>
      <c r="P25" s="23" t="s">
        <v>123</v>
      </c>
      <c r="Q25" s="23" t="s">
        <v>123</v>
      </c>
      <c r="R25" s="23" t="s">
        <v>123</v>
      </c>
      <c r="S25" s="23" t="s">
        <v>123</v>
      </c>
      <c r="T25" s="23">
        <v>7084</v>
      </c>
      <c r="U25" s="23">
        <v>41881</v>
      </c>
      <c r="V25" s="23">
        <v>52403</v>
      </c>
      <c r="W25" s="23">
        <v>57643</v>
      </c>
      <c r="X25" s="23">
        <v>69067</v>
      </c>
      <c r="Y25" s="23">
        <v>15788</v>
      </c>
      <c r="Z25" s="23">
        <v>21643</v>
      </c>
      <c r="AA25" s="23">
        <v>824</v>
      </c>
      <c r="AB25" s="23">
        <v>266333</v>
      </c>
      <c r="AC25" s="23">
        <v>227</v>
      </c>
      <c r="AD25" s="23">
        <v>804</v>
      </c>
      <c r="AE25" s="23">
        <v>851</v>
      </c>
      <c r="AF25" s="23">
        <v>873</v>
      </c>
      <c r="AG25" s="23">
        <v>936</v>
      </c>
      <c r="AH25" s="23">
        <v>192</v>
      </c>
      <c r="AI25" s="23">
        <v>273</v>
      </c>
      <c r="AJ25" s="23">
        <v>12</v>
      </c>
      <c r="AK25" s="23">
        <v>4168</v>
      </c>
    </row>
    <row r="26" spans="1:37">
      <c r="A26" s="297"/>
      <c r="B26" s="45" t="s">
        <v>41</v>
      </c>
      <c r="C26" s="7">
        <v>4.8140263000000001</v>
      </c>
      <c r="D26" s="7">
        <v>20.491243999999998</v>
      </c>
      <c r="E26" s="7">
        <v>17.696953000000001</v>
      </c>
      <c r="F26" s="7">
        <v>18.273350000000001</v>
      </c>
      <c r="G26" s="7">
        <v>23.182438999999999</v>
      </c>
      <c r="H26" s="7">
        <v>6.2727614000000003</v>
      </c>
      <c r="I26" s="7">
        <v>9.2692265999999996</v>
      </c>
      <c r="J26" s="7">
        <v>0</v>
      </c>
      <c r="K26" s="7">
        <v>100</v>
      </c>
      <c r="L26" s="23" t="s">
        <v>123</v>
      </c>
      <c r="M26" s="23" t="s">
        <v>123</v>
      </c>
      <c r="N26" s="23" t="s">
        <v>123</v>
      </c>
      <c r="O26" s="23" t="s">
        <v>123</v>
      </c>
      <c r="P26" s="23" t="s">
        <v>123</v>
      </c>
      <c r="Q26" s="23" t="s">
        <v>123</v>
      </c>
      <c r="R26" s="23" t="s">
        <v>123</v>
      </c>
      <c r="S26" s="23" t="s">
        <v>123</v>
      </c>
      <c r="T26" s="23">
        <v>7191</v>
      </c>
      <c r="U26" s="23">
        <v>30609</v>
      </c>
      <c r="V26" s="23">
        <v>26435</v>
      </c>
      <c r="W26" s="23">
        <v>27296</v>
      </c>
      <c r="X26" s="23">
        <v>34629</v>
      </c>
      <c r="Y26" s="23">
        <v>9370</v>
      </c>
      <c r="Z26" s="23">
        <v>13846</v>
      </c>
      <c r="AA26" s="23">
        <v>0</v>
      </c>
      <c r="AB26" s="23">
        <v>149376</v>
      </c>
      <c r="AC26" s="23">
        <v>213</v>
      </c>
      <c r="AD26" s="23">
        <v>993</v>
      </c>
      <c r="AE26" s="23">
        <v>761</v>
      </c>
      <c r="AF26" s="23">
        <v>700</v>
      </c>
      <c r="AG26" s="23">
        <v>836</v>
      </c>
      <c r="AH26" s="23">
        <v>166</v>
      </c>
      <c r="AI26" s="23">
        <v>263</v>
      </c>
      <c r="AJ26" s="23">
        <v>0</v>
      </c>
      <c r="AK26" s="23">
        <v>3932</v>
      </c>
    </row>
    <row r="27" spans="1:37">
      <c r="A27" s="297"/>
      <c r="B27" s="45" t="s">
        <v>42</v>
      </c>
      <c r="C27" s="7">
        <v>5.7495560000000001</v>
      </c>
      <c r="D27" s="7">
        <v>24.486678999999999</v>
      </c>
      <c r="E27" s="7">
        <v>18.277383</v>
      </c>
      <c r="F27" s="7">
        <v>17.759029000000002</v>
      </c>
      <c r="G27" s="7">
        <v>22.280639000000001</v>
      </c>
      <c r="H27" s="7">
        <v>4.9689164999999997</v>
      </c>
      <c r="I27" s="7">
        <v>6.1397275999999996</v>
      </c>
      <c r="J27" s="7">
        <v>0.33806986</v>
      </c>
      <c r="K27" s="7">
        <v>100</v>
      </c>
      <c r="L27" s="23" t="s">
        <v>123</v>
      </c>
      <c r="M27" s="23" t="s">
        <v>123</v>
      </c>
      <c r="N27" s="23" t="s">
        <v>123</v>
      </c>
      <c r="O27" s="23" t="s">
        <v>123</v>
      </c>
      <c r="P27" s="23" t="s">
        <v>123</v>
      </c>
      <c r="Q27" s="23" t="s">
        <v>123</v>
      </c>
      <c r="R27" s="23" t="s">
        <v>123</v>
      </c>
      <c r="S27" s="23" t="s">
        <v>123</v>
      </c>
      <c r="T27" s="23">
        <v>19422</v>
      </c>
      <c r="U27" s="23">
        <v>82716</v>
      </c>
      <c r="V27" s="23">
        <v>61741</v>
      </c>
      <c r="W27" s="23">
        <v>59990</v>
      </c>
      <c r="X27" s="23">
        <v>75264</v>
      </c>
      <c r="Y27" s="23">
        <v>16785</v>
      </c>
      <c r="Z27" s="23">
        <v>20740</v>
      </c>
      <c r="AA27" s="23">
        <v>1142</v>
      </c>
      <c r="AB27" s="23">
        <v>337800</v>
      </c>
      <c r="AC27" s="23">
        <v>204</v>
      </c>
      <c r="AD27" s="23">
        <v>828</v>
      </c>
      <c r="AE27" s="23">
        <v>593</v>
      </c>
      <c r="AF27" s="23">
        <v>541</v>
      </c>
      <c r="AG27" s="23">
        <v>652</v>
      </c>
      <c r="AH27" s="23">
        <v>144</v>
      </c>
      <c r="AI27" s="23">
        <v>178</v>
      </c>
      <c r="AJ27" s="23">
        <v>10</v>
      </c>
      <c r="AK27" s="23">
        <v>3150</v>
      </c>
    </row>
    <row r="28" spans="1:37">
      <c r="A28" s="297"/>
      <c r="B28" s="45" t="s">
        <v>43</v>
      </c>
      <c r="C28" s="7">
        <v>3.3191259</v>
      </c>
      <c r="D28" s="7">
        <v>17.900556999999999</v>
      </c>
      <c r="E28" s="7">
        <v>17.456754</v>
      </c>
      <c r="F28" s="7">
        <v>19.567976000000002</v>
      </c>
      <c r="G28" s="7">
        <v>26.305558999999999</v>
      </c>
      <c r="H28" s="7">
        <v>7.3865303000000004</v>
      </c>
      <c r="I28" s="7">
        <v>7.7640757999999996</v>
      </c>
      <c r="J28" s="7">
        <v>0.29942127000000002</v>
      </c>
      <c r="K28" s="7">
        <v>100</v>
      </c>
      <c r="L28" s="23" t="s">
        <v>123</v>
      </c>
      <c r="M28" s="23" t="s">
        <v>123</v>
      </c>
      <c r="N28" s="23" t="s">
        <v>123</v>
      </c>
      <c r="O28" s="23" t="s">
        <v>123</v>
      </c>
      <c r="P28" s="23" t="s">
        <v>123</v>
      </c>
      <c r="Q28" s="23" t="s">
        <v>123</v>
      </c>
      <c r="R28" s="23" t="s">
        <v>123</v>
      </c>
      <c r="S28" s="23" t="s">
        <v>123</v>
      </c>
      <c r="T28" s="23">
        <v>30207</v>
      </c>
      <c r="U28" s="23">
        <v>162911</v>
      </c>
      <c r="V28" s="23">
        <v>158872</v>
      </c>
      <c r="W28" s="23">
        <v>178086</v>
      </c>
      <c r="X28" s="23">
        <v>239404</v>
      </c>
      <c r="Y28" s="23">
        <v>67224</v>
      </c>
      <c r="Z28" s="23">
        <v>70660</v>
      </c>
      <c r="AA28" s="23">
        <v>2725</v>
      </c>
      <c r="AB28" s="23">
        <v>910089</v>
      </c>
      <c r="AC28" s="23">
        <v>291</v>
      </c>
      <c r="AD28" s="23">
        <v>1487</v>
      </c>
      <c r="AE28" s="23">
        <v>1148</v>
      </c>
      <c r="AF28" s="23">
        <v>1193</v>
      </c>
      <c r="AG28" s="23">
        <v>1487</v>
      </c>
      <c r="AH28" s="23">
        <v>360</v>
      </c>
      <c r="AI28" s="23">
        <v>407</v>
      </c>
      <c r="AJ28" s="23">
        <v>13</v>
      </c>
      <c r="AK28" s="23">
        <v>6386</v>
      </c>
    </row>
    <row r="29" spans="1:37">
      <c r="A29" s="297"/>
      <c r="B29" s="45" t="s">
        <v>44</v>
      </c>
      <c r="C29" s="7">
        <v>3.0262893000000002</v>
      </c>
      <c r="D29" s="7">
        <v>17.420714</v>
      </c>
      <c r="E29" s="7">
        <v>16.908574999999999</v>
      </c>
      <c r="F29" s="7">
        <v>19.133700000000001</v>
      </c>
      <c r="G29" s="7">
        <v>26.747585000000001</v>
      </c>
      <c r="H29" s="7">
        <v>7.1089276000000003</v>
      </c>
      <c r="I29" s="7">
        <v>9.4587456999999997</v>
      </c>
      <c r="J29" s="7">
        <v>0.19546367000000001</v>
      </c>
      <c r="K29" s="7">
        <v>100</v>
      </c>
      <c r="L29" s="23" t="s">
        <v>123</v>
      </c>
      <c r="M29" s="23" t="s">
        <v>123</v>
      </c>
      <c r="N29" s="23" t="s">
        <v>123</v>
      </c>
      <c r="O29" s="23" t="s">
        <v>123</v>
      </c>
      <c r="P29" s="23" t="s">
        <v>123</v>
      </c>
      <c r="Q29" s="23" t="s">
        <v>123</v>
      </c>
      <c r="R29" s="23" t="s">
        <v>123</v>
      </c>
      <c r="S29" s="23" t="s">
        <v>123</v>
      </c>
      <c r="T29" s="23">
        <v>109555</v>
      </c>
      <c r="U29" s="23">
        <v>630649</v>
      </c>
      <c r="V29" s="23">
        <v>612109</v>
      </c>
      <c r="W29" s="23">
        <v>692661</v>
      </c>
      <c r="X29" s="23">
        <v>968292</v>
      </c>
      <c r="Y29" s="23">
        <v>257351</v>
      </c>
      <c r="Z29" s="23">
        <v>342417</v>
      </c>
      <c r="AA29" s="23">
        <v>7076</v>
      </c>
      <c r="AB29" s="23">
        <v>3620110</v>
      </c>
      <c r="AC29" s="23">
        <v>1119</v>
      </c>
      <c r="AD29" s="23">
        <v>5573</v>
      </c>
      <c r="AE29" s="23">
        <v>4761</v>
      </c>
      <c r="AF29" s="23">
        <v>4851</v>
      </c>
      <c r="AG29" s="23">
        <v>6287</v>
      </c>
      <c r="AH29" s="23">
        <v>1560</v>
      </c>
      <c r="AI29" s="23">
        <v>2090</v>
      </c>
      <c r="AJ29" s="23">
        <v>43</v>
      </c>
      <c r="AK29" s="23">
        <v>26284</v>
      </c>
    </row>
    <row r="30" spans="1:37">
      <c r="A30" s="297"/>
      <c r="B30" s="45" t="s">
        <v>45</v>
      </c>
      <c r="C30" s="7">
        <v>6.4296686000000003</v>
      </c>
      <c r="D30" s="7">
        <v>27.516874000000001</v>
      </c>
      <c r="E30" s="7">
        <v>18.776782000000001</v>
      </c>
      <c r="F30" s="7">
        <v>14.715536</v>
      </c>
      <c r="G30" s="7">
        <v>21.508286999999999</v>
      </c>
      <c r="H30" s="7">
        <v>4.4887006999999999</v>
      </c>
      <c r="I30" s="7">
        <v>6.5641512000000004</v>
      </c>
      <c r="J30" s="7">
        <v>0</v>
      </c>
      <c r="K30" s="7">
        <v>100</v>
      </c>
      <c r="L30" s="23" t="s">
        <v>123</v>
      </c>
      <c r="M30" s="23" t="s">
        <v>123</v>
      </c>
      <c r="N30" s="23" t="s">
        <v>123</v>
      </c>
      <c r="O30" s="23" t="s">
        <v>123</v>
      </c>
      <c r="P30" s="23" t="s">
        <v>123</v>
      </c>
      <c r="Q30" s="23" t="s">
        <v>123</v>
      </c>
      <c r="R30" s="23" t="s">
        <v>123</v>
      </c>
      <c r="S30" s="23" t="s">
        <v>123</v>
      </c>
      <c r="T30" s="23">
        <v>30264</v>
      </c>
      <c r="U30" s="23">
        <v>129520</v>
      </c>
      <c r="V30" s="23">
        <v>88381</v>
      </c>
      <c r="W30" s="23">
        <v>69265</v>
      </c>
      <c r="X30" s="23">
        <v>101238</v>
      </c>
      <c r="Y30" s="23">
        <v>21128</v>
      </c>
      <c r="Z30" s="23">
        <v>30897</v>
      </c>
      <c r="AA30" s="23">
        <v>0</v>
      </c>
      <c r="AB30" s="23">
        <v>470693</v>
      </c>
      <c r="AC30" s="23">
        <v>297</v>
      </c>
      <c r="AD30" s="23">
        <v>1256</v>
      </c>
      <c r="AE30" s="23">
        <v>825</v>
      </c>
      <c r="AF30" s="23">
        <v>630</v>
      </c>
      <c r="AG30" s="23">
        <v>902</v>
      </c>
      <c r="AH30" s="23">
        <v>185</v>
      </c>
      <c r="AI30" s="23">
        <v>271</v>
      </c>
      <c r="AJ30" s="23">
        <v>0</v>
      </c>
      <c r="AK30" s="23">
        <v>4366</v>
      </c>
    </row>
    <row r="31" spans="1:37">
      <c r="A31" s="297"/>
      <c r="B31" s="45" t="s">
        <v>46</v>
      </c>
      <c r="C31" s="7">
        <v>8.4603873000000007</v>
      </c>
      <c r="D31" s="7">
        <v>34.485709</v>
      </c>
      <c r="E31" s="7">
        <v>16.897438000000001</v>
      </c>
      <c r="F31" s="7">
        <v>12.442029</v>
      </c>
      <c r="G31" s="7">
        <v>18.026662999999999</v>
      </c>
      <c r="H31" s="7">
        <v>3.3358151</v>
      </c>
      <c r="I31" s="7">
        <v>6.3325110000000002</v>
      </c>
      <c r="J31" s="7">
        <v>1.9447039999999999E-2</v>
      </c>
      <c r="K31" s="7">
        <v>100</v>
      </c>
      <c r="L31" s="23" t="s">
        <v>123</v>
      </c>
      <c r="M31" s="23" t="s">
        <v>123</v>
      </c>
      <c r="N31" s="23" t="s">
        <v>123</v>
      </c>
      <c r="O31" s="23" t="s">
        <v>123</v>
      </c>
      <c r="P31" s="23" t="s">
        <v>123</v>
      </c>
      <c r="Q31" s="23" t="s">
        <v>123</v>
      </c>
      <c r="R31" s="23" t="s">
        <v>123</v>
      </c>
      <c r="S31" s="23" t="s">
        <v>123</v>
      </c>
      <c r="T31" s="23">
        <v>45680</v>
      </c>
      <c r="U31" s="23">
        <v>186198</v>
      </c>
      <c r="V31" s="23">
        <v>91234</v>
      </c>
      <c r="W31" s="23">
        <v>67178</v>
      </c>
      <c r="X31" s="23">
        <v>97331</v>
      </c>
      <c r="Y31" s="23">
        <v>18011</v>
      </c>
      <c r="Z31" s="23">
        <v>34191</v>
      </c>
      <c r="AA31" s="23">
        <v>105</v>
      </c>
      <c r="AB31" s="23">
        <v>539928</v>
      </c>
      <c r="AC31" s="23">
        <v>414</v>
      </c>
      <c r="AD31" s="23">
        <v>1672</v>
      </c>
      <c r="AE31" s="23">
        <v>803</v>
      </c>
      <c r="AF31" s="23">
        <v>580</v>
      </c>
      <c r="AG31" s="23">
        <v>828</v>
      </c>
      <c r="AH31" s="23">
        <v>155</v>
      </c>
      <c r="AI31" s="23">
        <v>292</v>
      </c>
      <c r="AJ31" s="23">
        <v>1</v>
      </c>
      <c r="AK31" s="23">
        <v>4745</v>
      </c>
    </row>
    <row r="32" spans="1:37" s="44" customFormat="1">
      <c r="A32" s="297"/>
      <c r="B32" s="45" t="s">
        <v>71</v>
      </c>
      <c r="C32" s="23" t="s">
        <v>123</v>
      </c>
      <c r="D32" s="23" t="s">
        <v>123</v>
      </c>
      <c r="E32" s="23" t="s">
        <v>123</v>
      </c>
      <c r="F32" s="23" t="s">
        <v>123</v>
      </c>
      <c r="G32" s="23" t="s">
        <v>123</v>
      </c>
      <c r="H32" s="23" t="s">
        <v>123</v>
      </c>
      <c r="I32" s="23" t="s">
        <v>123</v>
      </c>
      <c r="J32" s="23" t="s">
        <v>123</v>
      </c>
      <c r="K32" s="23" t="s">
        <v>123</v>
      </c>
      <c r="L32" s="23" t="s">
        <v>123</v>
      </c>
      <c r="M32" s="23" t="s">
        <v>123</v>
      </c>
      <c r="N32" s="23" t="s">
        <v>123</v>
      </c>
      <c r="O32" s="23" t="s">
        <v>123</v>
      </c>
      <c r="P32" s="23" t="s">
        <v>123</v>
      </c>
      <c r="Q32" s="23" t="s">
        <v>123</v>
      </c>
      <c r="R32" s="23" t="s">
        <v>123</v>
      </c>
      <c r="S32" s="23" t="s">
        <v>123</v>
      </c>
      <c r="T32" s="23" t="s">
        <v>123</v>
      </c>
      <c r="U32" s="23" t="s">
        <v>123</v>
      </c>
      <c r="V32" s="23" t="s">
        <v>123</v>
      </c>
      <c r="W32" s="23" t="s">
        <v>123</v>
      </c>
      <c r="X32" s="23" t="s">
        <v>123</v>
      </c>
      <c r="Y32" s="23" t="s">
        <v>123</v>
      </c>
      <c r="Z32" s="23" t="s">
        <v>123</v>
      </c>
      <c r="AA32" s="23" t="s">
        <v>123</v>
      </c>
      <c r="AB32" s="23" t="s">
        <v>123</v>
      </c>
      <c r="AC32" s="23" t="s">
        <v>123</v>
      </c>
      <c r="AD32" s="23" t="s">
        <v>123</v>
      </c>
      <c r="AE32" s="23" t="s">
        <v>123</v>
      </c>
      <c r="AF32" s="23" t="s">
        <v>123</v>
      </c>
      <c r="AG32" s="23" t="s">
        <v>123</v>
      </c>
      <c r="AH32" s="23" t="s">
        <v>123</v>
      </c>
      <c r="AI32" s="23" t="s">
        <v>123</v>
      </c>
      <c r="AJ32" s="23" t="s">
        <v>123</v>
      </c>
      <c r="AK32" s="23" t="s">
        <v>123</v>
      </c>
    </row>
    <row r="33" spans="1:37">
      <c r="A33" s="297"/>
      <c r="B33" s="45" t="s">
        <v>47</v>
      </c>
      <c r="C33" s="7">
        <v>6.6282551999999999</v>
      </c>
      <c r="D33" s="7">
        <v>28.059673</v>
      </c>
      <c r="E33" s="7">
        <v>17.554311999999999</v>
      </c>
      <c r="F33" s="7">
        <v>16.963608000000001</v>
      </c>
      <c r="G33" s="7">
        <v>20.249207999999999</v>
      </c>
      <c r="H33" s="7">
        <v>4.3796407999999998</v>
      </c>
      <c r="I33" s="7">
        <v>5.6812215000000004</v>
      </c>
      <c r="J33" s="7">
        <v>0.48408104000000002</v>
      </c>
      <c r="K33" s="7">
        <v>100</v>
      </c>
      <c r="L33" s="23" t="s">
        <v>123</v>
      </c>
      <c r="M33" s="23" t="s">
        <v>123</v>
      </c>
      <c r="N33" s="23" t="s">
        <v>123</v>
      </c>
      <c r="O33" s="23" t="s">
        <v>123</v>
      </c>
      <c r="P33" s="23" t="s">
        <v>123</v>
      </c>
      <c r="Q33" s="23" t="s">
        <v>123</v>
      </c>
      <c r="R33" s="23" t="s">
        <v>123</v>
      </c>
      <c r="S33" s="23" t="s">
        <v>123</v>
      </c>
      <c r="T33" s="23">
        <v>74350</v>
      </c>
      <c r="U33" s="23">
        <v>314749</v>
      </c>
      <c r="V33" s="23">
        <v>196909</v>
      </c>
      <c r="W33" s="23">
        <v>190283</v>
      </c>
      <c r="X33" s="23">
        <v>227138</v>
      </c>
      <c r="Y33" s="23">
        <v>49127</v>
      </c>
      <c r="Z33" s="23">
        <v>63727</v>
      </c>
      <c r="AA33" s="23">
        <v>5430</v>
      </c>
      <c r="AB33" s="23">
        <v>1121713</v>
      </c>
      <c r="AC33" s="23">
        <v>2341</v>
      </c>
      <c r="AD33" s="23">
        <v>9198</v>
      </c>
      <c r="AE33" s="23">
        <v>4348</v>
      </c>
      <c r="AF33" s="23">
        <v>3219</v>
      </c>
      <c r="AG33" s="23">
        <v>3536</v>
      </c>
      <c r="AH33" s="23">
        <v>539</v>
      </c>
      <c r="AI33" s="23">
        <v>765</v>
      </c>
      <c r="AJ33" s="23">
        <v>49</v>
      </c>
      <c r="AK33" s="23">
        <v>23995</v>
      </c>
    </row>
    <row r="34" spans="1:37">
      <c r="A34" s="297"/>
      <c r="B34" s="45" t="s">
        <v>48</v>
      </c>
      <c r="C34" s="7">
        <v>8.0560240000000007</v>
      </c>
      <c r="D34" s="7">
        <v>29.759747000000001</v>
      </c>
      <c r="E34" s="7">
        <v>16.914853999999998</v>
      </c>
      <c r="F34" s="7">
        <v>16.307176999999999</v>
      </c>
      <c r="G34" s="7">
        <v>19.279115000000001</v>
      </c>
      <c r="H34" s="7">
        <v>4.9059888999999997</v>
      </c>
      <c r="I34" s="7">
        <v>4.7312555999999999</v>
      </c>
      <c r="J34" s="7">
        <v>4.5838570000000002E-2</v>
      </c>
      <c r="K34" s="7">
        <v>100</v>
      </c>
      <c r="L34" s="23" t="s">
        <v>123</v>
      </c>
      <c r="M34" s="23" t="s">
        <v>123</v>
      </c>
      <c r="N34" s="23" t="s">
        <v>123</v>
      </c>
      <c r="O34" s="23" t="s">
        <v>123</v>
      </c>
      <c r="P34" s="23" t="s">
        <v>123</v>
      </c>
      <c r="Q34" s="23" t="s">
        <v>123</v>
      </c>
      <c r="R34" s="23" t="s">
        <v>123</v>
      </c>
      <c r="S34" s="23" t="s">
        <v>123</v>
      </c>
      <c r="T34" s="23">
        <v>38313</v>
      </c>
      <c r="U34" s="23">
        <v>141532</v>
      </c>
      <c r="V34" s="23">
        <v>80444</v>
      </c>
      <c r="W34" s="23">
        <v>77554</v>
      </c>
      <c r="X34" s="23">
        <v>91688</v>
      </c>
      <c r="Y34" s="23">
        <v>23332</v>
      </c>
      <c r="Z34" s="23">
        <v>22501</v>
      </c>
      <c r="AA34" s="23">
        <v>218</v>
      </c>
      <c r="AB34" s="23">
        <v>475582</v>
      </c>
      <c r="AC34" s="23">
        <v>379</v>
      </c>
      <c r="AD34" s="23">
        <v>1362</v>
      </c>
      <c r="AE34" s="23">
        <v>760</v>
      </c>
      <c r="AF34" s="23">
        <v>720</v>
      </c>
      <c r="AG34" s="23">
        <v>840</v>
      </c>
      <c r="AH34" s="23">
        <v>214</v>
      </c>
      <c r="AI34" s="23">
        <v>208</v>
      </c>
      <c r="AJ34" s="23">
        <v>2</v>
      </c>
      <c r="AK34" s="23">
        <v>4485</v>
      </c>
    </row>
    <row r="35" spans="1:37">
      <c r="A35" s="297"/>
      <c r="B35" s="45" t="s">
        <v>49</v>
      </c>
      <c r="C35" s="23" t="s">
        <v>123</v>
      </c>
      <c r="D35" s="23" t="s">
        <v>123</v>
      </c>
      <c r="E35" s="23" t="s">
        <v>123</v>
      </c>
      <c r="F35" s="23" t="s">
        <v>123</v>
      </c>
      <c r="G35" s="23" t="s">
        <v>123</v>
      </c>
      <c r="H35" s="23" t="s">
        <v>123</v>
      </c>
      <c r="I35" s="23" t="s">
        <v>123</v>
      </c>
      <c r="J35" s="23" t="s">
        <v>123</v>
      </c>
      <c r="K35" s="23" t="s">
        <v>123</v>
      </c>
      <c r="L35" s="23" t="s">
        <v>123</v>
      </c>
      <c r="M35" s="23" t="s">
        <v>123</v>
      </c>
      <c r="N35" s="23" t="s">
        <v>123</v>
      </c>
      <c r="O35" s="23" t="s">
        <v>123</v>
      </c>
      <c r="P35" s="23" t="s">
        <v>123</v>
      </c>
      <c r="Q35" s="23" t="s">
        <v>123</v>
      </c>
      <c r="R35" s="23" t="s">
        <v>123</v>
      </c>
      <c r="S35" s="23" t="s">
        <v>123</v>
      </c>
      <c r="T35" s="23" t="s">
        <v>123</v>
      </c>
      <c r="U35" s="23" t="s">
        <v>123</v>
      </c>
      <c r="V35" s="23" t="s">
        <v>123</v>
      </c>
      <c r="W35" s="23" t="s">
        <v>123</v>
      </c>
      <c r="X35" s="23" t="s">
        <v>123</v>
      </c>
      <c r="Y35" s="23" t="s">
        <v>123</v>
      </c>
      <c r="Z35" s="23" t="s">
        <v>123</v>
      </c>
      <c r="AA35" s="23" t="s">
        <v>123</v>
      </c>
      <c r="AB35" s="23" t="s">
        <v>123</v>
      </c>
      <c r="AC35" s="23" t="s">
        <v>123</v>
      </c>
      <c r="AD35" s="23" t="s">
        <v>123</v>
      </c>
      <c r="AE35" s="23" t="s">
        <v>123</v>
      </c>
      <c r="AF35" s="23" t="s">
        <v>123</v>
      </c>
      <c r="AG35" s="23" t="s">
        <v>123</v>
      </c>
      <c r="AH35" s="23" t="s">
        <v>123</v>
      </c>
      <c r="AI35" s="23" t="s">
        <v>123</v>
      </c>
      <c r="AJ35" s="23" t="s">
        <v>123</v>
      </c>
      <c r="AK35" s="23" t="s">
        <v>123</v>
      </c>
    </row>
    <row r="36" spans="1:37">
      <c r="A36" s="297"/>
      <c r="B36" s="45" t="s">
        <v>50</v>
      </c>
      <c r="C36" s="7">
        <v>6.2897572000000004</v>
      </c>
      <c r="D36" s="7">
        <v>33.120237000000003</v>
      </c>
      <c r="E36" s="7">
        <v>17.244947</v>
      </c>
      <c r="F36" s="7">
        <v>15.359923999999999</v>
      </c>
      <c r="G36" s="7">
        <v>17.327932000000001</v>
      </c>
      <c r="H36" s="7">
        <v>4.2633574000000003</v>
      </c>
      <c r="I36" s="7">
        <v>6.2334287000000002</v>
      </c>
      <c r="J36" s="7">
        <v>0.16041737</v>
      </c>
      <c r="K36" s="7">
        <v>100</v>
      </c>
      <c r="L36" s="23" t="s">
        <v>123</v>
      </c>
      <c r="M36" s="23" t="s">
        <v>123</v>
      </c>
      <c r="N36" s="23" t="s">
        <v>123</v>
      </c>
      <c r="O36" s="23" t="s">
        <v>123</v>
      </c>
      <c r="P36" s="23" t="s">
        <v>123</v>
      </c>
      <c r="Q36" s="23" t="s">
        <v>123</v>
      </c>
      <c r="R36" s="23" t="s">
        <v>123</v>
      </c>
      <c r="S36" s="23" t="s">
        <v>123</v>
      </c>
      <c r="T36" s="23">
        <v>39640</v>
      </c>
      <c r="U36" s="23">
        <v>208734</v>
      </c>
      <c r="V36" s="23">
        <v>108683</v>
      </c>
      <c r="W36" s="23">
        <v>96803</v>
      </c>
      <c r="X36" s="23">
        <v>109206</v>
      </c>
      <c r="Y36" s="23">
        <v>26869</v>
      </c>
      <c r="Z36" s="23">
        <v>39285</v>
      </c>
      <c r="AA36" s="23">
        <v>1011</v>
      </c>
      <c r="AB36" s="23">
        <v>630231</v>
      </c>
      <c r="AC36" s="23">
        <v>354</v>
      </c>
      <c r="AD36" s="23">
        <v>1887</v>
      </c>
      <c r="AE36" s="23">
        <v>955</v>
      </c>
      <c r="AF36" s="23">
        <v>821</v>
      </c>
      <c r="AG36" s="23">
        <v>914</v>
      </c>
      <c r="AH36" s="23">
        <v>229</v>
      </c>
      <c r="AI36" s="23">
        <v>329</v>
      </c>
      <c r="AJ36" s="23">
        <v>9</v>
      </c>
      <c r="AK36" s="23">
        <v>5498</v>
      </c>
    </row>
    <row r="37" spans="1:37">
      <c r="A37" s="297"/>
      <c r="B37" s="45" t="s">
        <v>51</v>
      </c>
      <c r="C37" s="7">
        <v>6.5540077999999999</v>
      </c>
      <c r="D37" s="7">
        <v>34.084161999999999</v>
      </c>
      <c r="E37" s="7">
        <v>15.948016000000001</v>
      </c>
      <c r="F37" s="7">
        <v>19.030912000000001</v>
      </c>
      <c r="G37" s="7">
        <v>16.851087</v>
      </c>
      <c r="H37" s="7">
        <v>3.0662874000000002</v>
      </c>
      <c r="I37" s="7">
        <v>4.3887147000000004</v>
      </c>
      <c r="J37" s="7">
        <v>7.6812889999999995E-2</v>
      </c>
      <c r="K37" s="7">
        <v>100</v>
      </c>
      <c r="L37" s="23" t="s">
        <v>123</v>
      </c>
      <c r="M37" s="23" t="s">
        <v>123</v>
      </c>
      <c r="N37" s="23" t="s">
        <v>123</v>
      </c>
      <c r="O37" s="23" t="s">
        <v>123</v>
      </c>
      <c r="P37" s="23" t="s">
        <v>123</v>
      </c>
      <c r="Q37" s="23" t="s">
        <v>123</v>
      </c>
      <c r="R37" s="23" t="s">
        <v>123</v>
      </c>
      <c r="S37" s="23" t="s">
        <v>123</v>
      </c>
      <c r="T37" s="23">
        <v>3157</v>
      </c>
      <c r="U37" s="23">
        <v>16418</v>
      </c>
      <c r="V37" s="23">
        <v>7682</v>
      </c>
      <c r="W37" s="23">
        <v>9167</v>
      </c>
      <c r="X37" s="23">
        <v>8117</v>
      </c>
      <c r="Y37" s="23">
        <v>1477</v>
      </c>
      <c r="Z37" s="23">
        <v>2114</v>
      </c>
      <c r="AA37" s="23">
        <v>37</v>
      </c>
      <c r="AB37" s="23">
        <v>48169</v>
      </c>
      <c r="AC37" s="23">
        <v>97</v>
      </c>
      <c r="AD37" s="23">
        <v>506</v>
      </c>
      <c r="AE37" s="23">
        <v>226</v>
      </c>
      <c r="AF37" s="23">
        <v>259</v>
      </c>
      <c r="AG37" s="23">
        <v>225</v>
      </c>
      <c r="AH37" s="23">
        <v>41</v>
      </c>
      <c r="AI37" s="23">
        <v>58</v>
      </c>
      <c r="AJ37" s="23">
        <v>1</v>
      </c>
      <c r="AK37" s="23">
        <v>1413</v>
      </c>
    </row>
    <row r="38" spans="1:37">
      <c r="A38" s="297"/>
      <c r="B38" s="45" t="s">
        <v>52</v>
      </c>
      <c r="C38" s="7">
        <v>3.0960576999999998</v>
      </c>
      <c r="D38" s="7">
        <v>24.268740000000001</v>
      </c>
      <c r="E38" s="7">
        <v>17.251526999999999</v>
      </c>
      <c r="F38" s="7">
        <v>17.297056999999999</v>
      </c>
      <c r="G38" s="7">
        <v>26.729595</v>
      </c>
      <c r="H38" s="7">
        <v>5.3314824999999999</v>
      </c>
      <c r="I38" s="7">
        <v>6.0255413999999998</v>
      </c>
      <c r="J38" s="7">
        <v>0</v>
      </c>
      <c r="K38" s="7">
        <v>100</v>
      </c>
      <c r="L38" s="23" t="s">
        <v>123</v>
      </c>
      <c r="M38" s="23" t="s">
        <v>123</v>
      </c>
      <c r="N38" s="23" t="s">
        <v>123</v>
      </c>
      <c r="O38" s="23" t="s">
        <v>123</v>
      </c>
      <c r="P38" s="23" t="s">
        <v>123</v>
      </c>
      <c r="Q38" s="23" t="s">
        <v>123</v>
      </c>
      <c r="R38" s="23" t="s">
        <v>123</v>
      </c>
      <c r="S38" s="23" t="s">
        <v>123</v>
      </c>
      <c r="T38" s="23">
        <v>2788</v>
      </c>
      <c r="U38" s="23">
        <v>21854</v>
      </c>
      <c r="V38" s="23">
        <v>15535</v>
      </c>
      <c r="W38" s="23">
        <v>15576</v>
      </c>
      <c r="X38" s="23">
        <v>24070</v>
      </c>
      <c r="Y38" s="23">
        <v>4801</v>
      </c>
      <c r="Z38" s="23">
        <v>5426</v>
      </c>
      <c r="AA38" s="23">
        <v>0</v>
      </c>
      <c r="AB38" s="23">
        <v>90050</v>
      </c>
      <c r="AC38" s="23">
        <v>72</v>
      </c>
      <c r="AD38" s="23">
        <v>541</v>
      </c>
      <c r="AE38" s="23">
        <v>350</v>
      </c>
      <c r="AF38" s="23">
        <v>339</v>
      </c>
      <c r="AG38" s="23">
        <v>475</v>
      </c>
      <c r="AH38" s="23">
        <v>89</v>
      </c>
      <c r="AI38" s="23">
        <v>109</v>
      </c>
      <c r="AJ38" s="23">
        <v>0</v>
      </c>
      <c r="AK38" s="23">
        <v>1975</v>
      </c>
    </row>
    <row r="39" spans="1:37">
      <c r="A39" s="297" t="s">
        <v>3</v>
      </c>
      <c r="B39" s="45" t="s">
        <v>38</v>
      </c>
      <c r="C39" s="23" t="s">
        <v>123</v>
      </c>
      <c r="D39" s="23" t="s">
        <v>123</v>
      </c>
      <c r="E39" s="23" t="s">
        <v>123</v>
      </c>
      <c r="F39" s="23" t="s">
        <v>123</v>
      </c>
      <c r="G39" s="23" t="s">
        <v>123</v>
      </c>
      <c r="H39" s="23" t="s">
        <v>123</v>
      </c>
      <c r="I39" s="23" t="s">
        <v>123</v>
      </c>
      <c r="J39" s="23" t="s">
        <v>123</v>
      </c>
      <c r="K39" s="23" t="s">
        <v>123</v>
      </c>
      <c r="L39" s="23" t="s">
        <v>123</v>
      </c>
      <c r="M39" s="23" t="s">
        <v>123</v>
      </c>
      <c r="N39" s="23" t="s">
        <v>123</v>
      </c>
      <c r="O39" s="23" t="s">
        <v>123</v>
      </c>
      <c r="P39" s="23" t="s">
        <v>123</v>
      </c>
      <c r="Q39" s="23" t="s">
        <v>123</v>
      </c>
      <c r="R39" s="23" t="s">
        <v>123</v>
      </c>
      <c r="S39" s="23" t="s">
        <v>123</v>
      </c>
      <c r="T39" s="23" t="s">
        <v>123</v>
      </c>
      <c r="U39" s="23" t="s">
        <v>123</v>
      </c>
      <c r="V39" s="23" t="s">
        <v>123</v>
      </c>
      <c r="W39" s="23" t="s">
        <v>123</v>
      </c>
      <c r="X39" s="23" t="s">
        <v>123</v>
      </c>
      <c r="Y39" s="23" t="s">
        <v>123</v>
      </c>
      <c r="Z39" s="23" t="s">
        <v>123</v>
      </c>
      <c r="AA39" s="23" t="s">
        <v>123</v>
      </c>
      <c r="AB39" s="23" t="s">
        <v>123</v>
      </c>
      <c r="AC39" s="23" t="s">
        <v>123</v>
      </c>
      <c r="AD39" s="23" t="s">
        <v>123</v>
      </c>
      <c r="AE39" s="23" t="s">
        <v>123</v>
      </c>
      <c r="AF39" s="23" t="s">
        <v>123</v>
      </c>
      <c r="AG39" s="23" t="s">
        <v>123</v>
      </c>
      <c r="AH39" s="23" t="s">
        <v>123</v>
      </c>
      <c r="AI39" s="23" t="s">
        <v>123</v>
      </c>
      <c r="AJ39" s="23" t="s">
        <v>123</v>
      </c>
      <c r="AK39" s="23" t="s">
        <v>123</v>
      </c>
    </row>
    <row r="40" spans="1:37">
      <c r="A40" s="297"/>
      <c r="B40" s="45" t="s">
        <v>39</v>
      </c>
      <c r="C40" s="7">
        <v>2.8931323999999998</v>
      </c>
      <c r="D40" s="7">
        <v>9.5307628999999991</v>
      </c>
      <c r="E40" s="7">
        <v>11.618686</v>
      </c>
      <c r="F40" s="7">
        <v>22.696928</v>
      </c>
      <c r="G40" s="7">
        <v>32.000687999999997</v>
      </c>
      <c r="H40" s="7">
        <v>9.1187170000000002</v>
      </c>
      <c r="I40" s="7">
        <v>11.229718</v>
      </c>
      <c r="J40" s="7">
        <v>0.91136819000000002</v>
      </c>
      <c r="K40" s="7">
        <v>100</v>
      </c>
      <c r="L40" s="23" t="s">
        <v>123</v>
      </c>
      <c r="M40" s="23" t="s">
        <v>123</v>
      </c>
      <c r="N40" s="23" t="s">
        <v>123</v>
      </c>
      <c r="O40" s="23" t="s">
        <v>123</v>
      </c>
      <c r="P40" s="23" t="s">
        <v>123</v>
      </c>
      <c r="Q40" s="23" t="s">
        <v>123</v>
      </c>
      <c r="R40" s="23" t="s">
        <v>123</v>
      </c>
      <c r="S40" s="23" t="s">
        <v>123</v>
      </c>
      <c r="T40" s="23">
        <v>6895</v>
      </c>
      <c r="U40" s="23">
        <v>22714</v>
      </c>
      <c r="V40" s="23">
        <v>27690</v>
      </c>
      <c r="W40" s="23">
        <v>54092</v>
      </c>
      <c r="X40" s="23">
        <v>76265</v>
      </c>
      <c r="Y40" s="23">
        <v>21732</v>
      </c>
      <c r="Z40" s="23">
        <v>26763</v>
      </c>
      <c r="AA40" s="23">
        <v>2172</v>
      </c>
      <c r="AB40" s="23">
        <v>238323</v>
      </c>
      <c r="AC40" s="23">
        <v>98</v>
      </c>
      <c r="AD40" s="23">
        <v>374</v>
      </c>
      <c r="AE40" s="23">
        <v>344</v>
      </c>
      <c r="AF40" s="23">
        <v>560</v>
      </c>
      <c r="AG40" s="23">
        <v>727</v>
      </c>
      <c r="AH40" s="23">
        <v>207</v>
      </c>
      <c r="AI40" s="23">
        <v>256</v>
      </c>
      <c r="AJ40" s="23">
        <v>28</v>
      </c>
      <c r="AK40" s="23">
        <v>2594</v>
      </c>
    </row>
    <row r="41" spans="1:37">
      <c r="A41" s="297"/>
      <c r="B41" s="45" t="s">
        <v>40</v>
      </c>
      <c r="C41" s="7">
        <v>2.8842881999999999</v>
      </c>
      <c r="D41" s="7">
        <v>13.995801999999999</v>
      </c>
      <c r="E41" s="7">
        <v>16.068624</v>
      </c>
      <c r="F41" s="7">
        <v>23.455065000000001</v>
      </c>
      <c r="G41" s="7">
        <v>24.258931</v>
      </c>
      <c r="H41" s="7">
        <v>7.3216548000000001</v>
      </c>
      <c r="I41" s="7">
        <v>10.981215000000001</v>
      </c>
      <c r="J41" s="7">
        <v>1.0344203999999999</v>
      </c>
      <c r="K41" s="7">
        <v>100</v>
      </c>
      <c r="L41" s="23" t="s">
        <v>123</v>
      </c>
      <c r="M41" s="23" t="s">
        <v>123</v>
      </c>
      <c r="N41" s="23" t="s">
        <v>123</v>
      </c>
      <c r="O41" s="23" t="s">
        <v>123</v>
      </c>
      <c r="P41" s="23" t="s">
        <v>123</v>
      </c>
      <c r="Q41" s="23" t="s">
        <v>123</v>
      </c>
      <c r="R41" s="23" t="s">
        <v>123</v>
      </c>
      <c r="S41" s="23" t="s">
        <v>123</v>
      </c>
      <c r="T41" s="23">
        <v>7969</v>
      </c>
      <c r="U41" s="23">
        <v>38669</v>
      </c>
      <c r="V41" s="23">
        <v>44396</v>
      </c>
      <c r="W41" s="23">
        <v>64804</v>
      </c>
      <c r="X41" s="23">
        <v>67025</v>
      </c>
      <c r="Y41" s="23">
        <v>20229</v>
      </c>
      <c r="Z41" s="23">
        <v>30340</v>
      </c>
      <c r="AA41" s="23">
        <v>2858</v>
      </c>
      <c r="AB41" s="23">
        <v>276290</v>
      </c>
      <c r="AC41" s="23">
        <v>172</v>
      </c>
      <c r="AD41" s="23">
        <v>901</v>
      </c>
      <c r="AE41" s="23">
        <v>795</v>
      </c>
      <c r="AF41" s="23">
        <v>1088</v>
      </c>
      <c r="AG41" s="23">
        <v>1030</v>
      </c>
      <c r="AH41" s="23">
        <v>243</v>
      </c>
      <c r="AI41" s="23">
        <v>393</v>
      </c>
      <c r="AJ41" s="23">
        <v>48</v>
      </c>
      <c r="AK41" s="23">
        <v>4670</v>
      </c>
    </row>
    <row r="42" spans="1:37">
      <c r="A42" s="297"/>
      <c r="B42" s="45" t="s">
        <v>41</v>
      </c>
      <c r="C42" s="7">
        <v>4.2567550000000001</v>
      </c>
      <c r="D42" s="7">
        <v>19.404040999999999</v>
      </c>
      <c r="E42" s="7">
        <v>14.507823</v>
      </c>
      <c r="F42" s="7">
        <v>23.922871000000001</v>
      </c>
      <c r="G42" s="7">
        <v>23.49831</v>
      </c>
      <c r="H42" s="7">
        <v>5.432817</v>
      </c>
      <c r="I42" s="7">
        <v>8.2108132000000005</v>
      </c>
      <c r="J42" s="7">
        <v>0.76656970000000002</v>
      </c>
      <c r="K42" s="7">
        <v>100</v>
      </c>
      <c r="L42" s="23" t="s">
        <v>123</v>
      </c>
      <c r="M42" s="23" t="s">
        <v>123</v>
      </c>
      <c r="N42" s="23" t="s">
        <v>123</v>
      </c>
      <c r="O42" s="23" t="s">
        <v>123</v>
      </c>
      <c r="P42" s="23" t="s">
        <v>123</v>
      </c>
      <c r="Q42" s="23" t="s">
        <v>123</v>
      </c>
      <c r="R42" s="23" t="s">
        <v>123</v>
      </c>
      <c r="S42" s="23" t="s">
        <v>123</v>
      </c>
      <c r="T42" s="23">
        <v>6497</v>
      </c>
      <c r="U42" s="23">
        <v>29616</v>
      </c>
      <c r="V42" s="23">
        <v>22143</v>
      </c>
      <c r="W42" s="23">
        <v>36513</v>
      </c>
      <c r="X42" s="23">
        <v>35865</v>
      </c>
      <c r="Y42" s="23">
        <v>8292</v>
      </c>
      <c r="Z42" s="23">
        <v>12532</v>
      </c>
      <c r="AA42" s="23">
        <v>1170</v>
      </c>
      <c r="AB42" s="23">
        <v>152628</v>
      </c>
      <c r="AC42" s="23">
        <v>248</v>
      </c>
      <c r="AD42" s="23">
        <v>1013</v>
      </c>
      <c r="AE42" s="23">
        <v>676</v>
      </c>
      <c r="AF42" s="23">
        <v>874</v>
      </c>
      <c r="AG42" s="23">
        <v>863</v>
      </c>
      <c r="AH42" s="23">
        <v>142</v>
      </c>
      <c r="AI42" s="23">
        <v>253</v>
      </c>
      <c r="AJ42" s="23">
        <v>20</v>
      </c>
      <c r="AK42" s="23">
        <v>4089</v>
      </c>
    </row>
    <row r="43" spans="1:37">
      <c r="A43" s="297"/>
      <c r="B43" s="45" t="s">
        <v>42</v>
      </c>
      <c r="C43" s="7">
        <v>6.31067</v>
      </c>
      <c r="D43" s="7">
        <v>23.302372999999999</v>
      </c>
      <c r="E43" s="7">
        <v>15.989277</v>
      </c>
      <c r="F43" s="7">
        <v>18.456133999999999</v>
      </c>
      <c r="G43" s="7">
        <v>21.845585</v>
      </c>
      <c r="H43" s="7">
        <v>5.4206310999999996</v>
      </c>
      <c r="I43" s="7">
        <v>7.5197526999999997</v>
      </c>
      <c r="J43" s="7">
        <v>1.1555785000000001</v>
      </c>
      <c r="K43" s="7">
        <v>100</v>
      </c>
      <c r="L43" s="23" t="s">
        <v>123</v>
      </c>
      <c r="M43" s="23" t="s">
        <v>123</v>
      </c>
      <c r="N43" s="23" t="s">
        <v>123</v>
      </c>
      <c r="O43" s="23" t="s">
        <v>123</v>
      </c>
      <c r="P43" s="23" t="s">
        <v>123</v>
      </c>
      <c r="Q43" s="23" t="s">
        <v>123</v>
      </c>
      <c r="R43" s="23" t="s">
        <v>123</v>
      </c>
      <c r="S43" s="23" t="s">
        <v>123</v>
      </c>
      <c r="T43" s="23">
        <v>22292</v>
      </c>
      <c r="U43" s="23">
        <v>82314</v>
      </c>
      <c r="V43" s="23">
        <v>56481</v>
      </c>
      <c r="W43" s="23">
        <v>65195</v>
      </c>
      <c r="X43" s="23">
        <v>77168</v>
      </c>
      <c r="Y43" s="23">
        <v>19148</v>
      </c>
      <c r="Z43" s="23">
        <v>26563</v>
      </c>
      <c r="AA43" s="23">
        <v>4082</v>
      </c>
      <c r="AB43" s="23">
        <v>353243</v>
      </c>
      <c r="AC43" s="23">
        <v>756</v>
      </c>
      <c r="AD43" s="23">
        <v>2459</v>
      </c>
      <c r="AE43" s="23">
        <v>1391</v>
      </c>
      <c r="AF43" s="23">
        <v>1292</v>
      </c>
      <c r="AG43" s="23">
        <v>1192</v>
      </c>
      <c r="AH43" s="23">
        <v>232</v>
      </c>
      <c r="AI43" s="23">
        <v>394</v>
      </c>
      <c r="AJ43" s="23">
        <v>101</v>
      </c>
      <c r="AK43" s="23">
        <v>7817</v>
      </c>
    </row>
    <row r="44" spans="1:37">
      <c r="A44" s="297"/>
      <c r="B44" s="45" t="s">
        <v>43</v>
      </c>
      <c r="C44" s="7">
        <v>2.5667407</v>
      </c>
      <c r="D44" s="7">
        <v>16.963187999999999</v>
      </c>
      <c r="E44" s="7">
        <v>13.683215000000001</v>
      </c>
      <c r="F44" s="7">
        <v>21.001957999999998</v>
      </c>
      <c r="G44" s="7">
        <v>26.572887000000001</v>
      </c>
      <c r="H44" s="7">
        <v>8.0147057000000004</v>
      </c>
      <c r="I44" s="7">
        <v>10.037056</v>
      </c>
      <c r="J44" s="7">
        <v>1.1602504</v>
      </c>
      <c r="K44" s="7">
        <v>100</v>
      </c>
      <c r="L44" s="23" t="s">
        <v>123</v>
      </c>
      <c r="M44" s="23" t="s">
        <v>123</v>
      </c>
      <c r="N44" s="23" t="s">
        <v>123</v>
      </c>
      <c r="O44" s="23" t="s">
        <v>123</v>
      </c>
      <c r="P44" s="23" t="s">
        <v>123</v>
      </c>
      <c r="Q44" s="23" t="s">
        <v>123</v>
      </c>
      <c r="R44" s="23" t="s">
        <v>123</v>
      </c>
      <c r="S44" s="23" t="s">
        <v>123</v>
      </c>
      <c r="T44" s="23">
        <v>24673</v>
      </c>
      <c r="U44" s="23">
        <v>163060</v>
      </c>
      <c r="V44" s="23">
        <v>131531</v>
      </c>
      <c r="W44" s="23">
        <v>201883</v>
      </c>
      <c r="X44" s="23">
        <v>255434</v>
      </c>
      <c r="Y44" s="23">
        <v>77042</v>
      </c>
      <c r="Z44" s="23">
        <v>96482</v>
      </c>
      <c r="AA44" s="23">
        <v>11153</v>
      </c>
      <c r="AB44" s="23">
        <v>961258</v>
      </c>
      <c r="AC44" s="23">
        <v>804</v>
      </c>
      <c r="AD44" s="23">
        <v>4255</v>
      </c>
      <c r="AE44" s="23">
        <v>2735</v>
      </c>
      <c r="AF44" s="23">
        <v>3477</v>
      </c>
      <c r="AG44" s="23">
        <v>3770</v>
      </c>
      <c r="AH44" s="23">
        <v>751</v>
      </c>
      <c r="AI44" s="23">
        <v>1078</v>
      </c>
      <c r="AJ44" s="23">
        <v>196</v>
      </c>
      <c r="AK44" s="23">
        <v>17066</v>
      </c>
    </row>
    <row r="45" spans="1:37">
      <c r="A45" s="297"/>
      <c r="B45" s="45" t="s">
        <v>44</v>
      </c>
      <c r="C45" s="7">
        <v>2.7243719</v>
      </c>
      <c r="D45" s="7">
        <v>15.584215</v>
      </c>
      <c r="E45" s="7">
        <v>13.110975</v>
      </c>
      <c r="F45" s="7">
        <v>20.456046000000001</v>
      </c>
      <c r="G45" s="7">
        <v>27.461082999999999</v>
      </c>
      <c r="H45" s="7">
        <v>8.1076949999999997</v>
      </c>
      <c r="I45" s="7">
        <v>11.323357</v>
      </c>
      <c r="J45" s="7">
        <v>1.2322569000000001</v>
      </c>
      <c r="K45" s="7">
        <v>100</v>
      </c>
      <c r="L45" s="23" t="s">
        <v>123</v>
      </c>
      <c r="M45" s="23" t="s">
        <v>123</v>
      </c>
      <c r="N45" s="23" t="s">
        <v>123</v>
      </c>
      <c r="O45" s="23" t="s">
        <v>123</v>
      </c>
      <c r="P45" s="23" t="s">
        <v>123</v>
      </c>
      <c r="Q45" s="23" t="s">
        <v>123</v>
      </c>
      <c r="R45" s="23" t="s">
        <v>123</v>
      </c>
      <c r="S45" s="23" t="s">
        <v>123</v>
      </c>
      <c r="T45" s="23">
        <v>103027</v>
      </c>
      <c r="U45" s="23">
        <v>589345</v>
      </c>
      <c r="V45" s="23">
        <v>495815</v>
      </c>
      <c r="W45" s="23">
        <v>773582</v>
      </c>
      <c r="X45" s="23">
        <v>1038490</v>
      </c>
      <c r="Y45" s="23">
        <v>306607</v>
      </c>
      <c r="Z45" s="23">
        <v>428213</v>
      </c>
      <c r="AA45" s="23">
        <v>46600</v>
      </c>
      <c r="AB45" s="23">
        <v>3781679</v>
      </c>
      <c r="AC45" s="23">
        <v>1041</v>
      </c>
      <c r="AD45" s="23">
        <v>5312</v>
      </c>
      <c r="AE45" s="23">
        <v>3906</v>
      </c>
      <c r="AF45" s="23">
        <v>5544</v>
      </c>
      <c r="AG45" s="23">
        <v>6440</v>
      </c>
      <c r="AH45" s="23">
        <v>1705</v>
      </c>
      <c r="AI45" s="23">
        <v>2455</v>
      </c>
      <c r="AJ45" s="23">
        <v>284</v>
      </c>
      <c r="AK45" s="23">
        <v>26687</v>
      </c>
    </row>
    <row r="46" spans="1:37">
      <c r="A46" s="297"/>
      <c r="B46" s="45" t="s">
        <v>45</v>
      </c>
      <c r="C46" s="7">
        <v>5.6455295000000003</v>
      </c>
      <c r="D46" s="7">
        <v>27.606107999999999</v>
      </c>
      <c r="E46" s="7">
        <v>15.305643999999999</v>
      </c>
      <c r="F46" s="7">
        <v>17.108419999999999</v>
      </c>
      <c r="G46" s="7">
        <v>22.059360999999999</v>
      </c>
      <c r="H46" s="7">
        <v>4.2397502999999999</v>
      </c>
      <c r="I46" s="7">
        <v>6.5418329999999996</v>
      </c>
      <c r="J46" s="7">
        <v>1.493355</v>
      </c>
      <c r="K46" s="7">
        <v>100</v>
      </c>
      <c r="L46" s="23" t="s">
        <v>123</v>
      </c>
      <c r="M46" s="23" t="s">
        <v>123</v>
      </c>
      <c r="N46" s="23" t="s">
        <v>123</v>
      </c>
      <c r="O46" s="23" t="s">
        <v>123</v>
      </c>
      <c r="P46" s="23" t="s">
        <v>123</v>
      </c>
      <c r="Q46" s="23" t="s">
        <v>123</v>
      </c>
      <c r="R46" s="23" t="s">
        <v>123</v>
      </c>
      <c r="S46" s="23" t="s">
        <v>123</v>
      </c>
      <c r="T46" s="23">
        <v>27204</v>
      </c>
      <c r="U46" s="23">
        <v>133025</v>
      </c>
      <c r="V46" s="23">
        <v>73753</v>
      </c>
      <c r="W46" s="23">
        <v>82440</v>
      </c>
      <c r="X46" s="23">
        <v>106297</v>
      </c>
      <c r="Y46" s="23">
        <v>20430</v>
      </c>
      <c r="Z46" s="23">
        <v>31523</v>
      </c>
      <c r="AA46" s="23">
        <v>7196</v>
      </c>
      <c r="AB46" s="23">
        <v>481868</v>
      </c>
      <c r="AC46" s="23">
        <v>247</v>
      </c>
      <c r="AD46" s="23">
        <v>1122</v>
      </c>
      <c r="AE46" s="23">
        <v>600</v>
      </c>
      <c r="AF46" s="23">
        <v>644</v>
      </c>
      <c r="AG46" s="23">
        <v>797</v>
      </c>
      <c r="AH46" s="23">
        <v>152</v>
      </c>
      <c r="AI46" s="23">
        <v>243</v>
      </c>
      <c r="AJ46" s="23">
        <v>55</v>
      </c>
      <c r="AK46" s="23">
        <v>3860</v>
      </c>
    </row>
    <row r="47" spans="1:37">
      <c r="A47" s="297"/>
      <c r="B47" s="45" t="s">
        <v>46</v>
      </c>
      <c r="C47" s="7">
        <v>8.2077378999999997</v>
      </c>
      <c r="D47" s="7">
        <v>31.092780999999999</v>
      </c>
      <c r="E47" s="7">
        <v>15.341828</v>
      </c>
      <c r="F47" s="7">
        <v>15.831733</v>
      </c>
      <c r="G47" s="7">
        <v>18.987912999999999</v>
      </c>
      <c r="H47" s="7">
        <v>3.8222692999999999</v>
      </c>
      <c r="I47" s="7">
        <v>6.0463408000000003</v>
      </c>
      <c r="J47" s="7">
        <v>0.66939764999999996</v>
      </c>
      <c r="K47" s="7">
        <v>100</v>
      </c>
      <c r="L47" s="23" t="s">
        <v>123</v>
      </c>
      <c r="M47" s="23" t="s">
        <v>123</v>
      </c>
      <c r="N47" s="23" t="s">
        <v>123</v>
      </c>
      <c r="O47" s="23" t="s">
        <v>123</v>
      </c>
      <c r="P47" s="23" t="s">
        <v>123</v>
      </c>
      <c r="Q47" s="23" t="s">
        <v>123</v>
      </c>
      <c r="R47" s="23" t="s">
        <v>123</v>
      </c>
      <c r="S47" s="23" t="s">
        <v>123</v>
      </c>
      <c r="T47" s="23">
        <v>47145</v>
      </c>
      <c r="U47" s="23">
        <v>178596</v>
      </c>
      <c r="V47" s="23">
        <v>88123</v>
      </c>
      <c r="W47" s="23">
        <v>90937</v>
      </c>
      <c r="X47" s="23">
        <v>109066</v>
      </c>
      <c r="Y47" s="23">
        <v>21955</v>
      </c>
      <c r="Z47" s="23">
        <v>34730</v>
      </c>
      <c r="AA47" s="23">
        <v>3845</v>
      </c>
      <c r="AB47" s="23">
        <v>574397</v>
      </c>
      <c r="AC47" s="23">
        <v>1468</v>
      </c>
      <c r="AD47" s="23">
        <v>5301</v>
      </c>
      <c r="AE47" s="23">
        <v>2279</v>
      </c>
      <c r="AF47" s="23">
        <v>1825</v>
      </c>
      <c r="AG47" s="23">
        <v>1923</v>
      </c>
      <c r="AH47" s="23">
        <v>306</v>
      </c>
      <c r="AI47" s="23">
        <v>533</v>
      </c>
      <c r="AJ47" s="23">
        <v>82</v>
      </c>
      <c r="AK47" s="23">
        <v>13717</v>
      </c>
    </row>
    <row r="48" spans="1:37" s="44" customFormat="1">
      <c r="A48" s="297"/>
      <c r="B48" s="45" t="s">
        <v>71</v>
      </c>
      <c r="C48" s="23" t="s">
        <v>123</v>
      </c>
      <c r="D48" s="23" t="s">
        <v>123</v>
      </c>
      <c r="E48" s="23" t="s">
        <v>123</v>
      </c>
      <c r="F48" s="23" t="s">
        <v>123</v>
      </c>
      <c r="G48" s="23" t="s">
        <v>123</v>
      </c>
      <c r="H48" s="23" t="s">
        <v>123</v>
      </c>
      <c r="I48" s="23" t="s">
        <v>123</v>
      </c>
      <c r="J48" s="23" t="s">
        <v>123</v>
      </c>
      <c r="K48" s="23" t="s">
        <v>123</v>
      </c>
      <c r="L48" s="23" t="s">
        <v>123</v>
      </c>
      <c r="M48" s="23" t="s">
        <v>123</v>
      </c>
      <c r="N48" s="23" t="s">
        <v>123</v>
      </c>
      <c r="O48" s="23" t="s">
        <v>123</v>
      </c>
      <c r="P48" s="23" t="s">
        <v>123</v>
      </c>
      <c r="Q48" s="23" t="s">
        <v>123</v>
      </c>
      <c r="R48" s="23" t="s">
        <v>123</v>
      </c>
      <c r="S48" s="23" t="s">
        <v>123</v>
      </c>
      <c r="T48" s="23" t="s">
        <v>123</v>
      </c>
      <c r="U48" s="23" t="s">
        <v>123</v>
      </c>
      <c r="V48" s="23" t="s">
        <v>123</v>
      </c>
      <c r="W48" s="23" t="s">
        <v>123</v>
      </c>
      <c r="X48" s="23" t="s">
        <v>123</v>
      </c>
      <c r="Y48" s="23" t="s">
        <v>123</v>
      </c>
      <c r="Z48" s="23" t="s">
        <v>123</v>
      </c>
      <c r="AA48" s="23" t="s">
        <v>123</v>
      </c>
      <c r="AB48" s="23" t="s">
        <v>123</v>
      </c>
      <c r="AC48" s="23" t="s">
        <v>123</v>
      </c>
      <c r="AD48" s="23" t="s">
        <v>123</v>
      </c>
      <c r="AE48" s="23" t="s">
        <v>123</v>
      </c>
      <c r="AF48" s="23" t="s">
        <v>123</v>
      </c>
      <c r="AG48" s="23" t="s">
        <v>123</v>
      </c>
      <c r="AH48" s="23" t="s">
        <v>123</v>
      </c>
      <c r="AI48" s="23" t="s">
        <v>123</v>
      </c>
      <c r="AJ48" s="23" t="s">
        <v>123</v>
      </c>
      <c r="AK48" s="23" t="s">
        <v>123</v>
      </c>
    </row>
    <row r="49" spans="1:37">
      <c r="A49" s="297"/>
      <c r="B49" s="45" t="s">
        <v>47</v>
      </c>
      <c r="C49" s="7">
        <v>6.2523783000000002</v>
      </c>
      <c r="D49" s="7">
        <v>23.727761000000001</v>
      </c>
      <c r="E49" s="7">
        <v>14.814496</v>
      </c>
      <c r="F49" s="7">
        <v>18.708818999999998</v>
      </c>
      <c r="G49" s="7">
        <v>20.745685999999999</v>
      </c>
      <c r="H49" s="7">
        <v>6.8386794999999996</v>
      </c>
      <c r="I49" s="7">
        <v>8.1283588000000009</v>
      </c>
      <c r="J49" s="7">
        <v>0.78382121999999999</v>
      </c>
      <c r="K49" s="7">
        <v>100</v>
      </c>
      <c r="L49" s="23" t="s">
        <v>123</v>
      </c>
      <c r="M49" s="23" t="s">
        <v>123</v>
      </c>
      <c r="N49" s="23" t="s">
        <v>123</v>
      </c>
      <c r="O49" s="23" t="s">
        <v>123</v>
      </c>
      <c r="P49" s="23" t="s">
        <v>123</v>
      </c>
      <c r="Q49" s="23" t="s">
        <v>123</v>
      </c>
      <c r="R49" s="23" t="s">
        <v>123</v>
      </c>
      <c r="S49" s="23" t="s">
        <v>123</v>
      </c>
      <c r="T49" s="23">
        <v>74926</v>
      </c>
      <c r="U49" s="23">
        <v>284344</v>
      </c>
      <c r="V49" s="23">
        <v>177531</v>
      </c>
      <c r="W49" s="23">
        <v>224199</v>
      </c>
      <c r="X49" s="23">
        <v>248608</v>
      </c>
      <c r="Y49" s="23">
        <v>81952</v>
      </c>
      <c r="Z49" s="23">
        <v>97407</v>
      </c>
      <c r="AA49" s="23">
        <v>9393</v>
      </c>
      <c r="AB49" s="23">
        <v>1198360</v>
      </c>
      <c r="AC49" s="23">
        <v>2433</v>
      </c>
      <c r="AD49" s="23">
        <v>8510</v>
      </c>
      <c r="AE49" s="23">
        <v>3916</v>
      </c>
      <c r="AF49" s="23">
        <v>3686</v>
      </c>
      <c r="AG49" s="23">
        <v>3370</v>
      </c>
      <c r="AH49" s="23">
        <v>698</v>
      </c>
      <c r="AI49" s="23">
        <v>1043</v>
      </c>
      <c r="AJ49" s="23">
        <v>171</v>
      </c>
      <c r="AK49" s="23">
        <v>23827</v>
      </c>
    </row>
    <row r="50" spans="1:37">
      <c r="A50" s="297"/>
      <c r="B50" s="45" t="s">
        <v>48</v>
      </c>
      <c r="C50" s="7">
        <v>6.7527434</v>
      </c>
      <c r="D50" s="7">
        <v>28.666422000000001</v>
      </c>
      <c r="E50" s="7">
        <v>14.571452000000001</v>
      </c>
      <c r="F50" s="7">
        <v>19.073961000000001</v>
      </c>
      <c r="G50" s="7">
        <v>18.752907</v>
      </c>
      <c r="H50" s="7">
        <v>4.7387100999999996</v>
      </c>
      <c r="I50" s="7">
        <v>5.9923305999999998</v>
      </c>
      <c r="J50" s="7">
        <v>1.4514746999999999</v>
      </c>
      <c r="K50" s="7">
        <v>100</v>
      </c>
      <c r="L50" s="23" t="s">
        <v>123</v>
      </c>
      <c r="M50" s="23" t="s">
        <v>123</v>
      </c>
      <c r="N50" s="23" t="s">
        <v>123</v>
      </c>
      <c r="O50" s="23" t="s">
        <v>123</v>
      </c>
      <c r="P50" s="23" t="s">
        <v>123</v>
      </c>
      <c r="Q50" s="23" t="s">
        <v>123</v>
      </c>
      <c r="R50" s="23" t="s">
        <v>123</v>
      </c>
      <c r="S50" s="23" t="s">
        <v>123</v>
      </c>
      <c r="T50" s="23">
        <v>33106</v>
      </c>
      <c r="U50" s="23">
        <v>140540</v>
      </c>
      <c r="V50" s="23">
        <v>71438</v>
      </c>
      <c r="W50" s="23">
        <v>93512</v>
      </c>
      <c r="X50" s="23">
        <v>91938</v>
      </c>
      <c r="Y50" s="23">
        <v>23232</v>
      </c>
      <c r="Z50" s="23">
        <v>29378</v>
      </c>
      <c r="AA50" s="23">
        <v>7116</v>
      </c>
      <c r="AB50" s="23">
        <v>490260</v>
      </c>
      <c r="AC50" s="23">
        <v>274</v>
      </c>
      <c r="AD50" s="23">
        <v>1126</v>
      </c>
      <c r="AE50" s="23">
        <v>555</v>
      </c>
      <c r="AF50" s="23">
        <v>697</v>
      </c>
      <c r="AG50" s="23">
        <v>663</v>
      </c>
      <c r="AH50" s="23">
        <v>169</v>
      </c>
      <c r="AI50" s="23">
        <v>215</v>
      </c>
      <c r="AJ50" s="23">
        <v>53</v>
      </c>
      <c r="AK50" s="23">
        <v>3752</v>
      </c>
    </row>
    <row r="51" spans="1:37">
      <c r="A51" s="297"/>
      <c r="B51" s="45" t="s">
        <v>49</v>
      </c>
      <c r="C51" s="23" t="s">
        <v>123</v>
      </c>
      <c r="D51" s="23" t="s">
        <v>123</v>
      </c>
      <c r="E51" s="23" t="s">
        <v>123</v>
      </c>
      <c r="F51" s="23" t="s">
        <v>123</v>
      </c>
      <c r="G51" s="23" t="s">
        <v>123</v>
      </c>
      <c r="H51" s="23" t="s">
        <v>123</v>
      </c>
      <c r="I51" s="23" t="s">
        <v>123</v>
      </c>
      <c r="J51" s="23" t="s">
        <v>123</v>
      </c>
      <c r="K51" s="23" t="s">
        <v>123</v>
      </c>
      <c r="L51" s="23" t="s">
        <v>123</v>
      </c>
      <c r="M51" s="23" t="s">
        <v>123</v>
      </c>
      <c r="N51" s="23" t="s">
        <v>123</v>
      </c>
      <c r="O51" s="23" t="s">
        <v>123</v>
      </c>
      <c r="P51" s="23" t="s">
        <v>123</v>
      </c>
      <c r="Q51" s="23" t="s">
        <v>123</v>
      </c>
      <c r="R51" s="23" t="s">
        <v>123</v>
      </c>
      <c r="S51" s="23" t="s">
        <v>123</v>
      </c>
      <c r="T51" s="23" t="s">
        <v>123</v>
      </c>
      <c r="U51" s="23" t="s">
        <v>123</v>
      </c>
      <c r="V51" s="23" t="s">
        <v>123</v>
      </c>
      <c r="W51" s="23" t="s">
        <v>123</v>
      </c>
      <c r="X51" s="23" t="s">
        <v>123</v>
      </c>
      <c r="Y51" s="23" t="s">
        <v>123</v>
      </c>
      <c r="Z51" s="23" t="s">
        <v>123</v>
      </c>
      <c r="AA51" s="23" t="s">
        <v>123</v>
      </c>
      <c r="AB51" s="23" t="s">
        <v>123</v>
      </c>
      <c r="AC51" s="23" t="s">
        <v>123</v>
      </c>
      <c r="AD51" s="23" t="s">
        <v>123</v>
      </c>
      <c r="AE51" s="23" t="s">
        <v>123</v>
      </c>
      <c r="AF51" s="23" t="s">
        <v>123</v>
      </c>
      <c r="AG51" s="23" t="s">
        <v>123</v>
      </c>
      <c r="AH51" s="23" t="s">
        <v>123</v>
      </c>
      <c r="AI51" s="23" t="s">
        <v>123</v>
      </c>
      <c r="AJ51" s="23" t="s">
        <v>123</v>
      </c>
      <c r="AK51" s="23" t="s">
        <v>123</v>
      </c>
    </row>
    <row r="52" spans="1:37">
      <c r="A52" s="297"/>
      <c r="B52" s="45" t="s">
        <v>50</v>
      </c>
      <c r="C52" s="7">
        <v>6.8306274</v>
      </c>
      <c r="D52" s="7">
        <v>33.744917999999998</v>
      </c>
      <c r="E52" s="7">
        <v>15.585868</v>
      </c>
      <c r="F52" s="7">
        <v>16.703233999999998</v>
      </c>
      <c r="G52" s="7">
        <v>16.067021</v>
      </c>
      <c r="H52" s="7">
        <v>3.9449138000000001</v>
      </c>
      <c r="I52" s="7">
        <v>6.1769341999999998</v>
      </c>
      <c r="J52" s="7">
        <v>0.94648394999999996</v>
      </c>
      <c r="K52" s="7">
        <v>100</v>
      </c>
      <c r="L52" s="23" t="s">
        <v>123</v>
      </c>
      <c r="M52" s="23" t="s">
        <v>123</v>
      </c>
      <c r="N52" s="23" t="s">
        <v>123</v>
      </c>
      <c r="O52" s="23" t="s">
        <v>123</v>
      </c>
      <c r="P52" s="23" t="s">
        <v>123</v>
      </c>
      <c r="Q52" s="23" t="s">
        <v>123</v>
      </c>
      <c r="R52" s="23" t="s">
        <v>123</v>
      </c>
      <c r="S52" s="23" t="s">
        <v>123</v>
      </c>
      <c r="T52" s="23">
        <v>45329</v>
      </c>
      <c r="U52" s="23">
        <v>223936</v>
      </c>
      <c r="V52" s="23">
        <v>103430</v>
      </c>
      <c r="W52" s="23">
        <v>110845</v>
      </c>
      <c r="X52" s="23">
        <v>106623</v>
      </c>
      <c r="Y52" s="23">
        <v>26179</v>
      </c>
      <c r="Z52" s="23">
        <v>40991</v>
      </c>
      <c r="AA52" s="23">
        <v>6281</v>
      </c>
      <c r="AB52" s="23">
        <v>663614</v>
      </c>
      <c r="AC52" s="23">
        <v>330</v>
      </c>
      <c r="AD52" s="23">
        <v>1650</v>
      </c>
      <c r="AE52" s="23">
        <v>751</v>
      </c>
      <c r="AF52" s="23">
        <v>817</v>
      </c>
      <c r="AG52" s="23">
        <v>792</v>
      </c>
      <c r="AH52" s="23">
        <v>196</v>
      </c>
      <c r="AI52" s="23">
        <v>300</v>
      </c>
      <c r="AJ52" s="23">
        <v>45</v>
      </c>
      <c r="AK52" s="23">
        <v>4881</v>
      </c>
    </row>
    <row r="53" spans="1:37">
      <c r="A53" s="297"/>
      <c r="B53" s="45" t="s">
        <v>51</v>
      </c>
      <c r="C53" s="7">
        <v>6.3419378000000002</v>
      </c>
      <c r="D53" s="7">
        <v>28.789966</v>
      </c>
      <c r="E53" s="7">
        <v>16.132431</v>
      </c>
      <c r="F53" s="7">
        <v>21.524090999999999</v>
      </c>
      <c r="G53" s="7">
        <v>16.805122000000001</v>
      </c>
      <c r="H53" s="7">
        <v>3.3614297</v>
      </c>
      <c r="I53" s="7">
        <v>6.1210844</v>
      </c>
      <c r="J53" s="7">
        <v>0.92393727000000003</v>
      </c>
      <c r="K53" s="7">
        <v>100</v>
      </c>
      <c r="L53" s="23" t="s">
        <v>123</v>
      </c>
      <c r="M53" s="23" t="s">
        <v>123</v>
      </c>
      <c r="N53" s="23" t="s">
        <v>123</v>
      </c>
      <c r="O53" s="23" t="s">
        <v>123</v>
      </c>
      <c r="P53" s="23" t="s">
        <v>123</v>
      </c>
      <c r="Q53" s="23" t="s">
        <v>123</v>
      </c>
      <c r="R53" s="23" t="s">
        <v>123</v>
      </c>
      <c r="S53" s="23" t="s">
        <v>123</v>
      </c>
      <c r="T53" s="23">
        <v>3130</v>
      </c>
      <c r="U53" s="23">
        <v>14209</v>
      </c>
      <c r="V53" s="23">
        <v>7962</v>
      </c>
      <c r="W53" s="23">
        <v>10623</v>
      </c>
      <c r="X53" s="23">
        <v>8294</v>
      </c>
      <c r="Y53" s="23">
        <v>1659</v>
      </c>
      <c r="Z53" s="23">
        <v>3021</v>
      </c>
      <c r="AA53" s="23">
        <v>456</v>
      </c>
      <c r="AB53" s="23">
        <v>49354</v>
      </c>
      <c r="AC53" s="23">
        <v>134</v>
      </c>
      <c r="AD53" s="23">
        <v>575</v>
      </c>
      <c r="AE53" s="23">
        <v>261</v>
      </c>
      <c r="AF53" s="23">
        <v>346</v>
      </c>
      <c r="AG53" s="23">
        <v>239</v>
      </c>
      <c r="AH53" s="23">
        <v>44</v>
      </c>
      <c r="AI53" s="23">
        <v>85</v>
      </c>
      <c r="AJ53" s="23">
        <v>13</v>
      </c>
      <c r="AK53" s="23">
        <v>1697</v>
      </c>
    </row>
    <row r="54" spans="1:37">
      <c r="A54" s="297"/>
      <c r="B54" s="45" t="s">
        <v>52</v>
      </c>
      <c r="C54" s="7">
        <v>2.2954387999999999</v>
      </c>
      <c r="D54" s="7">
        <v>16.313226</v>
      </c>
      <c r="E54" s="7">
        <v>13.719863999999999</v>
      </c>
      <c r="F54" s="7">
        <v>21.798973</v>
      </c>
      <c r="G54" s="7">
        <v>27.299012000000001</v>
      </c>
      <c r="H54" s="7">
        <v>7.0622121</v>
      </c>
      <c r="I54" s="7">
        <v>8.98827</v>
      </c>
      <c r="J54" s="7">
        <v>2.5230039</v>
      </c>
      <c r="K54" s="7">
        <v>100</v>
      </c>
      <c r="L54" s="23" t="s">
        <v>123</v>
      </c>
      <c r="M54" s="23" t="s">
        <v>123</v>
      </c>
      <c r="N54" s="23" t="s">
        <v>123</v>
      </c>
      <c r="O54" s="23" t="s">
        <v>123</v>
      </c>
      <c r="P54" s="23" t="s">
        <v>123</v>
      </c>
      <c r="Q54" s="23" t="s">
        <v>123</v>
      </c>
      <c r="R54" s="23" t="s">
        <v>123</v>
      </c>
      <c r="S54" s="23" t="s">
        <v>123</v>
      </c>
      <c r="T54" s="23">
        <v>2088</v>
      </c>
      <c r="U54" s="23">
        <v>14839</v>
      </c>
      <c r="V54" s="23">
        <v>12480</v>
      </c>
      <c r="W54" s="23">
        <v>19829</v>
      </c>
      <c r="X54" s="23">
        <v>24832</v>
      </c>
      <c r="Y54" s="23">
        <v>6424</v>
      </c>
      <c r="Z54" s="23">
        <v>8176</v>
      </c>
      <c r="AA54" s="23">
        <v>2295</v>
      </c>
      <c r="AB54" s="23">
        <v>90963</v>
      </c>
      <c r="AC54" s="23">
        <v>45</v>
      </c>
      <c r="AD54" s="23">
        <v>393</v>
      </c>
      <c r="AE54" s="23">
        <v>266</v>
      </c>
      <c r="AF54" s="23">
        <v>367</v>
      </c>
      <c r="AG54" s="23">
        <v>431</v>
      </c>
      <c r="AH54" s="23">
        <v>101</v>
      </c>
      <c r="AI54" s="23">
        <v>168</v>
      </c>
      <c r="AJ54" s="23">
        <v>46</v>
      </c>
      <c r="AK54" s="23">
        <v>1817</v>
      </c>
    </row>
    <row r="55" spans="1:37">
      <c r="A55" s="297" t="s">
        <v>4</v>
      </c>
      <c r="B55" s="45" t="s">
        <v>38</v>
      </c>
      <c r="C55" s="23" t="s">
        <v>123</v>
      </c>
      <c r="D55" s="23" t="s">
        <v>123</v>
      </c>
      <c r="E55" s="23" t="s">
        <v>123</v>
      </c>
      <c r="F55" s="23" t="s">
        <v>123</v>
      </c>
      <c r="G55" s="23" t="s">
        <v>123</v>
      </c>
      <c r="H55" s="23" t="s">
        <v>123</v>
      </c>
      <c r="I55" s="23" t="s">
        <v>123</v>
      </c>
      <c r="J55" s="23" t="s">
        <v>123</v>
      </c>
      <c r="K55" s="23" t="s">
        <v>123</v>
      </c>
      <c r="L55" s="23" t="s">
        <v>123</v>
      </c>
      <c r="M55" s="23" t="s">
        <v>123</v>
      </c>
      <c r="N55" s="23" t="s">
        <v>123</v>
      </c>
      <c r="O55" s="23" t="s">
        <v>123</v>
      </c>
      <c r="P55" s="23" t="s">
        <v>123</v>
      </c>
      <c r="Q55" s="23" t="s">
        <v>123</v>
      </c>
      <c r="R55" s="23" t="s">
        <v>123</v>
      </c>
      <c r="S55" s="23" t="s">
        <v>123</v>
      </c>
      <c r="T55" s="23" t="s">
        <v>123</v>
      </c>
      <c r="U55" s="23" t="s">
        <v>123</v>
      </c>
      <c r="V55" s="23" t="s">
        <v>123</v>
      </c>
      <c r="W55" s="23" t="s">
        <v>123</v>
      </c>
      <c r="X55" s="23" t="s">
        <v>123</v>
      </c>
      <c r="Y55" s="23" t="s">
        <v>123</v>
      </c>
      <c r="Z55" s="23" t="s">
        <v>123</v>
      </c>
      <c r="AA55" s="23" t="s">
        <v>123</v>
      </c>
      <c r="AB55" s="23" t="s">
        <v>123</v>
      </c>
      <c r="AC55" s="23" t="s">
        <v>123</v>
      </c>
      <c r="AD55" s="23" t="s">
        <v>123</v>
      </c>
      <c r="AE55" s="23" t="s">
        <v>123</v>
      </c>
      <c r="AF55" s="23" t="s">
        <v>123</v>
      </c>
      <c r="AG55" s="23" t="s">
        <v>123</v>
      </c>
      <c r="AH55" s="23" t="s">
        <v>123</v>
      </c>
      <c r="AI55" s="23" t="s">
        <v>123</v>
      </c>
      <c r="AJ55" s="23" t="s">
        <v>123</v>
      </c>
      <c r="AK55" s="23" t="s">
        <v>123</v>
      </c>
    </row>
    <row r="56" spans="1:37">
      <c r="A56" s="297"/>
      <c r="B56" s="45" t="s">
        <v>39</v>
      </c>
      <c r="C56" s="7">
        <v>2.0272834999999998</v>
      </c>
      <c r="D56" s="7">
        <v>10.750733</v>
      </c>
      <c r="E56" s="7">
        <v>6.9309656000000004</v>
      </c>
      <c r="F56" s="7">
        <v>28.650131999999999</v>
      </c>
      <c r="G56" s="7">
        <v>25.060576999999999</v>
      </c>
      <c r="H56" s="7">
        <v>10.799944999999999</v>
      </c>
      <c r="I56" s="7">
        <v>11.928067</v>
      </c>
      <c r="J56" s="7">
        <v>3.8522973</v>
      </c>
      <c r="K56" s="7">
        <v>100</v>
      </c>
      <c r="L56" s="23" t="s">
        <v>123</v>
      </c>
      <c r="M56" s="23" t="s">
        <v>123</v>
      </c>
      <c r="N56" s="23" t="s">
        <v>123</v>
      </c>
      <c r="O56" s="23" t="s">
        <v>123</v>
      </c>
      <c r="P56" s="23" t="s">
        <v>123</v>
      </c>
      <c r="Q56" s="23" t="s">
        <v>123</v>
      </c>
      <c r="R56" s="23" t="s">
        <v>123</v>
      </c>
      <c r="S56" s="23" t="s">
        <v>123</v>
      </c>
      <c r="T56" s="23">
        <v>4861</v>
      </c>
      <c r="U56" s="23">
        <v>25778</v>
      </c>
      <c r="V56" s="23">
        <v>16619</v>
      </c>
      <c r="W56" s="23">
        <v>68697</v>
      </c>
      <c r="X56" s="23">
        <v>60090</v>
      </c>
      <c r="Y56" s="23">
        <v>25896</v>
      </c>
      <c r="Z56" s="23">
        <v>28601</v>
      </c>
      <c r="AA56" s="23">
        <v>9237</v>
      </c>
      <c r="AB56" s="23">
        <v>239779</v>
      </c>
      <c r="AC56" s="23">
        <v>196</v>
      </c>
      <c r="AD56" s="23">
        <v>657</v>
      </c>
      <c r="AE56" s="23">
        <v>299</v>
      </c>
      <c r="AF56" s="23">
        <v>561</v>
      </c>
      <c r="AG56" s="23">
        <v>483</v>
      </c>
      <c r="AH56" s="23">
        <v>147</v>
      </c>
      <c r="AI56" s="23">
        <v>158</v>
      </c>
      <c r="AJ56" s="23">
        <v>85</v>
      </c>
      <c r="AK56" s="23">
        <v>2586</v>
      </c>
    </row>
    <row r="57" spans="1:37">
      <c r="A57" s="297"/>
      <c r="B57" s="45" t="s">
        <v>40</v>
      </c>
      <c r="C57" s="7">
        <v>1.7791349000000001</v>
      </c>
      <c r="D57" s="7">
        <v>11.806277</v>
      </c>
      <c r="E57" s="7">
        <v>11.24648</v>
      </c>
      <c r="F57" s="7">
        <v>24.500084999999999</v>
      </c>
      <c r="G57" s="7">
        <v>30.179134999999999</v>
      </c>
      <c r="H57" s="7">
        <v>9.6118745000000008</v>
      </c>
      <c r="I57" s="7">
        <v>9.1765903000000009</v>
      </c>
      <c r="J57" s="7">
        <v>1.7004241</v>
      </c>
      <c r="K57" s="7">
        <v>100</v>
      </c>
      <c r="L57" s="23" t="s">
        <v>123</v>
      </c>
      <c r="M57" s="23" t="s">
        <v>123</v>
      </c>
      <c r="N57" s="23" t="s">
        <v>123</v>
      </c>
      <c r="O57" s="23" t="s">
        <v>123</v>
      </c>
      <c r="P57" s="23" t="s">
        <v>123</v>
      </c>
      <c r="Q57" s="23" t="s">
        <v>123</v>
      </c>
      <c r="R57" s="23" t="s">
        <v>123</v>
      </c>
      <c r="S57" s="23" t="s">
        <v>123</v>
      </c>
      <c r="T57" s="23">
        <v>5244</v>
      </c>
      <c r="U57" s="23">
        <v>34799</v>
      </c>
      <c r="V57" s="23">
        <v>33149</v>
      </c>
      <c r="W57" s="23">
        <v>72214</v>
      </c>
      <c r="X57" s="23">
        <v>88953</v>
      </c>
      <c r="Y57" s="23">
        <v>28331</v>
      </c>
      <c r="Z57" s="23">
        <v>27048</v>
      </c>
      <c r="AA57" s="23">
        <v>5012</v>
      </c>
      <c r="AB57" s="23">
        <v>294750</v>
      </c>
      <c r="AC57" s="23">
        <v>202</v>
      </c>
      <c r="AD57" s="23">
        <v>683</v>
      </c>
      <c r="AE57" s="23">
        <v>452</v>
      </c>
      <c r="AF57" s="23">
        <v>764</v>
      </c>
      <c r="AG57" s="23">
        <v>830</v>
      </c>
      <c r="AH57" s="23">
        <v>226</v>
      </c>
      <c r="AI57" s="23">
        <v>248</v>
      </c>
      <c r="AJ57" s="23">
        <v>71</v>
      </c>
      <c r="AK57" s="23">
        <v>3476</v>
      </c>
    </row>
    <row r="58" spans="1:37">
      <c r="A58" s="297"/>
      <c r="B58" s="45" t="s">
        <v>41</v>
      </c>
      <c r="C58" s="7">
        <v>4.4677949000000003</v>
      </c>
      <c r="D58" s="7">
        <v>19.03415</v>
      </c>
      <c r="E58" s="7">
        <v>11.448305</v>
      </c>
      <c r="F58" s="7">
        <v>22.681618</v>
      </c>
      <c r="G58" s="7">
        <v>24.130123999999999</v>
      </c>
      <c r="H58" s="7">
        <v>6.7399877999999998</v>
      </c>
      <c r="I58" s="7">
        <v>10.542652</v>
      </c>
      <c r="J58" s="7">
        <v>0.95536907999999998</v>
      </c>
      <c r="K58" s="7">
        <v>100</v>
      </c>
      <c r="L58" s="23" t="s">
        <v>123</v>
      </c>
      <c r="M58" s="23" t="s">
        <v>123</v>
      </c>
      <c r="N58" s="23" t="s">
        <v>123</v>
      </c>
      <c r="O58" s="23" t="s">
        <v>123</v>
      </c>
      <c r="P58" s="23" t="s">
        <v>123</v>
      </c>
      <c r="Q58" s="23" t="s">
        <v>123</v>
      </c>
      <c r="R58" s="23" t="s">
        <v>123</v>
      </c>
      <c r="S58" s="23" t="s">
        <v>123</v>
      </c>
      <c r="T58" s="23">
        <v>6650</v>
      </c>
      <c r="U58" s="23">
        <v>28331</v>
      </c>
      <c r="V58" s="23">
        <v>17040</v>
      </c>
      <c r="W58" s="23">
        <v>33760</v>
      </c>
      <c r="X58" s="23">
        <v>35916</v>
      </c>
      <c r="Y58" s="23">
        <v>10032</v>
      </c>
      <c r="Z58" s="23">
        <v>15692</v>
      </c>
      <c r="AA58" s="23">
        <v>1422</v>
      </c>
      <c r="AB58" s="23">
        <v>148843</v>
      </c>
      <c r="AC58" s="23">
        <v>178</v>
      </c>
      <c r="AD58" s="23">
        <v>653</v>
      </c>
      <c r="AE58" s="23">
        <v>328</v>
      </c>
      <c r="AF58" s="23">
        <v>529</v>
      </c>
      <c r="AG58" s="23">
        <v>505</v>
      </c>
      <c r="AH58" s="23">
        <v>119</v>
      </c>
      <c r="AI58" s="23">
        <v>130</v>
      </c>
      <c r="AJ58" s="23">
        <v>26</v>
      </c>
      <c r="AK58" s="23">
        <v>2468</v>
      </c>
    </row>
    <row r="59" spans="1:37">
      <c r="A59" s="297"/>
      <c r="B59" s="45" t="s">
        <v>42</v>
      </c>
      <c r="C59" s="7">
        <v>6.1339459999999999</v>
      </c>
      <c r="D59" s="7">
        <v>23.963282</v>
      </c>
      <c r="E59" s="7">
        <v>13.802455</v>
      </c>
      <c r="F59" s="7">
        <v>19.282381999999998</v>
      </c>
      <c r="G59" s="7">
        <v>22.012795000000001</v>
      </c>
      <c r="H59" s="7">
        <v>6.0935911000000003</v>
      </c>
      <c r="I59" s="7">
        <v>7.2092698000000004</v>
      </c>
      <c r="J59" s="7">
        <v>1.5022787</v>
      </c>
      <c r="K59" s="7">
        <v>100</v>
      </c>
      <c r="L59" s="23" t="s">
        <v>123</v>
      </c>
      <c r="M59" s="23" t="s">
        <v>123</v>
      </c>
      <c r="N59" s="23" t="s">
        <v>123</v>
      </c>
      <c r="O59" s="23" t="s">
        <v>123</v>
      </c>
      <c r="P59" s="23" t="s">
        <v>123</v>
      </c>
      <c r="Q59" s="23" t="s">
        <v>123</v>
      </c>
      <c r="R59" s="23" t="s">
        <v>123</v>
      </c>
      <c r="S59" s="23" t="s">
        <v>123</v>
      </c>
      <c r="T59" s="23">
        <v>22800</v>
      </c>
      <c r="U59" s="23">
        <v>89072</v>
      </c>
      <c r="V59" s="23">
        <v>51304</v>
      </c>
      <c r="W59" s="23">
        <v>71673</v>
      </c>
      <c r="X59" s="23">
        <v>81822</v>
      </c>
      <c r="Y59" s="23">
        <v>22650</v>
      </c>
      <c r="Z59" s="23">
        <v>26797</v>
      </c>
      <c r="AA59" s="23">
        <v>5584</v>
      </c>
      <c r="AB59" s="23">
        <v>371702</v>
      </c>
      <c r="AC59" s="23">
        <v>323</v>
      </c>
      <c r="AD59" s="23">
        <v>1221</v>
      </c>
      <c r="AE59" s="23">
        <v>673</v>
      </c>
      <c r="AF59" s="23">
        <v>759</v>
      </c>
      <c r="AG59" s="23">
        <v>833</v>
      </c>
      <c r="AH59" s="23">
        <v>218</v>
      </c>
      <c r="AI59" s="23">
        <v>230</v>
      </c>
      <c r="AJ59" s="23">
        <v>59</v>
      </c>
      <c r="AK59" s="23">
        <v>4316</v>
      </c>
    </row>
    <row r="60" spans="1:37">
      <c r="A60" s="297"/>
      <c r="B60" s="45" t="s">
        <v>43</v>
      </c>
      <c r="C60" s="7">
        <v>3.0727262</v>
      </c>
      <c r="D60" s="7">
        <v>15.919978</v>
      </c>
      <c r="E60" s="7">
        <v>12.262860999999999</v>
      </c>
      <c r="F60" s="7">
        <v>21.536121999999999</v>
      </c>
      <c r="G60" s="7">
        <v>27.773243000000001</v>
      </c>
      <c r="H60" s="7">
        <v>7.5766774000000003</v>
      </c>
      <c r="I60" s="7">
        <v>10.348463000000001</v>
      </c>
      <c r="J60" s="7">
        <v>1.5099278</v>
      </c>
      <c r="K60" s="7">
        <v>100</v>
      </c>
      <c r="L60" s="23" t="s">
        <v>123</v>
      </c>
      <c r="M60" s="23" t="s">
        <v>123</v>
      </c>
      <c r="N60" s="23" t="s">
        <v>123</v>
      </c>
      <c r="O60" s="23" t="s">
        <v>123</v>
      </c>
      <c r="P60" s="23" t="s">
        <v>123</v>
      </c>
      <c r="Q60" s="23" t="s">
        <v>123</v>
      </c>
      <c r="R60" s="23" t="s">
        <v>123</v>
      </c>
      <c r="S60" s="23" t="s">
        <v>123</v>
      </c>
      <c r="T60" s="23">
        <v>30570</v>
      </c>
      <c r="U60" s="23">
        <v>158385</v>
      </c>
      <c r="V60" s="23">
        <v>122001</v>
      </c>
      <c r="W60" s="23">
        <v>214259</v>
      </c>
      <c r="X60" s="23">
        <v>276311</v>
      </c>
      <c r="Y60" s="23">
        <v>75379</v>
      </c>
      <c r="Z60" s="23">
        <v>102955</v>
      </c>
      <c r="AA60" s="23">
        <v>15022</v>
      </c>
      <c r="AB60" s="23">
        <v>994882</v>
      </c>
      <c r="AC60" s="23">
        <v>412</v>
      </c>
      <c r="AD60" s="23">
        <v>2202</v>
      </c>
      <c r="AE60" s="23">
        <v>1472</v>
      </c>
      <c r="AF60" s="23">
        <v>2174</v>
      </c>
      <c r="AG60" s="23">
        <v>2594</v>
      </c>
      <c r="AH60" s="23">
        <v>644</v>
      </c>
      <c r="AI60" s="23">
        <v>821</v>
      </c>
      <c r="AJ60" s="23">
        <v>175</v>
      </c>
      <c r="AK60" s="23">
        <v>10494</v>
      </c>
    </row>
    <row r="61" spans="1:37">
      <c r="A61" s="297"/>
      <c r="B61" s="45" t="s">
        <v>44</v>
      </c>
      <c r="C61" s="7">
        <v>2.2068867999999999</v>
      </c>
      <c r="D61" s="7">
        <v>13.665735</v>
      </c>
      <c r="E61" s="7">
        <v>11.803027999999999</v>
      </c>
      <c r="F61" s="7">
        <v>20.260902000000002</v>
      </c>
      <c r="G61" s="7">
        <v>28.797896999999999</v>
      </c>
      <c r="H61" s="7">
        <v>9.5334549000000006</v>
      </c>
      <c r="I61" s="7">
        <v>12.636172</v>
      </c>
      <c r="J61" s="7">
        <v>1.0959247000000001</v>
      </c>
      <c r="K61" s="7">
        <v>100</v>
      </c>
      <c r="L61" s="23" t="s">
        <v>123</v>
      </c>
      <c r="M61" s="23" t="s">
        <v>123</v>
      </c>
      <c r="N61" s="23" t="s">
        <v>123</v>
      </c>
      <c r="O61" s="23" t="s">
        <v>123</v>
      </c>
      <c r="P61" s="23" t="s">
        <v>123</v>
      </c>
      <c r="Q61" s="23" t="s">
        <v>123</v>
      </c>
      <c r="R61" s="23" t="s">
        <v>123</v>
      </c>
      <c r="S61" s="23" t="s">
        <v>123</v>
      </c>
      <c r="T61" s="23">
        <v>85267</v>
      </c>
      <c r="U61" s="23">
        <v>528000</v>
      </c>
      <c r="V61" s="23">
        <v>456031</v>
      </c>
      <c r="W61" s="23">
        <v>782816</v>
      </c>
      <c r="X61" s="23">
        <v>1112658</v>
      </c>
      <c r="Y61" s="23">
        <v>368342</v>
      </c>
      <c r="Z61" s="23">
        <v>488221</v>
      </c>
      <c r="AA61" s="23">
        <v>42343</v>
      </c>
      <c r="AB61" s="23">
        <v>3863678</v>
      </c>
      <c r="AC61" s="23">
        <v>552</v>
      </c>
      <c r="AD61" s="23">
        <v>3246</v>
      </c>
      <c r="AE61" s="23">
        <v>2628</v>
      </c>
      <c r="AF61" s="23">
        <v>4411</v>
      </c>
      <c r="AG61" s="23">
        <v>5683</v>
      </c>
      <c r="AH61" s="23">
        <v>1660</v>
      </c>
      <c r="AI61" s="23">
        <v>2197</v>
      </c>
      <c r="AJ61" s="23">
        <v>278</v>
      </c>
      <c r="AK61" s="23">
        <v>20655</v>
      </c>
    </row>
    <row r="62" spans="1:37">
      <c r="A62" s="297"/>
      <c r="B62" s="45" t="s">
        <v>45</v>
      </c>
      <c r="C62" s="7">
        <v>6.5848035999999999</v>
      </c>
      <c r="D62" s="7">
        <v>28.644285</v>
      </c>
      <c r="E62" s="7">
        <v>15.820468999999999</v>
      </c>
      <c r="F62" s="7">
        <v>15.955508999999999</v>
      </c>
      <c r="G62" s="7">
        <v>20.567447999999999</v>
      </c>
      <c r="H62" s="7">
        <v>4.9727123000000004</v>
      </c>
      <c r="I62" s="7">
        <v>6.2607872000000002</v>
      </c>
      <c r="J62" s="7">
        <v>1.1939862999999999</v>
      </c>
      <c r="K62" s="7">
        <v>100</v>
      </c>
      <c r="L62" s="23" t="s">
        <v>123</v>
      </c>
      <c r="M62" s="23" t="s">
        <v>123</v>
      </c>
      <c r="N62" s="23" t="s">
        <v>123</v>
      </c>
      <c r="O62" s="23" t="s">
        <v>123</v>
      </c>
      <c r="P62" s="23" t="s">
        <v>123</v>
      </c>
      <c r="Q62" s="23" t="s">
        <v>123</v>
      </c>
      <c r="R62" s="23" t="s">
        <v>123</v>
      </c>
      <c r="S62" s="23" t="s">
        <v>123</v>
      </c>
      <c r="T62" s="23">
        <v>32963</v>
      </c>
      <c r="U62" s="23">
        <v>143391</v>
      </c>
      <c r="V62" s="23">
        <v>79196</v>
      </c>
      <c r="W62" s="23">
        <v>79872</v>
      </c>
      <c r="X62" s="23">
        <v>102959</v>
      </c>
      <c r="Y62" s="23">
        <v>24893</v>
      </c>
      <c r="Z62" s="23">
        <v>31341</v>
      </c>
      <c r="AA62" s="23">
        <v>5977</v>
      </c>
      <c r="AB62" s="23">
        <v>500592</v>
      </c>
      <c r="AC62" s="23">
        <v>570</v>
      </c>
      <c r="AD62" s="23">
        <v>2463</v>
      </c>
      <c r="AE62" s="23">
        <v>1321</v>
      </c>
      <c r="AF62" s="23">
        <v>1279</v>
      </c>
      <c r="AG62" s="23">
        <v>1522</v>
      </c>
      <c r="AH62" s="23">
        <v>354</v>
      </c>
      <c r="AI62" s="23">
        <v>401</v>
      </c>
      <c r="AJ62" s="23">
        <v>89</v>
      </c>
      <c r="AK62" s="23">
        <v>7999</v>
      </c>
    </row>
    <row r="63" spans="1:37">
      <c r="A63" s="297"/>
      <c r="B63" s="45" t="s">
        <v>46</v>
      </c>
      <c r="C63" s="7">
        <v>7.5715593999999999</v>
      </c>
      <c r="D63" s="7">
        <v>31.683716</v>
      </c>
      <c r="E63" s="7">
        <v>15.512791</v>
      </c>
      <c r="F63" s="7">
        <v>16.453006999999999</v>
      </c>
      <c r="G63" s="7">
        <v>18.745183000000001</v>
      </c>
      <c r="H63" s="7">
        <v>3.9879443000000001</v>
      </c>
      <c r="I63" s="7">
        <v>5.4997388000000003</v>
      </c>
      <c r="J63" s="7">
        <v>0.54605990000000004</v>
      </c>
      <c r="K63" s="7">
        <v>100</v>
      </c>
      <c r="L63" s="23" t="s">
        <v>123</v>
      </c>
      <c r="M63" s="23" t="s">
        <v>123</v>
      </c>
      <c r="N63" s="23" t="s">
        <v>123</v>
      </c>
      <c r="O63" s="23" t="s">
        <v>123</v>
      </c>
      <c r="P63" s="23" t="s">
        <v>123</v>
      </c>
      <c r="Q63" s="23" t="s">
        <v>123</v>
      </c>
      <c r="R63" s="23" t="s">
        <v>123</v>
      </c>
      <c r="S63" s="23" t="s">
        <v>123</v>
      </c>
      <c r="T63" s="23">
        <v>43913</v>
      </c>
      <c r="U63" s="23">
        <v>183757</v>
      </c>
      <c r="V63" s="23">
        <v>89970</v>
      </c>
      <c r="W63" s="23">
        <v>95423</v>
      </c>
      <c r="X63" s="23">
        <v>108717</v>
      </c>
      <c r="Y63" s="23">
        <v>23129</v>
      </c>
      <c r="Z63" s="23">
        <v>31897</v>
      </c>
      <c r="AA63" s="23">
        <v>3167</v>
      </c>
      <c r="AB63" s="23">
        <v>579973</v>
      </c>
      <c r="AC63" s="23">
        <v>548</v>
      </c>
      <c r="AD63" s="23">
        <v>2346</v>
      </c>
      <c r="AE63" s="23">
        <v>1080</v>
      </c>
      <c r="AF63" s="23">
        <v>1053</v>
      </c>
      <c r="AG63" s="23">
        <v>1187</v>
      </c>
      <c r="AH63" s="23">
        <v>225</v>
      </c>
      <c r="AI63" s="23">
        <v>282</v>
      </c>
      <c r="AJ63" s="23">
        <v>55</v>
      </c>
      <c r="AK63" s="23">
        <v>6776</v>
      </c>
    </row>
    <row r="64" spans="1:37" s="44" customFormat="1">
      <c r="A64" s="297"/>
      <c r="B64" s="45" t="s">
        <v>71</v>
      </c>
      <c r="C64" s="23" t="s">
        <v>123</v>
      </c>
      <c r="D64" s="23" t="s">
        <v>123</v>
      </c>
      <c r="E64" s="23" t="s">
        <v>123</v>
      </c>
      <c r="F64" s="23" t="s">
        <v>123</v>
      </c>
      <c r="G64" s="23" t="s">
        <v>123</v>
      </c>
      <c r="H64" s="23" t="s">
        <v>123</v>
      </c>
      <c r="I64" s="23" t="s">
        <v>123</v>
      </c>
      <c r="J64" s="23" t="s">
        <v>123</v>
      </c>
      <c r="K64" s="23" t="s">
        <v>123</v>
      </c>
      <c r="L64" s="23" t="s">
        <v>123</v>
      </c>
      <c r="M64" s="23" t="s">
        <v>123</v>
      </c>
      <c r="N64" s="23" t="s">
        <v>123</v>
      </c>
      <c r="O64" s="23" t="s">
        <v>123</v>
      </c>
      <c r="P64" s="23" t="s">
        <v>123</v>
      </c>
      <c r="Q64" s="23" t="s">
        <v>123</v>
      </c>
      <c r="R64" s="23" t="s">
        <v>123</v>
      </c>
      <c r="S64" s="23" t="s">
        <v>123</v>
      </c>
      <c r="T64" s="23" t="s">
        <v>123</v>
      </c>
      <c r="U64" s="23" t="s">
        <v>123</v>
      </c>
      <c r="V64" s="23" t="s">
        <v>123</v>
      </c>
      <c r="W64" s="23" t="s">
        <v>123</v>
      </c>
      <c r="X64" s="23" t="s">
        <v>123</v>
      </c>
      <c r="Y64" s="23" t="s">
        <v>123</v>
      </c>
      <c r="Z64" s="23" t="s">
        <v>123</v>
      </c>
      <c r="AA64" s="23" t="s">
        <v>123</v>
      </c>
      <c r="AB64" s="23" t="s">
        <v>123</v>
      </c>
      <c r="AC64" s="23" t="s">
        <v>123</v>
      </c>
      <c r="AD64" s="23" t="s">
        <v>123</v>
      </c>
      <c r="AE64" s="23" t="s">
        <v>123</v>
      </c>
      <c r="AF64" s="23" t="s">
        <v>123</v>
      </c>
      <c r="AG64" s="23" t="s">
        <v>123</v>
      </c>
      <c r="AH64" s="23" t="s">
        <v>123</v>
      </c>
      <c r="AI64" s="23" t="s">
        <v>123</v>
      </c>
      <c r="AJ64" s="23" t="s">
        <v>123</v>
      </c>
      <c r="AK64" s="23" t="s">
        <v>123</v>
      </c>
    </row>
    <row r="65" spans="1:37">
      <c r="A65" s="297"/>
      <c r="B65" s="45" t="s">
        <v>47</v>
      </c>
      <c r="C65" s="7">
        <v>5.4748277999999999</v>
      </c>
      <c r="D65" s="7">
        <v>23.654288000000001</v>
      </c>
      <c r="E65" s="7">
        <v>12.865995</v>
      </c>
      <c r="F65" s="7">
        <v>18.050370000000001</v>
      </c>
      <c r="G65" s="7">
        <v>21.297640999999999</v>
      </c>
      <c r="H65" s="7">
        <v>7.9781614000000003</v>
      </c>
      <c r="I65" s="7">
        <v>8.2526033000000005</v>
      </c>
      <c r="J65" s="7">
        <v>2.4261129000000001</v>
      </c>
      <c r="K65" s="7">
        <v>100</v>
      </c>
      <c r="L65" s="23" t="s">
        <v>123</v>
      </c>
      <c r="M65" s="23" t="s">
        <v>123</v>
      </c>
      <c r="N65" s="23" t="s">
        <v>123</v>
      </c>
      <c r="O65" s="23" t="s">
        <v>123</v>
      </c>
      <c r="P65" s="23" t="s">
        <v>123</v>
      </c>
      <c r="Q65" s="23" t="s">
        <v>123</v>
      </c>
      <c r="R65" s="23" t="s">
        <v>123</v>
      </c>
      <c r="S65" s="23" t="s">
        <v>123</v>
      </c>
      <c r="T65" s="23">
        <v>65652</v>
      </c>
      <c r="U65" s="23">
        <v>283653</v>
      </c>
      <c r="V65" s="23">
        <v>154284</v>
      </c>
      <c r="W65" s="23">
        <v>216453</v>
      </c>
      <c r="X65" s="23">
        <v>255393</v>
      </c>
      <c r="Y65" s="23">
        <v>95671</v>
      </c>
      <c r="Z65" s="23">
        <v>98962</v>
      </c>
      <c r="AA65" s="23">
        <v>29093</v>
      </c>
      <c r="AB65" s="23">
        <v>1199161</v>
      </c>
      <c r="AC65" s="23">
        <v>785</v>
      </c>
      <c r="AD65" s="23">
        <v>3199</v>
      </c>
      <c r="AE65" s="23">
        <v>1644</v>
      </c>
      <c r="AF65" s="23">
        <v>2058</v>
      </c>
      <c r="AG65" s="23">
        <v>2260</v>
      </c>
      <c r="AH65" s="23">
        <v>631</v>
      </c>
      <c r="AI65" s="23">
        <v>618</v>
      </c>
      <c r="AJ65" s="23">
        <v>209</v>
      </c>
      <c r="AK65" s="23">
        <v>11404</v>
      </c>
    </row>
    <row r="66" spans="1:37">
      <c r="A66" s="297"/>
      <c r="B66" s="45" t="s">
        <v>48</v>
      </c>
      <c r="C66" s="7">
        <v>7.9230343000000003</v>
      </c>
      <c r="D66" s="7">
        <v>31.306201999999999</v>
      </c>
      <c r="E66" s="7">
        <v>12.900332000000001</v>
      </c>
      <c r="F66" s="7">
        <v>16.046327000000002</v>
      </c>
      <c r="G66" s="7">
        <v>18.511811999999999</v>
      </c>
      <c r="H66" s="7">
        <v>4.9625323000000003</v>
      </c>
      <c r="I66" s="7">
        <v>6.4911405999999996</v>
      </c>
      <c r="J66" s="7">
        <v>1.8586194</v>
      </c>
      <c r="K66" s="7">
        <v>100</v>
      </c>
      <c r="L66" s="23" t="s">
        <v>123</v>
      </c>
      <c r="M66" s="23" t="s">
        <v>123</v>
      </c>
      <c r="N66" s="23" t="s">
        <v>123</v>
      </c>
      <c r="O66" s="23" t="s">
        <v>123</v>
      </c>
      <c r="P66" s="23" t="s">
        <v>123</v>
      </c>
      <c r="Q66" s="23" t="s">
        <v>123</v>
      </c>
      <c r="R66" s="23" t="s">
        <v>123</v>
      </c>
      <c r="S66" s="23" t="s">
        <v>123</v>
      </c>
      <c r="T66" s="23">
        <v>42927</v>
      </c>
      <c r="U66" s="23">
        <v>169617</v>
      </c>
      <c r="V66" s="23">
        <v>69894</v>
      </c>
      <c r="W66" s="23">
        <v>86939</v>
      </c>
      <c r="X66" s="23">
        <v>100297</v>
      </c>
      <c r="Y66" s="23">
        <v>26887</v>
      </c>
      <c r="Z66" s="23">
        <v>35169</v>
      </c>
      <c r="AA66" s="23">
        <v>10070</v>
      </c>
      <c r="AB66" s="23">
        <v>541800</v>
      </c>
      <c r="AC66" s="23">
        <v>932</v>
      </c>
      <c r="AD66" s="23">
        <v>3338</v>
      </c>
      <c r="AE66" s="23">
        <v>1324</v>
      </c>
      <c r="AF66" s="23">
        <v>1399</v>
      </c>
      <c r="AG66" s="23">
        <v>1451</v>
      </c>
      <c r="AH66" s="23">
        <v>321</v>
      </c>
      <c r="AI66" s="23">
        <v>404</v>
      </c>
      <c r="AJ66" s="23">
        <v>133</v>
      </c>
      <c r="AK66" s="23">
        <v>9302</v>
      </c>
    </row>
    <row r="67" spans="1:37">
      <c r="A67" s="297"/>
      <c r="B67" s="45" t="s">
        <v>49</v>
      </c>
      <c r="C67" s="7"/>
      <c r="D67" s="7"/>
      <c r="E67" s="7"/>
      <c r="F67" s="7"/>
      <c r="G67" s="7"/>
      <c r="H67" s="7"/>
      <c r="I67" s="7"/>
      <c r="J67" s="7"/>
      <c r="K67" s="7"/>
      <c r="L67" s="23" t="s">
        <v>123</v>
      </c>
      <c r="M67" s="23" t="s">
        <v>123</v>
      </c>
      <c r="N67" s="23" t="s">
        <v>123</v>
      </c>
      <c r="O67" s="23" t="s">
        <v>123</v>
      </c>
      <c r="P67" s="23" t="s">
        <v>123</v>
      </c>
      <c r="Q67" s="23" t="s">
        <v>123</v>
      </c>
      <c r="R67" s="23" t="s">
        <v>123</v>
      </c>
      <c r="S67" s="23" t="s">
        <v>123</v>
      </c>
      <c r="T67" s="23"/>
      <c r="U67" s="23"/>
      <c r="V67" s="23"/>
      <c r="W67" s="23"/>
      <c r="X67" s="23"/>
      <c r="Y67" s="23"/>
      <c r="Z67" s="23"/>
      <c r="AA67" s="23"/>
      <c r="AB67" s="23"/>
      <c r="AC67" s="23" t="s">
        <v>123</v>
      </c>
      <c r="AD67" s="23" t="s">
        <v>123</v>
      </c>
      <c r="AE67" s="23" t="s">
        <v>123</v>
      </c>
      <c r="AF67" s="23" t="s">
        <v>123</v>
      </c>
      <c r="AG67" s="23" t="s">
        <v>123</v>
      </c>
      <c r="AH67" s="23" t="s">
        <v>123</v>
      </c>
      <c r="AI67" s="23" t="s">
        <v>123</v>
      </c>
      <c r="AJ67" s="23" t="s">
        <v>123</v>
      </c>
      <c r="AK67" s="23" t="s">
        <v>123</v>
      </c>
    </row>
    <row r="68" spans="1:37">
      <c r="A68" s="297"/>
      <c r="B68" s="45" t="s">
        <v>50</v>
      </c>
      <c r="C68" s="7">
        <v>7.3750191999999997</v>
      </c>
      <c r="D68" s="7">
        <v>31.203316999999998</v>
      </c>
      <c r="E68" s="7">
        <v>14.474192</v>
      </c>
      <c r="F68" s="7">
        <v>17.841963</v>
      </c>
      <c r="G68" s="7">
        <v>17.257807</v>
      </c>
      <c r="H68" s="7">
        <v>4.4297054999999999</v>
      </c>
      <c r="I68" s="7">
        <v>6.2763559999999998</v>
      </c>
      <c r="J68" s="7">
        <v>1.1416405000000001</v>
      </c>
      <c r="K68" s="7">
        <v>100</v>
      </c>
      <c r="L68" s="23" t="s">
        <v>123</v>
      </c>
      <c r="M68" s="23" t="s">
        <v>123</v>
      </c>
      <c r="N68" s="23" t="s">
        <v>123</v>
      </c>
      <c r="O68" s="23" t="s">
        <v>123</v>
      </c>
      <c r="P68" s="23" t="s">
        <v>123</v>
      </c>
      <c r="Q68" s="23" t="s">
        <v>123</v>
      </c>
      <c r="R68" s="23" t="s">
        <v>123</v>
      </c>
      <c r="S68" s="23" t="s">
        <v>123</v>
      </c>
      <c r="T68" s="23">
        <v>48392</v>
      </c>
      <c r="U68" s="23">
        <v>204744</v>
      </c>
      <c r="V68" s="23">
        <v>94974</v>
      </c>
      <c r="W68" s="23">
        <v>117072</v>
      </c>
      <c r="X68" s="23">
        <v>113239</v>
      </c>
      <c r="Y68" s="23">
        <v>29066</v>
      </c>
      <c r="Z68" s="23">
        <v>41183</v>
      </c>
      <c r="AA68" s="23">
        <v>7491</v>
      </c>
      <c r="AB68" s="23">
        <v>656161</v>
      </c>
      <c r="AC68" s="23">
        <v>320</v>
      </c>
      <c r="AD68" s="23">
        <v>1458</v>
      </c>
      <c r="AE68" s="23">
        <v>675</v>
      </c>
      <c r="AF68" s="23">
        <v>847</v>
      </c>
      <c r="AG68" s="23">
        <v>817</v>
      </c>
      <c r="AH68" s="23">
        <v>202</v>
      </c>
      <c r="AI68" s="23">
        <v>258</v>
      </c>
      <c r="AJ68" s="23">
        <v>50</v>
      </c>
      <c r="AK68" s="23">
        <v>4627</v>
      </c>
    </row>
    <row r="69" spans="1:37">
      <c r="A69" s="297"/>
      <c r="B69" s="45" t="s">
        <v>51</v>
      </c>
      <c r="C69" s="7">
        <v>7.0351179999999998</v>
      </c>
      <c r="D69" s="7">
        <v>30.13625</v>
      </c>
      <c r="E69" s="7">
        <v>13.005181</v>
      </c>
      <c r="F69" s="7">
        <v>19.215122000000001</v>
      </c>
      <c r="G69" s="7">
        <v>17.420840999999999</v>
      </c>
      <c r="H69" s="7">
        <v>4.5826136999999996</v>
      </c>
      <c r="I69" s="7">
        <v>7.3882171999999997</v>
      </c>
      <c r="J69" s="7">
        <v>1.2166570999999999</v>
      </c>
      <c r="K69" s="7">
        <v>100</v>
      </c>
      <c r="L69" s="23" t="s">
        <v>123</v>
      </c>
      <c r="M69" s="23" t="s">
        <v>123</v>
      </c>
      <c r="N69" s="23" t="s">
        <v>123</v>
      </c>
      <c r="O69" s="23" t="s">
        <v>123</v>
      </c>
      <c r="P69" s="23" t="s">
        <v>123</v>
      </c>
      <c r="Q69" s="23" t="s">
        <v>123</v>
      </c>
      <c r="R69" s="23" t="s">
        <v>123</v>
      </c>
      <c r="S69" s="23" t="s">
        <v>123</v>
      </c>
      <c r="T69" s="23">
        <v>3666</v>
      </c>
      <c r="U69" s="23">
        <v>15704</v>
      </c>
      <c r="V69" s="23">
        <v>6777</v>
      </c>
      <c r="W69" s="23">
        <v>10013</v>
      </c>
      <c r="X69" s="23">
        <v>9078</v>
      </c>
      <c r="Y69" s="23">
        <v>2388</v>
      </c>
      <c r="Z69" s="23">
        <v>3850</v>
      </c>
      <c r="AA69" s="23">
        <v>634</v>
      </c>
      <c r="AB69" s="23">
        <v>52110</v>
      </c>
      <c r="AC69" s="23">
        <v>165</v>
      </c>
      <c r="AD69" s="23">
        <v>698</v>
      </c>
      <c r="AE69" s="23">
        <v>295</v>
      </c>
      <c r="AF69" s="23">
        <v>352</v>
      </c>
      <c r="AG69" s="23">
        <v>276</v>
      </c>
      <c r="AH69" s="23">
        <v>78</v>
      </c>
      <c r="AI69" s="23">
        <v>119</v>
      </c>
      <c r="AJ69" s="23">
        <v>23</v>
      </c>
      <c r="AK69" s="23">
        <v>2006</v>
      </c>
    </row>
    <row r="70" spans="1:37">
      <c r="A70" s="297"/>
      <c r="B70" s="45" t="s">
        <v>52</v>
      </c>
      <c r="C70" s="7">
        <v>2.6996205999999998</v>
      </c>
      <c r="D70" s="7">
        <v>19.155902999999999</v>
      </c>
      <c r="E70" s="7">
        <v>11.318987</v>
      </c>
      <c r="F70" s="7">
        <v>24.380137000000001</v>
      </c>
      <c r="G70" s="7">
        <v>21.819393000000002</v>
      </c>
      <c r="H70" s="7">
        <v>8.3811309000000005</v>
      </c>
      <c r="I70" s="7">
        <v>7.3333484000000002</v>
      </c>
      <c r="J70" s="7">
        <v>4.9114804000000003</v>
      </c>
      <c r="K70" s="7">
        <v>100</v>
      </c>
      <c r="L70" s="23" t="s">
        <v>123</v>
      </c>
      <c r="M70" s="23" t="s">
        <v>123</v>
      </c>
      <c r="N70" s="23" t="s">
        <v>123</v>
      </c>
      <c r="O70" s="23" t="s">
        <v>123</v>
      </c>
      <c r="P70" s="23" t="s">
        <v>123</v>
      </c>
      <c r="Q70" s="23" t="s">
        <v>123</v>
      </c>
      <c r="R70" s="23" t="s">
        <v>123</v>
      </c>
      <c r="S70" s="23" t="s">
        <v>123</v>
      </c>
      <c r="T70" s="23">
        <v>2391</v>
      </c>
      <c r="U70" s="23">
        <v>16966</v>
      </c>
      <c r="V70" s="23">
        <v>10025</v>
      </c>
      <c r="W70" s="23">
        <v>21593</v>
      </c>
      <c r="X70" s="23">
        <v>19325</v>
      </c>
      <c r="Y70" s="23">
        <v>7423</v>
      </c>
      <c r="Z70" s="23">
        <v>6495</v>
      </c>
      <c r="AA70" s="23">
        <v>4350</v>
      </c>
      <c r="AB70" s="23">
        <v>88568</v>
      </c>
      <c r="AC70" s="23">
        <v>55</v>
      </c>
      <c r="AD70" s="23">
        <v>554</v>
      </c>
      <c r="AE70" s="23">
        <v>267</v>
      </c>
      <c r="AF70" s="23">
        <v>351</v>
      </c>
      <c r="AG70" s="23">
        <v>338</v>
      </c>
      <c r="AH70" s="23">
        <v>68</v>
      </c>
      <c r="AI70" s="23">
        <v>80</v>
      </c>
      <c r="AJ70" s="23">
        <v>64</v>
      </c>
      <c r="AK70" s="23">
        <v>1777</v>
      </c>
    </row>
    <row r="71" spans="1:37">
      <c r="A71" s="297" t="s">
        <v>5</v>
      </c>
      <c r="B71" s="45" t="s">
        <v>38</v>
      </c>
      <c r="C71" s="23" t="s">
        <v>123</v>
      </c>
      <c r="D71" s="23" t="s">
        <v>123</v>
      </c>
      <c r="E71" s="23" t="s">
        <v>123</v>
      </c>
      <c r="F71" s="23" t="s">
        <v>123</v>
      </c>
      <c r="G71" s="23" t="s">
        <v>123</v>
      </c>
      <c r="H71" s="23" t="s">
        <v>123</v>
      </c>
      <c r="I71" s="23" t="s">
        <v>123</v>
      </c>
      <c r="J71" s="23" t="s">
        <v>123</v>
      </c>
      <c r="K71" s="23" t="s">
        <v>123</v>
      </c>
      <c r="L71" s="23" t="s">
        <v>123</v>
      </c>
      <c r="M71" s="23" t="s">
        <v>123</v>
      </c>
      <c r="N71" s="23" t="s">
        <v>123</v>
      </c>
      <c r="O71" s="23" t="s">
        <v>123</v>
      </c>
      <c r="P71" s="23" t="s">
        <v>123</v>
      </c>
      <c r="Q71" s="23" t="s">
        <v>123</v>
      </c>
      <c r="R71" s="23" t="s">
        <v>123</v>
      </c>
      <c r="S71" s="23" t="s">
        <v>123</v>
      </c>
      <c r="T71" s="23" t="s">
        <v>123</v>
      </c>
      <c r="U71" s="23" t="s">
        <v>123</v>
      </c>
      <c r="V71" s="23" t="s">
        <v>123</v>
      </c>
      <c r="W71" s="23" t="s">
        <v>123</v>
      </c>
      <c r="X71" s="23" t="s">
        <v>123</v>
      </c>
      <c r="Y71" s="23" t="s">
        <v>123</v>
      </c>
      <c r="Z71" s="23" t="s">
        <v>123</v>
      </c>
      <c r="AA71" s="23" t="s">
        <v>123</v>
      </c>
      <c r="AB71" s="23" t="s">
        <v>123</v>
      </c>
      <c r="AC71" s="23" t="s">
        <v>123</v>
      </c>
      <c r="AD71" s="23" t="s">
        <v>123</v>
      </c>
      <c r="AE71" s="23" t="s">
        <v>123</v>
      </c>
      <c r="AF71" s="23" t="s">
        <v>123</v>
      </c>
      <c r="AG71" s="23" t="s">
        <v>123</v>
      </c>
      <c r="AH71" s="23" t="s">
        <v>123</v>
      </c>
      <c r="AI71" s="23" t="s">
        <v>123</v>
      </c>
      <c r="AJ71" s="23" t="s">
        <v>123</v>
      </c>
      <c r="AK71" s="23" t="s">
        <v>123</v>
      </c>
    </row>
    <row r="72" spans="1:37">
      <c r="A72" s="297"/>
      <c r="B72" s="45" t="s">
        <v>39</v>
      </c>
      <c r="C72" s="7">
        <v>1.7931478999999999</v>
      </c>
      <c r="D72" s="7">
        <v>11.683737000000001</v>
      </c>
      <c r="E72" s="7">
        <v>12.9314</v>
      </c>
      <c r="F72" s="7">
        <v>21.813883000000001</v>
      </c>
      <c r="G72" s="7">
        <v>34.461348999999998</v>
      </c>
      <c r="H72" s="7">
        <v>7.9619534999999999</v>
      </c>
      <c r="I72" s="7">
        <v>8.9386417999999992</v>
      </c>
      <c r="J72" s="7">
        <v>0.41588777999999998</v>
      </c>
      <c r="K72" s="7">
        <v>100</v>
      </c>
      <c r="L72" s="23" t="s">
        <v>123</v>
      </c>
      <c r="M72" s="23" t="s">
        <v>123</v>
      </c>
      <c r="N72" s="23" t="s">
        <v>123</v>
      </c>
      <c r="O72" s="23" t="s">
        <v>123</v>
      </c>
      <c r="P72" s="23" t="s">
        <v>123</v>
      </c>
      <c r="Q72" s="23" t="s">
        <v>123</v>
      </c>
      <c r="R72" s="23" t="s">
        <v>123</v>
      </c>
      <c r="S72" s="23" t="s">
        <v>123</v>
      </c>
      <c r="T72" s="23">
        <v>4566</v>
      </c>
      <c r="U72" s="23">
        <v>29751</v>
      </c>
      <c r="V72" s="23">
        <v>32928</v>
      </c>
      <c r="W72" s="23">
        <v>55546</v>
      </c>
      <c r="X72" s="23">
        <v>87751</v>
      </c>
      <c r="Y72" s="23">
        <v>20274</v>
      </c>
      <c r="Z72" s="23">
        <v>22761</v>
      </c>
      <c r="AA72" s="23">
        <v>1059</v>
      </c>
      <c r="AB72" s="23">
        <v>254636</v>
      </c>
      <c r="AC72" s="23">
        <v>533</v>
      </c>
      <c r="AD72" s="23">
        <v>1474</v>
      </c>
      <c r="AE72" s="23">
        <v>761</v>
      </c>
      <c r="AF72" s="23">
        <v>831</v>
      </c>
      <c r="AG72" s="23">
        <v>860</v>
      </c>
      <c r="AH72" s="23">
        <v>144</v>
      </c>
      <c r="AI72" s="23">
        <v>205</v>
      </c>
      <c r="AJ72" s="23">
        <v>32</v>
      </c>
      <c r="AK72" s="23">
        <v>4840</v>
      </c>
    </row>
    <row r="73" spans="1:37">
      <c r="A73" s="297"/>
      <c r="B73" s="45" t="s">
        <v>40</v>
      </c>
      <c r="C73" s="7">
        <v>2.0030779999999999</v>
      </c>
      <c r="D73" s="7">
        <v>12.219078</v>
      </c>
      <c r="E73" s="7">
        <v>11.677396999999999</v>
      </c>
      <c r="F73" s="7">
        <v>19.721968</v>
      </c>
      <c r="G73" s="7">
        <v>27.123041000000001</v>
      </c>
      <c r="H73" s="7">
        <v>11.584652999999999</v>
      </c>
      <c r="I73" s="7">
        <v>12.211349999999999</v>
      </c>
      <c r="J73" s="7">
        <v>3.4594344000000001</v>
      </c>
      <c r="K73" s="7">
        <v>100</v>
      </c>
      <c r="L73" s="23" t="s">
        <v>123</v>
      </c>
      <c r="M73" s="23" t="s">
        <v>123</v>
      </c>
      <c r="N73" s="23" t="s">
        <v>123</v>
      </c>
      <c r="O73" s="23" t="s">
        <v>123</v>
      </c>
      <c r="P73" s="23" t="s">
        <v>123</v>
      </c>
      <c r="Q73" s="23" t="s">
        <v>123</v>
      </c>
      <c r="R73" s="23" t="s">
        <v>123</v>
      </c>
      <c r="S73" s="23" t="s">
        <v>123</v>
      </c>
      <c r="T73" s="23">
        <v>5961</v>
      </c>
      <c r="U73" s="23">
        <v>36363</v>
      </c>
      <c r="V73" s="23">
        <v>34751</v>
      </c>
      <c r="W73" s="23">
        <v>58691</v>
      </c>
      <c r="X73" s="23">
        <v>80716</v>
      </c>
      <c r="Y73" s="23">
        <v>34475</v>
      </c>
      <c r="Z73" s="23">
        <v>36340</v>
      </c>
      <c r="AA73" s="23">
        <v>10295</v>
      </c>
      <c r="AB73" s="23">
        <v>297592</v>
      </c>
      <c r="AC73" s="23">
        <v>232</v>
      </c>
      <c r="AD73" s="23">
        <v>762</v>
      </c>
      <c r="AE73" s="23">
        <v>599</v>
      </c>
      <c r="AF73" s="23">
        <v>780</v>
      </c>
      <c r="AG73" s="23">
        <v>840</v>
      </c>
      <c r="AH73" s="23">
        <v>241</v>
      </c>
      <c r="AI73" s="23">
        <v>277</v>
      </c>
      <c r="AJ73" s="23">
        <v>87</v>
      </c>
      <c r="AK73" s="23">
        <v>3818</v>
      </c>
    </row>
    <row r="74" spans="1:37">
      <c r="A74" s="297"/>
      <c r="B74" s="45" t="s">
        <v>41</v>
      </c>
      <c r="C74" s="7">
        <v>4.6880533</v>
      </c>
      <c r="D74" s="7">
        <v>17.425369</v>
      </c>
      <c r="E74" s="7">
        <v>12.678731000000001</v>
      </c>
      <c r="F74" s="7">
        <v>21.228216</v>
      </c>
      <c r="G74" s="7">
        <v>27.953209999999999</v>
      </c>
      <c r="H74" s="7">
        <v>6.9928089</v>
      </c>
      <c r="I74" s="7">
        <v>8.3853191000000002</v>
      </c>
      <c r="J74" s="7">
        <v>0.64829300000000001</v>
      </c>
      <c r="K74" s="7">
        <v>100</v>
      </c>
      <c r="L74" s="23" t="s">
        <v>123</v>
      </c>
      <c r="M74" s="23" t="s">
        <v>123</v>
      </c>
      <c r="N74" s="23" t="s">
        <v>123</v>
      </c>
      <c r="O74" s="23" t="s">
        <v>123</v>
      </c>
      <c r="P74" s="23" t="s">
        <v>123</v>
      </c>
      <c r="Q74" s="23" t="s">
        <v>123</v>
      </c>
      <c r="R74" s="23" t="s">
        <v>123</v>
      </c>
      <c r="S74" s="23" t="s">
        <v>123</v>
      </c>
      <c r="T74" s="23">
        <v>7282</v>
      </c>
      <c r="U74" s="23">
        <v>27067</v>
      </c>
      <c r="V74" s="23">
        <v>19694</v>
      </c>
      <c r="W74" s="23">
        <v>32974</v>
      </c>
      <c r="X74" s="23">
        <v>43420</v>
      </c>
      <c r="Y74" s="23">
        <v>10862</v>
      </c>
      <c r="Z74" s="23">
        <v>13025</v>
      </c>
      <c r="AA74" s="23">
        <v>1007</v>
      </c>
      <c r="AB74" s="23">
        <v>155331</v>
      </c>
      <c r="AC74" s="23">
        <v>312</v>
      </c>
      <c r="AD74" s="23">
        <v>1046</v>
      </c>
      <c r="AE74" s="23">
        <v>636</v>
      </c>
      <c r="AF74" s="23">
        <v>867</v>
      </c>
      <c r="AG74" s="23">
        <v>1034</v>
      </c>
      <c r="AH74" s="23">
        <v>210</v>
      </c>
      <c r="AI74" s="23">
        <v>244</v>
      </c>
      <c r="AJ74" s="23">
        <v>21</v>
      </c>
      <c r="AK74" s="23">
        <v>4370</v>
      </c>
    </row>
    <row r="75" spans="1:37">
      <c r="A75" s="297"/>
      <c r="B75" s="45" t="s">
        <v>42</v>
      </c>
      <c r="C75" s="7">
        <v>5.5493410000000001</v>
      </c>
      <c r="D75" s="7">
        <v>21.971502999999998</v>
      </c>
      <c r="E75" s="7">
        <v>12.536875999999999</v>
      </c>
      <c r="F75" s="7">
        <v>18.357195999999998</v>
      </c>
      <c r="G75" s="7">
        <v>23.900130000000001</v>
      </c>
      <c r="H75" s="7">
        <v>7.0371923000000001</v>
      </c>
      <c r="I75" s="7">
        <v>10.458209</v>
      </c>
      <c r="J75" s="7">
        <v>0.1895522</v>
      </c>
      <c r="K75" s="7">
        <v>100</v>
      </c>
      <c r="L75" s="23" t="s">
        <v>123</v>
      </c>
      <c r="M75" s="23" t="s">
        <v>123</v>
      </c>
      <c r="N75" s="23" t="s">
        <v>123</v>
      </c>
      <c r="O75" s="23" t="s">
        <v>123</v>
      </c>
      <c r="P75" s="23" t="s">
        <v>123</v>
      </c>
      <c r="Q75" s="23" t="s">
        <v>123</v>
      </c>
      <c r="R75" s="23" t="s">
        <v>123</v>
      </c>
      <c r="S75" s="23" t="s">
        <v>123</v>
      </c>
      <c r="T75" s="23">
        <v>20786</v>
      </c>
      <c r="U75" s="23">
        <v>82298</v>
      </c>
      <c r="V75" s="23">
        <v>46959</v>
      </c>
      <c r="W75" s="23">
        <v>68760</v>
      </c>
      <c r="X75" s="23">
        <v>89522</v>
      </c>
      <c r="Y75" s="23">
        <v>26359</v>
      </c>
      <c r="Z75" s="23">
        <v>39173</v>
      </c>
      <c r="AA75" s="23">
        <v>710</v>
      </c>
      <c r="AB75" s="23">
        <v>374567</v>
      </c>
      <c r="AC75" s="23">
        <v>672</v>
      </c>
      <c r="AD75" s="23">
        <v>2520</v>
      </c>
      <c r="AE75" s="23">
        <v>1248</v>
      </c>
      <c r="AF75" s="23">
        <v>1211</v>
      </c>
      <c r="AG75" s="23">
        <v>1416</v>
      </c>
      <c r="AH75" s="23">
        <v>323</v>
      </c>
      <c r="AI75" s="23">
        <v>426</v>
      </c>
      <c r="AJ75" s="23">
        <v>22</v>
      </c>
      <c r="AK75" s="23">
        <v>7838</v>
      </c>
    </row>
    <row r="76" spans="1:37">
      <c r="A76" s="297"/>
      <c r="B76" s="45" t="s">
        <v>43</v>
      </c>
      <c r="C76" s="7">
        <v>3.043393</v>
      </c>
      <c r="D76" s="7">
        <v>15.533182</v>
      </c>
      <c r="E76" s="7">
        <v>10.981805</v>
      </c>
      <c r="F76" s="7">
        <v>19.948799999999999</v>
      </c>
      <c r="G76" s="7">
        <v>29.389633</v>
      </c>
      <c r="H76" s="7">
        <v>8.4320617000000002</v>
      </c>
      <c r="I76" s="7">
        <v>11.369756000000001</v>
      </c>
      <c r="J76" s="7">
        <v>1.3013694</v>
      </c>
      <c r="K76" s="7">
        <v>100</v>
      </c>
      <c r="L76" s="23" t="s">
        <v>123</v>
      </c>
      <c r="M76" s="23" t="s">
        <v>123</v>
      </c>
      <c r="N76" s="23" t="s">
        <v>123</v>
      </c>
      <c r="O76" s="23" t="s">
        <v>123</v>
      </c>
      <c r="P76" s="23" t="s">
        <v>123</v>
      </c>
      <c r="Q76" s="23" t="s">
        <v>123</v>
      </c>
      <c r="R76" s="23" t="s">
        <v>123</v>
      </c>
      <c r="S76" s="23" t="s">
        <v>123</v>
      </c>
      <c r="T76" s="23">
        <v>31183</v>
      </c>
      <c r="U76" s="23">
        <v>159155</v>
      </c>
      <c r="V76" s="23">
        <v>112521</v>
      </c>
      <c r="W76" s="23">
        <v>204398</v>
      </c>
      <c r="X76" s="23">
        <v>301130</v>
      </c>
      <c r="Y76" s="23">
        <v>86396</v>
      </c>
      <c r="Z76" s="23">
        <v>116496</v>
      </c>
      <c r="AA76" s="23">
        <v>13334</v>
      </c>
      <c r="AB76" s="23">
        <v>1024613</v>
      </c>
      <c r="AC76" s="23">
        <v>934</v>
      </c>
      <c r="AD76" s="23">
        <v>4608</v>
      </c>
      <c r="AE76" s="23">
        <v>2771</v>
      </c>
      <c r="AF76" s="23">
        <v>3842</v>
      </c>
      <c r="AG76" s="23">
        <v>4804</v>
      </c>
      <c r="AH76" s="23">
        <v>1041</v>
      </c>
      <c r="AI76" s="23">
        <v>1311</v>
      </c>
      <c r="AJ76" s="23">
        <v>254</v>
      </c>
      <c r="AK76" s="23">
        <v>19565</v>
      </c>
    </row>
    <row r="77" spans="1:37">
      <c r="A77" s="297"/>
      <c r="B77" s="45" t="s">
        <v>44</v>
      </c>
      <c r="C77" s="7">
        <v>2.4529548999999999</v>
      </c>
      <c r="D77" s="7">
        <v>13.168775</v>
      </c>
      <c r="E77" s="7">
        <v>11.176626000000001</v>
      </c>
      <c r="F77" s="7">
        <v>20.566924</v>
      </c>
      <c r="G77" s="7">
        <v>28.459350000000001</v>
      </c>
      <c r="H77" s="7">
        <v>9.2451600000000003</v>
      </c>
      <c r="I77" s="7">
        <v>14.172196</v>
      </c>
      <c r="J77" s="7">
        <v>0.75801507999999995</v>
      </c>
      <c r="K77" s="7">
        <v>100</v>
      </c>
      <c r="L77" s="23" t="s">
        <v>123</v>
      </c>
      <c r="M77" s="23" t="s">
        <v>123</v>
      </c>
      <c r="N77" s="23" t="s">
        <v>123</v>
      </c>
      <c r="O77" s="23" t="s">
        <v>123</v>
      </c>
      <c r="P77" s="23" t="s">
        <v>123</v>
      </c>
      <c r="Q77" s="23" t="s">
        <v>123</v>
      </c>
      <c r="R77" s="23" t="s">
        <v>123</v>
      </c>
      <c r="S77" s="23" t="s">
        <v>123</v>
      </c>
      <c r="T77" s="23">
        <v>98346</v>
      </c>
      <c r="U77" s="23">
        <v>527974</v>
      </c>
      <c r="V77" s="23">
        <v>448103</v>
      </c>
      <c r="W77" s="23">
        <v>824587</v>
      </c>
      <c r="X77" s="23">
        <v>1141017</v>
      </c>
      <c r="Y77" s="23">
        <v>370665</v>
      </c>
      <c r="Z77" s="23">
        <v>568204</v>
      </c>
      <c r="AA77" s="23">
        <v>30391</v>
      </c>
      <c r="AB77" s="23">
        <v>4009287</v>
      </c>
      <c r="AC77" s="23">
        <v>1323</v>
      </c>
      <c r="AD77" s="23">
        <v>6723</v>
      </c>
      <c r="AE77" s="23">
        <v>4824</v>
      </c>
      <c r="AF77" s="23">
        <v>7220</v>
      </c>
      <c r="AG77" s="23">
        <v>9222</v>
      </c>
      <c r="AH77" s="23">
        <v>2460</v>
      </c>
      <c r="AI77" s="23">
        <v>3586</v>
      </c>
      <c r="AJ77" s="23">
        <v>302</v>
      </c>
      <c r="AK77" s="23">
        <v>35660</v>
      </c>
    </row>
    <row r="78" spans="1:37">
      <c r="A78" s="297"/>
      <c r="B78" s="45" t="s">
        <v>45</v>
      </c>
      <c r="C78" s="7">
        <v>6.3336926</v>
      </c>
      <c r="D78" s="7">
        <v>26.842303000000001</v>
      </c>
      <c r="E78" s="7">
        <v>14.348603000000001</v>
      </c>
      <c r="F78" s="7">
        <v>17.121556000000002</v>
      </c>
      <c r="G78" s="7">
        <v>21.786825</v>
      </c>
      <c r="H78" s="7">
        <v>5.8275632000000002</v>
      </c>
      <c r="I78" s="7">
        <v>7.4287232000000003</v>
      </c>
      <c r="J78" s="7">
        <v>0.31073359</v>
      </c>
      <c r="K78" s="7">
        <v>100</v>
      </c>
      <c r="L78" s="23" t="s">
        <v>123</v>
      </c>
      <c r="M78" s="23" t="s">
        <v>123</v>
      </c>
      <c r="N78" s="23" t="s">
        <v>123</v>
      </c>
      <c r="O78" s="23" t="s">
        <v>123</v>
      </c>
      <c r="P78" s="23" t="s">
        <v>123</v>
      </c>
      <c r="Q78" s="23" t="s">
        <v>123</v>
      </c>
      <c r="R78" s="23" t="s">
        <v>123</v>
      </c>
      <c r="S78" s="23" t="s">
        <v>123</v>
      </c>
      <c r="T78" s="23">
        <v>32674</v>
      </c>
      <c r="U78" s="23">
        <v>138473</v>
      </c>
      <c r="V78" s="23">
        <v>74021</v>
      </c>
      <c r="W78" s="23">
        <v>88326</v>
      </c>
      <c r="X78" s="23">
        <v>112393</v>
      </c>
      <c r="Y78" s="23">
        <v>30063</v>
      </c>
      <c r="Z78" s="23">
        <v>38323</v>
      </c>
      <c r="AA78" s="23">
        <v>1603</v>
      </c>
      <c r="AB78" s="23">
        <v>515876</v>
      </c>
      <c r="AC78" s="23">
        <v>616</v>
      </c>
      <c r="AD78" s="23">
        <v>2623</v>
      </c>
      <c r="AE78" s="23">
        <v>1380</v>
      </c>
      <c r="AF78" s="23">
        <v>1412</v>
      </c>
      <c r="AG78" s="23">
        <v>1758</v>
      </c>
      <c r="AH78" s="23">
        <v>361</v>
      </c>
      <c r="AI78" s="23">
        <v>466</v>
      </c>
      <c r="AJ78" s="23">
        <v>40</v>
      </c>
      <c r="AK78" s="23">
        <v>8656</v>
      </c>
    </row>
    <row r="79" spans="1:37">
      <c r="A79" s="297"/>
      <c r="B79" s="45" t="s">
        <v>46</v>
      </c>
      <c r="C79" s="7">
        <v>8.5303377000000005</v>
      </c>
      <c r="D79" s="7">
        <v>29.391083999999999</v>
      </c>
      <c r="E79" s="7">
        <v>14.448282000000001</v>
      </c>
      <c r="F79" s="7">
        <v>15.613187999999999</v>
      </c>
      <c r="G79" s="7">
        <v>20.997384</v>
      </c>
      <c r="H79" s="7">
        <v>4.4343859999999999</v>
      </c>
      <c r="I79" s="7">
        <v>6.2462391999999998</v>
      </c>
      <c r="J79" s="7">
        <v>0.33909913000000003</v>
      </c>
      <c r="K79" s="7">
        <v>100</v>
      </c>
      <c r="L79" s="23" t="s">
        <v>123</v>
      </c>
      <c r="M79" s="23" t="s">
        <v>123</v>
      </c>
      <c r="N79" s="23" t="s">
        <v>123</v>
      </c>
      <c r="O79" s="23" t="s">
        <v>123</v>
      </c>
      <c r="P79" s="23" t="s">
        <v>123</v>
      </c>
      <c r="Q79" s="23" t="s">
        <v>123</v>
      </c>
      <c r="R79" s="23" t="s">
        <v>123</v>
      </c>
      <c r="S79" s="23" t="s">
        <v>123</v>
      </c>
      <c r="T79" s="23">
        <v>51318</v>
      </c>
      <c r="U79" s="23">
        <v>176815</v>
      </c>
      <c r="V79" s="23">
        <v>86920</v>
      </c>
      <c r="W79" s="23">
        <v>93928</v>
      </c>
      <c r="X79" s="23">
        <v>126319</v>
      </c>
      <c r="Y79" s="23">
        <v>26677</v>
      </c>
      <c r="Z79" s="23">
        <v>37577</v>
      </c>
      <c r="AA79" s="23">
        <v>2040</v>
      </c>
      <c r="AB79" s="23">
        <v>601594</v>
      </c>
      <c r="AC79" s="23">
        <v>621</v>
      </c>
      <c r="AD79" s="23">
        <v>2356</v>
      </c>
      <c r="AE79" s="23">
        <v>1116</v>
      </c>
      <c r="AF79" s="23">
        <v>1076</v>
      </c>
      <c r="AG79" s="23">
        <v>1423</v>
      </c>
      <c r="AH79" s="23">
        <v>287</v>
      </c>
      <c r="AI79" s="23">
        <v>364</v>
      </c>
      <c r="AJ79" s="23">
        <v>31</v>
      </c>
      <c r="AK79" s="23">
        <v>7274</v>
      </c>
    </row>
    <row r="80" spans="1:37" s="44" customFormat="1">
      <c r="A80" s="297"/>
      <c r="B80" s="45" t="s">
        <v>71</v>
      </c>
      <c r="C80" s="23" t="s">
        <v>123</v>
      </c>
      <c r="D80" s="23" t="s">
        <v>123</v>
      </c>
      <c r="E80" s="23" t="s">
        <v>123</v>
      </c>
      <c r="F80" s="23" t="s">
        <v>123</v>
      </c>
      <c r="G80" s="23" t="s">
        <v>123</v>
      </c>
      <c r="H80" s="23" t="s">
        <v>123</v>
      </c>
      <c r="I80" s="23" t="s">
        <v>123</v>
      </c>
      <c r="J80" s="23" t="s">
        <v>123</v>
      </c>
      <c r="K80" s="23" t="s">
        <v>123</v>
      </c>
      <c r="L80" s="23" t="s">
        <v>123</v>
      </c>
      <c r="M80" s="23" t="s">
        <v>123</v>
      </c>
      <c r="N80" s="23" t="s">
        <v>123</v>
      </c>
      <c r="O80" s="23" t="s">
        <v>123</v>
      </c>
      <c r="P80" s="23" t="s">
        <v>123</v>
      </c>
      <c r="Q80" s="23" t="s">
        <v>123</v>
      </c>
      <c r="R80" s="23" t="s">
        <v>123</v>
      </c>
      <c r="S80" s="23" t="s">
        <v>123</v>
      </c>
      <c r="T80" s="23" t="s">
        <v>123</v>
      </c>
      <c r="U80" s="23" t="s">
        <v>123</v>
      </c>
      <c r="V80" s="23" t="s">
        <v>123</v>
      </c>
      <c r="W80" s="23" t="s">
        <v>123</v>
      </c>
      <c r="X80" s="23" t="s">
        <v>123</v>
      </c>
      <c r="Y80" s="23" t="s">
        <v>123</v>
      </c>
      <c r="Z80" s="23" t="s">
        <v>123</v>
      </c>
      <c r="AA80" s="23" t="s">
        <v>123</v>
      </c>
      <c r="AB80" s="23" t="s">
        <v>123</v>
      </c>
      <c r="AC80" s="23" t="s">
        <v>123</v>
      </c>
      <c r="AD80" s="23" t="s">
        <v>123</v>
      </c>
      <c r="AE80" s="23" t="s">
        <v>123</v>
      </c>
      <c r="AF80" s="23" t="s">
        <v>123</v>
      </c>
      <c r="AG80" s="23" t="s">
        <v>123</v>
      </c>
      <c r="AH80" s="23" t="s">
        <v>123</v>
      </c>
      <c r="AI80" s="23" t="s">
        <v>123</v>
      </c>
      <c r="AJ80" s="23" t="s">
        <v>123</v>
      </c>
      <c r="AK80" s="23" t="s">
        <v>123</v>
      </c>
    </row>
    <row r="81" spans="1:37">
      <c r="A81" s="297"/>
      <c r="B81" s="45" t="s">
        <v>47</v>
      </c>
      <c r="C81" s="7">
        <v>5.0613450999999996</v>
      </c>
      <c r="D81" s="7">
        <v>22.532723000000001</v>
      </c>
      <c r="E81" s="7">
        <v>13.037464</v>
      </c>
      <c r="F81" s="7">
        <v>17.895067999999998</v>
      </c>
      <c r="G81" s="7">
        <v>24.537631999999999</v>
      </c>
      <c r="H81" s="7">
        <v>7.3110838999999999</v>
      </c>
      <c r="I81" s="7">
        <v>9.3394957999999999</v>
      </c>
      <c r="J81" s="7">
        <v>0.28518843999999999</v>
      </c>
      <c r="K81" s="7">
        <v>100</v>
      </c>
      <c r="L81" s="23" t="s">
        <v>123</v>
      </c>
      <c r="M81" s="23" t="s">
        <v>123</v>
      </c>
      <c r="N81" s="23" t="s">
        <v>123</v>
      </c>
      <c r="O81" s="23" t="s">
        <v>123</v>
      </c>
      <c r="P81" s="23" t="s">
        <v>123</v>
      </c>
      <c r="Q81" s="23" t="s">
        <v>123</v>
      </c>
      <c r="R81" s="23" t="s">
        <v>123</v>
      </c>
      <c r="S81" s="23" t="s">
        <v>123</v>
      </c>
      <c r="T81" s="23">
        <v>62453</v>
      </c>
      <c r="U81" s="23">
        <v>278036</v>
      </c>
      <c r="V81" s="23">
        <v>160872</v>
      </c>
      <c r="W81" s="23">
        <v>220811</v>
      </c>
      <c r="X81" s="23">
        <v>302775</v>
      </c>
      <c r="Y81" s="23">
        <v>90213</v>
      </c>
      <c r="Z81" s="23">
        <v>115242</v>
      </c>
      <c r="AA81" s="23">
        <v>3519</v>
      </c>
      <c r="AB81" s="23">
        <v>1233921</v>
      </c>
      <c r="AC81" s="23">
        <v>894</v>
      </c>
      <c r="AD81" s="23">
        <v>3673</v>
      </c>
      <c r="AE81" s="23">
        <v>1972</v>
      </c>
      <c r="AF81" s="23">
        <v>2591</v>
      </c>
      <c r="AG81" s="23">
        <v>3112</v>
      </c>
      <c r="AH81" s="23">
        <v>797</v>
      </c>
      <c r="AI81" s="23">
        <v>973</v>
      </c>
      <c r="AJ81" s="23">
        <v>50</v>
      </c>
      <c r="AK81" s="23">
        <v>14062</v>
      </c>
    </row>
    <row r="82" spans="1:37">
      <c r="A82" s="297"/>
      <c r="B82" s="45" t="s">
        <v>48</v>
      </c>
      <c r="C82" s="7">
        <v>6.8485011</v>
      </c>
      <c r="D82" s="7">
        <v>28.006423999999999</v>
      </c>
      <c r="E82" s="7">
        <v>11.91738</v>
      </c>
      <c r="F82" s="7">
        <v>16.598680000000002</v>
      </c>
      <c r="G82" s="7">
        <v>21.40596</v>
      </c>
      <c r="H82" s="7">
        <v>6.6907566000000003</v>
      </c>
      <c r="I82" s="7">
        <v>8.2960384999999999</v>
      </c>
      <c r="J82" s="7">
        <v>0.23625980999999999</v>
      </c>
      <c r="K82" s="7">
        <v>100</v>
      </c>
      <c r="L82" s="23" t="s">
        <v>123</v>
      </c>
      <c r="M82" s="23" t="s">
        <v>123</v>
      </c>
      <c r="N82" s="23" t="s">
        <v>123</v>
      </c>
      <c r="O82" s="23" t="s">
        <v>123</v>
      </c>
      <c r="P82" s="23" t="s">
        <v>123</v>
      </c>
      <c r="Q82" s="23" t="s">
        <v>123</v>
      </c>
      <c r="R82" s="23" t="s">
        <v>123</v>
      </c>
      <c r="S82" s="23" t="s">
        <v>123</v>
      </c>
      <c r="T82" s="23">
        <v>38379</v>
      </c>
      <c r="U82" s="23">
        <v>156948</v>
      </c>
      <c r="V82" s="23">
        <v>66785</v>
      </c>
      <c r="W82" s="23">
        <v>93019</v>
      </c>
      <c r="X82" s="23">
        <v>119959</v>
      </c>
      <c r="Y82" s="23">
        <v>37495</v>
      </c>
      <c r="Z82" s="23">
        <v>46491</v>
      </c>
      <c r="AA82" s="23">
        <v>1324</v>
      </c>
      <c r="AB82" s="23">
        <v>560400</v>
      </c>
      <c r="AC82" s="23">
        <v>826</v>
      </c>
      <c r="AD82" s="23">
        <v>3293</v>
      </c>
      <c r="AE82" s="23">
        <v>1348</v>
      </c>
      <c r="AF82" s="23">
        <v>1515</v>
      </c>
      <c r="AG82" s="23">
        <v>1686</v>
      </c>
      <c r="AH82" s="23">
        <v>386</v>
      </c>
      <c r="AI82" s="23">
        <v>454</v>
      </c>
      <c r="AJ82" s="23">
        <v>26</v>
      </c>
      <c r="AK82" s="23">
        <v>9534</v>
      </c>
    </row>
    <row r="83" spans="1:37">
      <c r="A83" s="297"/>
      <c r="B83" s="45" t="s">
        <v>49</v>
      </c>
      <c r="C83" s="23" t="s">
        <v>123</v>
      </c>
      <c r="D83" s="23" t="s">
        <v>123</v>
      </c>
      <c r="E83" s="23" t="s">
        <v>123</v>
      </c>
      <c r="F83" s="23" t="s">
        <v>123</v>
      </c>
      <c r="G83" s="23" t="s">
        <v>123</v>
      </c>
      <c r="H83" s="23" t="s">
        <v>123</v>
      </c>
      <c r="I83" s="23" t="s">
        <v>123</v>
      </c>
      <c r="J83" s="23" t="s">
        <v>123</v>
      </c>
      <c r="K83" s="23" t="s">
        <v>123</v>
      </c>
      <c r="L83" s="23" t="s">
        <v>123</v>
      </c>
      <c r="M83" s="23" t="s">
        <v>123</v>
      </c>
      <c r="N83" s="23" t="s">
        <v>123</v>
      </c>
      <c r="O83" s="23" t="s">
        <v>123</v>
      </c>
      <c r="P83" s="23" t="s">
        <v>123</v>
      </c>
      <c r="Q83" s="23" t="s">
        <v>123</v>
      </c>
      <c r="R83" s="23" t="s">
        <v>123</v>
      </c>
      <c r="S83" s="23" t="s">
        <v>123</v>
      </c>
      <c r="T83" s="23" t="s">
        <v>123</v>
      </c>
      <c r="U83" s="23" t="s">
        <v>123</v>
      </c>
      <c r="V83" s="23" t="s">
        <v>123</v>
      </c>
      <c r="W83" s="23" t="s">
        <v>123</v>
      </c>
      <c r="X83" s="23" t="s">
        <v>123</v>
      </c>
      <c r="Y83" s="23" t="s">
        <v>123</v>
      </c>
      <c r="Z83" s="23" t="s">
        <v>123</v>
      </c>
      <c r="AA83" s="23" t="s">
        <v>123</v>
      </c>
      <c r="AB83" s="23" t="s">
        <v>123</v>
      </c>
      <c r="AC83" s="23" t="s">
        <v>123</v>
      </c>
      <c r="AD83" s="23" t="s">
        <v>123</v>
      </c>
      <c r="AE83" s="23" t="s">
        <v>123</v>
      </c>
      <c r="AF83" s="23" t="s">
        <v>123</v>
      </c>
      <c r="AG83" s="23" t="s">
        <v>123</v>
      </c>
      <c r="AH83" s="23" t="s">
        <v>123</v>
      </c>
      <c r="AI83" s="23" t="s">
        <v>123</v>
      </c>
      <c r="AJ83" s="23" t="s">
        <v>123</v>
      </c>
      <c r="AK83" s="23" t="s">
        <v>123</v>
      </c>
    </row>
    <row r="84" spans="1:37">
      <c r="A84" s="297"/>
      <c r="B84" s="45" t="s">
        <v>50</v>
      </c>
      <c r="C84" s="7">
        <v>5.3313990000000002</v>
      </c>
      <c r="D84" s="7">
        <v>30.352556</v>
      </c>
      <c r="E84" s="7">
        <v>13.180735</v>
      </c>
      <c r="F84" s="7">
        <v>16.691965</v>
      </c>
      <c r="G84" s="7">
        <v>20.141106000000001</v>
      </c>
      <c r="H84" s="7">
        <v>5.7584184</v>
      </c>
      <c r="I84" s="7">
        <v>7.6835130999999999</v>
      </c>
      <c r="J84" s="7">
        <v>0.8603075</v>
      </c>
      <c r="K84" s="7">
        <v>100</v>
      </c>
      <c r="L84" s="23" t="s">
        <v>123</v>
      </c>
      <c r="M84" s="23" t="s">
        <v>123</v>
      </c>
      <c r="N84" s="23" t="s">
        <v>123</v>
      </c>
      <c r="O84" s="23" t="s">
        <v>123</v>
      </c>
      <c r="P84" s="23" t="s">
        <v>123</v>
      </c>
      <c r="Q84" s="23" t="s">
        <v>123</v>
      </c>
      <c r="R84" s="23" t="s">
        <v>123</v>
      </c>
      <c r="S84" s="23" t="s">
        <v>123</v>
      </c>
      <c r="T84" s="23">
        <v>35720</v>
      </c>
      <c r="U84" s="23">
        <v>203360</v>
      </c>
      <c r="V84" s="23">
        <v>88310</v>
      </c>
      <c r="W84" s="23">
        <v>111835</v>
      </c>
      <c r="X84" s="23">
        <v>134944</v>
      </c>
      <c r="Y84" s="23">
        <v>38581</v>
      </c>
      <c r="Z84" s="23">
        <v>51479</v>
      </c>
      <c r="AA84" s="23">
        <v>5764</v>
      </c>
      <c r="AB84" s="23">
        <v>669993</v>
      </c>
      <c r="AC84" s="23">
        <v>249</v>
      </c>
      <c r="AD84" s="23">
        <v>1465</v>
      </c>
      <c r="AE84" s="23">
        <v>656</v>
      </c>
      <c r="AF84" s="23">
        <v>806</v>
      </c>
      <c r="AG84" s="23">
        <v>938</v>
      </c>
      <c r="AH84" s="23">
        <v>254</v>
      </c>
      <c r="AI84" s="23">
        <v>337</v>
      </c>
      <c r="AJ84" s="23">
        <v>53</v>
      </c>
      <c r="AK84" s="23">
        <v>4758</v>
      </c>
    </row>
    <row r="85" spans="1:37">
      <c r="A85" s="297"/>
      <c r="B85" s="45" t="s">
        <v>51</v>
      </c>
      <c r="C85" s="7">
        <v>7.4430578000000001</v>
      </c>
      <c r="D85" s="7">
        <v>29.292815999999998</v>
      </c>
      <c r="E85" s="7">
        <v>14.337680000000001</v>
      </c>
      <c r="F85" s="7">
        <v>17.290652000000001</v>
      </c>
      <c r="G85" s="7">
        <v>19.435894999999999</v>
      </c>
      <c r="H85" s="7">
        <v>3.7942806</v>
      </c>
      <c r="I85" s="7">
        <v>7.7974891</v>
      </c>
      <c r="J85" s="7">
        <v>0.60812953999999997</v>
      </c>
      <c r="K85" s="7">
        <v>100</v>
      </c>
      <c r="L85" s="23" t="s">
        <v>123</v>
      </c>
      <c r="M85" s="23" t="s">
        <v>123</v>
      </c>
      <c r="N85" s="23" t="s">
        <v>123</v>
      </c>
      <c r="O85" s="23" t="s">
        <v>123</v>
      </c>
      <c r="P85" s="23" t="s">
        <v>123</v>
      </c>
      <c r="Q85" s="23" t="s">
        <v>123</v>
      </c>
      <c r="R85" s="23" t="s">
        <v>123</v>
      </c>
      <c r="S85" s="23" t="s">
        <v>123</v>
      </c>
      <c r="T85" s="23">
        <v>3990</v>
      </c>
      <c r="U85" s="23">
        <v>15703</v>
      </c>
      <c r="V85" s="23">
        <v>7686</v>
      </c>
      <c r="W85" s="23">
        <v>9269</v>
      </c>
      <c r="X85" s="23">
        <v>10419</v>
      </c>
      <c r="Y85" s="23">
        <v>2034</v>
      </c>
      <c r="Z85" s="23">
        <v>4180</v>
      </c>
      <c r="AA85" s="23">
        <v>326</v>
      </c>
      <c r="AB85" s="23">
        <v>53607</v>
      </c>
      <c r="AC85" s="23">
        <v>185</v>
      </c>
      <c r="AD85" s="23">
        <v>733</v>
      </c>
      <c r="AE85" s="23">
        <v>306</v>
      </c>
      <c r="AF85" s="23">
        <v>303</v>
      </c>
      <c r="AG85" s="23">
        <v>315</v>
      </c>
      <c r="AH85" s="23">
        <v>50</v>
      </c>
      <c r="AI85" s="23">
        <v>117</v>
      </c>
      <c r="AJ85" s="23">
        <v>13</v>
      </c>
      <c r="AK85" s="23">
        <v>2022</v>
      </c>
    </row>
    <row r="86" spans="1:37">
      <c r="A86" s="297"/>
      <c r="B86" s="45" t="s">
        <v>52</v>
      </c>
      <c r="C86" s="7">
        <v>2.9742511999999999</v>
      </c>
      <c r="D86" s="7">
        <v>20.222805999999999</v>
      </c>
      <c r="E86" s="7">
        <v>12.814503</v>
      </c>
      <c r="F86" s="7">
        <v>24.029426999999998</v>
      </c>
      <c r="G86" s="7">
        <v>24.652653999999998</v>
      </c>
      <c r="H86" s="7">
        <v>5.6205990999999997</v>
      </c>
      <c r="I86" s="7">
        <v>8.9584866000000005</v>
      </c>
      <c r="J86" s="7">
        <v>0.72727273000000003</v>
      </c>
      <c r="K86" s="7">
        <v>100</v>
      </c>
      <c r="L86" s="23" t="s">
        <v>123</v>
      </c>
      <c r="M86" s="23" t="s">
        <v>123</v>
      </c>
      <c r="N86" s="23" t="s">
        <v>123</v>
      </c>
      <c r="O86" s="23" t="s">
        <v>123</v>
      </c>
      <c r="P86" s="23" t="s">
        <v>123</v>
      </c>
      <c r="Q86" s="23" t="s">
        <v>123</v>
      </c>
      <c r="R86" s="23" t="s">
        <v>123</v>
      </c>
      <c r="S86" s="23" t="s">
        <v>123</v>
      </c>
      <c r="T86" s="23">
        <v>2830</v>
      </c>
      <c r="U86" s="23">
        <v>19242</v>
      </c>
      <c r="V86" s="23">
        <v>12193</v>
      </c>
      <c r="W86" s="23">
        <v>22864</v>
      </c>
      <c r="X86" s="23">
        <v>23457</v>
      </c>
      <c r="Y86" s="23">
        <v>5348</v>
      </c>
      <c r="Z86" s="23">
        <v>8524</v>
      </c>
      <c r="AA86" s="23">
        <v>692</v>
      </c>
      <c r="AB86" s="23">
        <v>95150</v>
      </c>
      <c r="AC86" s="23">
        <v>74</v>
      </c>
      <c r="AD86" s="23">
        <v>557</v>
      </c>
      <c r="AE86" s="23">
        <v>306</v>
      </c>
      <c r="AF86" s="23">
        <v>374</v>
      </c>
      <c r="AG86" s="23">
        <v>390</v>
      </c>
      <c r="AH86" s="23">
        <v>74</v>
      </c>
      <c r="AI86" s="23">
        <v>104</v>
      </c>
      <c r="AJ86" s="23">
        <v>19</v>
      </c>
      <c r="AK86" s="23">
        <v>1898</v>
      </c>
    </row>
    <row r="87" spans="1:37">
      <c r="A87" s="297" t="s">
        <v>6</v>
      </c>
      <c r="B87" s="45" t="s">
        <v>38</v>
      </c>
      <c r="C87" s="23" t="s">
        <v>123</v>
      </c>
      <c r="D87" s="23" t="s">
        <v>123</v>
      </c>
      <c r="E87" s="23" t="s">
        <v>123</v>
      </c>
      <c r="F87" s="23" t="s">
        <v>123</v>
      </c>
      <c r="G87" s="23" t="s">
        <v>123</v>
      </c>
      <c r="H87" s="23" t="s">
        <v>123</v>
      </c>
      <c r="I87" s="23" t="s">
        <v>123</v>
      </c>
      <c r="J87" s="23" t="s">
        <v>123</v>
      </c>
      <c r="K87" s="23" t="s">
        <v>123</v>
      </c>
      <c r="L87" s="23" t="s">
        <v>123</v>
      </c>
      <c r="M87" s="23" t="s">
        <v>123</v>
      </c>
      <c r="N87" s="23" t="s">
        <v>123</v>
      </c>
      <c r="O87" s="23" t="s">
        <v>123</v>
      </c>
      <c r="P87" s="23" t="s">
        <v>123</v>
      </c>
      <c r="Q87" s="23" t="s">
        <v>123</v>
      </c>
      <c r="R87" s="23" t="s">
        <v>123</v>
      </c>
      <c r="S87" s="23" t="s">
        <v>123</v>
      </c>
      <c r="T87" s="23" t="s">
        <v>123</v>
      </c>
      <c r="U87" s="23" t="s">
        <v>123</v>
      </c>
      <c r="V87" s="23" t="s">
        <v>123</v>
      </c>
      <c r="W87" s="23" t="s">
        <v>123</v>
      </c>
      <c r="X87" s="23" t="s">
        <v>123</v>
      </c>
      <c r="Y87" s="23" t="s">
        <v>123</v>
      </c>
      <c r="Z87" s="23" t="s">
        <v>123</v>
      </c>
      <c r="AA87" s="23" t="s">
        <v>123</v>
      </c>
      <c r="AB87" s="23" t="s">
        <v>123</v>
      </c>
      <c r="AC87" s="23" t="s">
        <v>123</v>
      </c>
      <c r="AD87" s="23" t="s">
        <v>123</v>
      </c>
      <c r="AE87" s="23" t="s">
        <v>123</v>
      </c>
      <c r="AF87" s="23" t="s">
        <v>123</v>
      </c>
      <c r="AG87" s="23" t="s">
        <v>123</v>
      </c>
      <c r="AH87" s="23" t="s">
        <v>123</v>
      </c>
      <c r="AI87" s="23" t="s">
        <v>123</v>
      </c>
      <c r="AJ87" s="23" t="s">
        <v>123</v>
      </c>
      <c r="AK87" s="23" t="s">
        <v>123</v>
      </c>
    </row>
    <row r="88" spans="1:37">
      <c r="A88" s="297"/>
      <c r="B88" s="45" t="s">
        <v>39</v>
      </c>
      <c r="C88" s="7">
        <v>2.6748523999999998</v>
      </c>
      <c r="D88" s="7">
        <v>11.691303</v>
      </c>
      <c r="E88" s="7">
        <v>11.422731000000001</v>
      </c>
      <c r="F88" s="7">
        <v>21.047150999999999</v>
      </c>
      <c r="G88" s="7">
        <v>32.670084000000003</v>
      </c>
      <c r="H88" s="7">
        <v>9.5104693999999999</v>
      </c>
      <c r="I88" s="7">
        <v>10.671010000000001</v>
      </c>
      <c r="J88" s="7">
        <v>0.31239919999999999</v>
      </c>
      <c r="K88" s="7">
        <v>100</v>
      </c>
      <c r="L88" s="23" t="s">
        <v>123</v>
      </c>
      <c r="M88" s="23" t="s">
        <v>123</v>
      </c>
      <c r="N88" s="23" t="s">
        <v>123</v>
      </c>
      <c r="O88" s="23" t="s">
        <v>123</v>
      </c>
      <c r="P88" s="23" t="s">
        <v>123</v>
      </c>
      <c r="Q88" s="23" t="s">
        <v>123</v>
      </c>
      <c r="R88" s="23" t="s">
        <v>123</v>
      </c>
      <c r="S88" s="23" t="s">
        <v>123</v>
      </c>
      <c r="T88" s="23">
        <v>7629</v>
      </c>
      <c r="U88" s="23">
        <v>33345</v>
      </c>
      <c r="V88" s="23">
        <v>32579</v>
      </c>
      <c r="W88" s="23">
        <v>60029</v>
      </c>
      <c r="X88" s="23">
        <v>93179</v>
      </c>
      <c r="Y88" s="23">
        <v>27125</v>
      </c>
      <c r="Z88" s="23">
        <v>30435</v>
      </c>
      <c r="AA88" s="23">
        <v>891</v>
      </c>
      <c r="AB88" s="23">
        <v>285212</v>
      </c>
      <c r="AC88" s="23">
        <v>470</v>
      </c>
      <c r="AD88" s="23">
        <v>1351</v>
      </c>
      <c r="AE88" s="23">
        <v>857</v>
      </c>
      <c r="AF88" s="23">
        <v>924</v>
      </c>
      <c r="AG88" s="23">
        <v>1173</v>
      </c>
      <c r="AH88" s="23">
        <v>257</v>
      </c>
      <c r="AI88" s="23">
        <v>283</v>
      </c>
      <c r="AJ88" s="23">
        <v>34</v>
      </c>
      <c r="AK88" s="23">
        <v>5349</v>
      </c>
    </row>
    <row r="89" spans="1:37">
      <c r="A89" s="297"/>
      <c r="B89" s="45" t="s">
        <v>40</v>
      </c>
      <c r="C89" s="7">
        <v>1.3421007</v>
      </c>
      <c r="D89" s="7">
        <v>8.7490780000000008</v>
      </c>
      <c r="E89" s="7">
        <v>9.9380109999999995</v>
      </c>
      <c r="F89" s="7">
        <v>22.637748999999999</v>
      </c>
      <c r="G89" s="7">
        <v>29.708573000000001</v>
      </c>
      <c r="H89" s="7">
        <v>11.488834000000001</v>
      </c>
      <c r="I89" s="7">
        <v>14.194065</v>
      </c>
      <c r="J89" s="7">
        <v>1.9415891000000001</v>
      </c>
      <c r="K89" s="7">
        <v>100</v>
      </c>
      <c r="L89" s="23" t="s">
        <v>123</v>
      </c>
      <c r="M89" s="23" t="s">
        <v>123</v>
      </c>
      <c r="N89" s="23" t="s">
        <v>123</v>
      </c>
      <c r="O89" s="23" t="s">
        <v>123</v>
      </c>
      <c r="P89" s="23" t="s">
        <v>123</v>
      </c>
      <c r="Q89" s="23" t="s">
        <v>123</v>
      </c>
      <c r="R89" s="23" t="s">
        <v>123</v>
      </c>
      <c r="S89" s="23" t="s">
        <v>123</v>
      </c>
      <c r="T89" s="23">
        <v>4276</v>
      </c>
      <c r="U89" s="23">
        <v>27875</v>
      </c>
      <c r="V89" s="23">
        <v>31663</v>
      </c>
      <c r="W89" s="23">
        <v>72125</v>
      </c>
      <c r="X89" s="23">
        <v>94653</v>
      </c>
      <c r="Y89" s="23">
        <v>36604</v>
      </c>
      <c r="Z89" s="23">
        <v>45223</v>
      </c>
      <c r="AA89" s="23">
        <v>6186</v>
      </c>
      <c r="AB89" s="23">
        <v>318605</v>
      </c>
      <c r="AC89" s="23">
        <v>189</v>
      </c>
      <c r="AD89" s="23">
        <v>752</v>
      </c>
      <c r="AE89" s="23">
        <v>670</v>
      </c>
      <c r="AF89" s="23">
        <v>959</v>
      </c>
      <c r="AG89" s="23">
        <v>1284</v>
      </c>
      <c r="AH89" s="23">
        <v>319</v>
      </c>
      <c r="AI89" s="23">
        <v>335</v>
      </c>
      <c r="AJ89" s="23">
        <v>76</v>
      </c>
      <c r="AK89" s="23">
        <v>4584</v>
      </c>
    </row>
    <row r="90" spans="1:37">
      <c r="A90" s="297"/>
      <c r="B90" s="45" t="s">
        <v>41</v>
      </c>
      <c r="C90" s="7">
        <v>3.5224549000000001</v>
      </c>
      <c r="D90" s="7">
        <v>16.931436999999999</v>
      </c>
      <c r="E90" s="7">
        <v>13.371264</v>
      </c>
      <c r="F90" s="7">
        <v>19.516062000000002</v>
      </c>
      <c r="G90" s="7">
        <v>30.894677999999999</v>
      </c>
      <c r="H90" s="7">
        <v>5.3022214999999999</v>
      </c>
      <c r="I90" s="7">
        <v>9.6525490999999999</v>
      </c>
      <c r="J90" s="7">
        <v>0.80933354999999996</v>
      </c>
      <c r="K90" s="7">
        <v>100</v>
      </c>
      <c r="L90" s="23" t="s">
        <v>123</v>
      </c>
      <c r="M90" s="23" t="s">
        <v>123</v>
      </c>
      <c r="N90" s="23" t="s">
        <v>123</v>
      </c>
      <c r="O90" s="23" t="s">
        <v>123</v>
      </c>
      <c r="P90" s="23" t="s">
        <v>123</v>
      </c>
      <c r="Q90" s="23" t="s">
        <v>123</v>
      </c>
      <c r="R90" s="23" t="s">
        <v>123</v>
      </c>
      <c r="S90" s="23" t="s">
        <v>123</v>
      </c>
      <c r="T90" s="23">
        <v>5510</v>
      </c>
      <c r="U90" s="23">
        <v>26485</v>
      </c>
      <c r="V90" s="23">
        <v>20916</v>
      </c>
      <c r="W90" s="23">
        <v>30528</v>
      </c>
      <c r="X90" s="23">
        <v>48327</v>
      </c>
      <c r="Y90" s="23">
        <v>8294</v>
      </c>
      <c r="Z90" s="23">
        <v>15099</v>
      </c>
      <c r="AA90" s="23">
        <v>1266</v>
      </c>
      <c r="AB90" s="23">
        <v>156425</v>
      </c>
      <c r="AC90" s="23">
        <v>278</v>
      </c>
      <c r="AD90" s="23">
        <v>1115</v>
      </c>
      <c r="AE90" s="23">
        <v>783</v>
      </c>
      <c r="AF90" s="23">
        <v>972</v>
      </c>
      <c r="AG90" s="23">
        <v>1279</v>
      </c>
      <c r="AH90" s="23">
        <v>182</v>
      </c>
      <c r="AI90" s="23">
        <v>273</v>
      </c>
      <c r="AJ90" s="23">
        <v>57</v>
      </c>
      <c r="AK90" s="23">
        <v>4939</v>
      </c>
    </row>
    <row r="91" spans="1:37">
      <c r="A91" s="297"/>
      <c r="B91" s="45" t="s">
        <v>42</v>
      </c>
      <c r="C91" s="7">
        <v>5.5044218000000003</v>
      </c>
      <c r="D91" s="7">
        <v>19.731607</v>
      </c>
      <c r="E91" s="7">
        <v>13.795999</v>
      </c>
      <c r="F91" s="7">
        <v>16.451279</v>
      </c>
      <c r="G91" s="7">
        <v>25.635358</v>
      </c>
      <c r="H91" s="7">
        <v>8.3523283999999993</v>
      </c>
      <c r="I91" s="7">
        <v>8.1994620999999999</v>
      </c>
      <c r="J91" s="7">
        <v>2.3295442</v>
      </c>
      <c r="K91" s="7">
        <v>100</v>
      </c>
      <c r="L91" s="23" t="s">
        <v>123</v>
      </c>
      <c r="M91" s="23" t="s">
        <v>123</v>
      </c>
      <c r="N91" s="23" t="s">
        <v>123</v>
      </c>
      <c r="O91" s="23" t="s">
        <v>123</v>
      </c>
      <c r="P91" s="23" t="s">
        <v>123</v>
      </c>
      <c r="Q91" s="23" t="s">
        <v>123</v>
      </c>
      <c r="R91" s="23" t="s">
        <v>123</v>
      </c>
      <c r="S91" s="23" t="s">
        <v>123</v>
      </c>
      <c r="T91" s="23">
        <v>22289</v>
      </c>
      <c r="U91" s="23">
        <v>79899</v>
      </c>
      <c r="V91" s="23">
        <v>55864</v>
      </c>
      <c r="W91" s="23">
        <v>66616</v>
      </c>
      <c r="X91" s="23">
        <v>103805</v>
      </c>
      <c r="Y91" s="23">
        <v>33821</v>
      </c>
      <c r="Z91" s="23">
        <v>33202</v>
      </c>
      <c r="AA91" s="23">
        <v>9433</v>
      </c>
      <c r="AB91" s="23">
        <v>404929</v>
      </c>
      <c r="AC91" s="23">
        <v>732</v>
      </c>
      <c r="AD91" s="23">
        <v>2563</v>
      </c>
      <c r="AE91" s="23">
        <v>1325</v>
      </c>
      <c r="AF91" s="23">
        <v>1096</v>
      </c>
      <c r="AG91" s="23">
        <v>1566</v>
      </c>
      <c r="AH91" s="23">
        <v>382</v>
      </c>
      <c r="AI91" s="23">
        <v>355</v>
      </c>
      <c r="AJ91" s="23">
        <v>164</v>
      </c>
      <c r="AK91" s="23">
        <v>8183</v>
      </c>
    </row>
    <row r="92" spans="1:37">
      <c r="A92" s="297"/>
      <c r="B92" s="45" t="s">
        <v>43</v>
      </c>
      <c r="C92" s="7">
        <v>2.4413269</v>
      </c>
      <c r="D92" s="7">
        <v>14.251625000000001</v>
      </c>
      <c r="E92" s="7">
        <v>11.993575</v>
      </c>
      <c r="F92" s="7">
        <v>19.324674000000002</v>
      </c>
      <c r="G92" s="7">
        <v>30.063215</v>
      </c>
      <c r="H92" s="7">
        <v>8.8355279000000007</v>
      </c>
      <c r="I92" s="7">
        <v>12.105677</v>
      </c>
      <c r="J92" s="7">
        <v>0.9843788</v>
      </c>
      <c r="K92" s="7">
        <v>100</v>
      </c>
      <c r="L92" s="23" t="s">
        <v>123</v>
      </c>
      <c r="M92" s="23" t="s">
        <v>123</v>
      </c>
      <c r="N92" s="23" t="s">
        <v>123</v>
      </c>
      <c r="O92" s="23" t="s">
        <v>123</v>
      </c>
      <c r="P92" s="23" t="s">
        <v>123</v>
      </c>
      <c r="Q92" s="23" t="s">
        <v>123</v>
      </c>
      <c r="R92" s="23" t="s">
        <v>123</v>
      </c>
      <c r="S92" s="23" t="s">
        <v>123</v>
      </c>
      <c r="T92" s="23">
        <v>26068</v>
      </c>
      <c r="U92" s="23">
        <v>152176</v>
      </c>
      <c r="V92" s="23">
        <v>128065</v>
      </c>
      <c r="W92" s="23">
        <v>206345</v>
      </c>
      <c r="X92" s="23">
        <v>321009</v>
      </c>
      <c r="Y92" s="23">
        <v>94344</v>
      </c>
      <c r="Z92" s="23">
        <v>129262</v>
      </c>
      <c r="AA92" s="23">
        <v>10511</v>
      </c>
      <c r="AB92" s="23">
        <v>1067780</v>
      </c>
      <c r="AC92" s="23">
        <v>656</v>
      </c>
      <c r="AD92" s="23">
        <v>3487</v>
      </c>
      <c r="AE92" s="23">
        <v>2217</v>
      </c>
      <c r="AF92" s="23">
        <v>2971</v>
      </c>
      <c r="AG92" s="23">
        <v>4246</v>
      </c>
      <c r="AH92" s="23">
        <v>1022</v>
      </c>
      <c r="AI92" s="23">
        <v>1240</v>
      </c>
      <c r="AJ92" s="23">
        <v>142</v>
      </c>
      <c r="AK92" s="23">
        <v>15981</v>
      </c>
    </row>
    <row r="93" spans="1:37">
      <c r="A93" s="297"/>
      <c r="B93" s="45" t="s">
        <v>44</v>
      </c>
      <c r="C93" s="7">
        <v>1.9992588</v>
      </c>
      <c r="D93" s="7">
        <v>12.260464000000001</v>
      </c>
      <c r="E93" s="7">
        <v>10.767830999999999</v>
      </c>
      <c r="F93" s="7">
        <v>19.324794000000001</v>
      </c>
      <c r="G93" s="7">
        <v>30.865521000000001</v>
      </c>
      <c r="H93" s="7">
        <v>9.5112165999999991</v>
      </c>
      <c r="I93" s="7">
        <v>14.529142999999999</v>
      </c>
      <c r="J93" s="7">
        <v>0.74177154000000001</v>
      </c>
      <c r="K93" s="7">
        <v>100</v>
      </c>
      <c r="L93" s="23" t="s">
        <v>123</v>
      </c>
      <c r="M93" s="23" t="s">
        <v>123</v>
      </c>
      <c r="N93" s="23" t="s">
        <v>123</v>
      </c>
      <c r="O93" s="23" t="s">
        <v>123</v>
      </c>
      <c r="P93" s="23" t="s">
        <v>123</v>
      </c>
      <c r="Q93" s="23" t="s">
        <v>123</v>
      </c>
      <c r="R93" s="23" t="s">
        <v>123</v>
      </c>
      <c r="S93" s="23" t="s">
        <v>123</v>
      </c>
      <c r="T93" s="23">
        <v>82480</v>
      </c>
      <c r="U93" s="23">
        <v>505809</v>
      </c>
      <c r="V93" s="23">
        <v>444230</v>
      </c>
      <c r="W93" s="23">
        <v>797250</v>
      </c>
      <c r="X93" s="23">
        <v>1273366</v>
      </c>
      <c r="Y93" s="23">
        <v>392388</v>
      </c>
      <c r="Z93" s="23">
        <v>599404</v>
      </c>
      <c r="AA93" s="23">
        <v>30602</v>
      </c>
      <c r="AB93" s="23">
        <v>4125529</v>
      </c>
      <c r="AC93" s="23">
        <v>1109</v>
      </c>
      <c r="AD93" s="23">
        <v>6350</v>
      </c>
      <c r="AE93" s="23">
        <v>4674</v>
      </c>
      <c r="AF93" s="23">
        <v>6930</v>
      </c>
      <c r="AG93" s="23">
        <v>9910</v>
      </c>
      <c r="AH93" s="23">
        <v>2376</v>
      </c>
      <c r="AI93" s="23">
        <v>3235</v>
      </c>
      <c r="AJ93" s="23">
        <v>328</v>
      </c>
      <c r="AK93" s="23">
        <v>34912</v>
      </c>
    </row>
    <row r="94" spans="1:37">
      <c r="A94" s="297"/>
      <c r="B94" s="45" t="s">
        <v>45</v>
      </c>
      <c r="C94" s="7">
        <v>5.2214159999999996</v>
      </c>
      <c r="D94" s="7">
        <v>25.992208999999999</v>
      </c>
      <c r="E94" s="7">
        <v>14.724207</v>
      </c>
      <c r="F94" s="7">
        <v>15.060615</v>
      </c>
      <c r="G94" s="7">
        <v>24.508020999999999</v>
      </c>
      <c r="H94" s="7">
        <v>6.0284977</v>
      </c>
      <c r="I94" s="7">
        <v>7.4168349999999998</v>
      </c>
      <c r="J94" s="7">
        <v>1.0481993000000001</v>
      </c>
      <c r="K94" s="7">
        <v>100</v>
      </c>
      <c r="L94" s="23" t="s">
        <v>123</v>
      </c>
      <c r="M94" s="23" t="s">
        <v>123</v>
      </c>
      <c r="N94" s="23" t="s">
        <v>123</v>
      </c>
      <c r="O94" s="23" t="s">
        <v>123</v>
      </c>
      <c r="P94" s="23" t="s">
        <v>123</v>
      </c>
      <c r="Q94" s="23" t="s">
        <v>123</v>
      </c>
      <c r="R94" s="23" t="s">
        <v>123</v>
      </c>
      <c r="S94" s="23" t="s">
        <v>123</v>
      </c>
      <c r="T94" s="23">
        <v>28000</v>
      </c>
      <c r="U94" s="23">
        <v>139384</v>
      </c>
      <c r="V94" s="23">
        <v>78959</v>
      </c>
      <c r="W94" s="23">
        <v>80763</v>
      </c>
      <c r="X94" s="23">
        <v>131425</v>
      </c>
      <c r="Y94" s="23">
        <v>32328</v>
      </c>
      <c r="Z94" s="23">
        <v>39773</v>
      </c>
      <c r="AA94" s="23">
        <v>5621</v>
      </c>
      <c r="AB94" s="23">
        <v>536253</v>
      </c>
      <c r="AC94" s="23">
        <v>928</v>
      </c>
      <c r="AD94" s="23">
        <v>4097</v>
      </c>
      <c r="AE94" s="23">
        <v>2017</v>
      </c>
      <c r="AF94" s="23">
        <v>1736</v>
      </c>
      <c r="AG94" s="23">
        <v>2637</v>
      </c>
      <c r="AH94" s="23">
        <v>481</v>
      </c>
      <c r="AI94" s="23">
        <v>617</v>
      </c>
      <c r="AJ94" s="23">
        <v>168</v>
      </c>
      <c r="AK94" s="23">
        <v>12681</v>
      </c>
    </row>
    <row r="95" spans="1:37">
      <c r="A95" s="297"/>
      <c r="B95" s="45" t="s">
        <v>46</v>
      </c>
      <c r="C95" s="7">
        <v>6.2827207999999999</v>
      </c>
      <c r="D95" s="7">
        <v>28.223462999999999</v>
      </c>
      <c r="E95" s="7">
        <v>13.904211</v>
      </c>
      <c r="F95" s="7">
        <v>13.992309000000001</v>
      </c>
      <c r="G95" s="7">
        <v>23.614612000000001</v>
      </c>
      <c r="H95" s="7">
        <v>6.0318034999999997</v>
      </c>
      <c r="I95" s="7">
        <v>7.2460931000000004</v>
      </c>
      <c r="J95" s="7">
        <v>0.70478717000000002</v>
      </c>
      <c r="K95" s="7">
        <v>100</v>
      </c>
      <c r="L95" s="23" t="s">
        <v>123</v>
      </c>
      <c r="M95" s="23" t="s">
        <v>123</v>
      </c>
      <c r="N95" s="23" t="s">
        <v>123</v>
      </c>
      <c r="O95" s="23" t="s">
        <v>123</v>
      </c>
      <c r="P95" s="23" t="s">
        <v>123</v>
      </c>
      <c r="Q95" s="23" t="s">
        <v>123</v>
      </c>
      <c r="R95" s="23" t="s">
        <v>123</v>
      </c>
      <c r="S95" s="23" t="s">
        <v>123</v>
      </c>
      <c r="T95" s="23">
        <v>38510</v>
      </c>
      <c r="U95" s="23">
        <v>172996</v>
      </c>
      <c r="V95" s="23">
        <v>85226</v>
      </c>
      <c r="W95" s="23">
        <v>85766</v>
      </c>
      <c r="X95" s="23">
        <v>144746</v>
      </c>
      <c r="Y95" s="23">
        <v>36972</v>
      </c>
      <c r="Z95" s="23">
        <v>44415</v>
      </c>
      <c r="AA95" s="23">
        <v>4320</v>
      </c>
      <c r="AB95" s="23">
        <v>612951</v>
      </c>
      <c r="AC95" s="23">
        <v>1606</v>
      </c>
      <c r="AD95" s="23">
        <v>6468</v>
      </c>
      <c r="AE95" s="23">
        <v>2720</v>
      </c>
      <c r="AF95" s="23">
        <v>2008</v>
      </c>
      <c r="AG95" s="23">
        <v>2855</v>
      </c>
      <c r="AH95" s="23">
        <v>547</v>
      </c>
      <c r="AI95" s="23">
        <v>638</v>
      </c>
      <c r="AJ95" s="23">
        <v>131</v>
      </c>
      <c r="AK95" s="23">
        <v>16973</v>
      </c>
    </row>
    <row r="96" spans="1:37" s="44" customFormat="1">
      <c r="A96" s="297"/>
      <c r="B96" s="45" t="s">
        <v>71</v>
      </c>
      <c r="C96" s="23" t="s">
        <v>123</v>
      </c>
      <c r="D96" s="23" t="s">
        <v>123</v>
      </c>
      <c r="E96" s="23" t="s">
        <v>123</v>
      </c>
      <c r="F96" s="23" t="s">
        <v>123</v>
      </c>
      <c r="G96" s="23" t="s">
        <v>123</v>
      </c>
      <c r="H96" s="23" t="s">
        <v>123</v>
      </c>
      <c r="I96" s="23" t="s">
        <v>123</v>
      </c>
      <c r="J96" s="23" t="s">
        <v>123</v>
      </c>
      <c r="K96" s="23" t="s">
        <v>123</v>
      </c>
      <c r="L96" s="23" t="s">
        <v>123</v>
      </c>
      <c r="M96" s="23" t="s">
        <v>123</v>
      </c>
      <c r="N96" s="23" t="s">
        <v>123</v>
      </c>
      <c r="O96" s="23" t="s">
        <v>123</v>
      </c>
      <c r="P96" s="23" t="s">
        <v>123</v>
      </c>
      <c r="Q96" s="23" t="s">
        <v>123</v>
      </c>
      <c r="R96" s="23" t="s">
        <v>123</v>
      </c>
      <c r="S96" s="23" t="s">
        <v>123</v>
      </c>
      <c r="T96" s="23" t="s">
        <v>123</v>
      </c>
      <c r="U96" s="23" t="s">
        <v>123</v>
      </c>
      <c r="V96" s="23" t="s">
        <v>123</v>
      </c>
      <c r="W96" s="23" t="s">
        <v>123</v>
      </c>
      <c r="X96" s="23" t="s">
        <v>123</v>
      </c>
      <c r="Y96" s="23" t="s">
        <v>123</v>
      </c>
      <c r="Z96" s="23" t="s">
        <v>123</v>
      </c>
      <c r="AA96" s="23" t="s">
        <v>123</v>
      </c>
      <c r="AB96" s="23" t="s">
        <v>123</v>
      </c>
      <c r="AC96" s="23" t="s">
        <v>123</v>
      </c>
      <c r="AD96" s="23" t="s">
        <v>123</v>
      </c>
      <c r="AE96" s="23" t="s">
        <v>123</v>
      </c>
      <c r="AF96" s="23" t="s">
        <v>123</v>
      </c>
      <c r="AG96" s="23" t="s">
        <v>123</v>
      </c>
      <c r="AH96" s="23" t="s">
        <v>123</v>
      </c>
      <c r="AI96" s="23" t="s">
        <v>123</v>
      </c>
      <c r="AJ96" s="23" t="s">
        <v>123</v>
      </c>
      <c r="AK96" s="23" t="s">
        <v>123</v>
      </c>
    </row>
    <row r="97" spans="1:37">
      <c r="A97" s="297"/>
      <c r="B97" s="45" t="s">
        <v>47</v>
      </c>
      <c r="C97" s="7">
        <v>4.6957832000000002</v>
      </c>
      <c r="D97" s="7">
        <v>22.477550999999998</v>
      </c>
      <c r="E97" s="7">
        <v>12.032045999999999</v>
      </c>
      <c r="F97" s="7">
        <v>16.689318</v>
      </c>
      <c r="G97" s="7">
        <v>24.436257999999999</v>
      </c>
      <c r="H97" s="7">
        <v>7.9895908000000002</v>
      </c>
      <c r="I97" s="7">
        <v>10.784114000000001</v>
      </c>
      <c r="J97" s="7">
        <v>0.89534040999999998</v>
      </c>
      <c r="K97" s="7">
        <v>100</v>
      </c>
      <c r="L97" s="23" t="s">
        <v>123</v>
      </c>
      <c r="M97" s="23" t="s">
        <v>123</v>
      </c>
      <c r="N97" s="23" t="s">
        <v>123</v>
      </c>
      <c r="O97" s="23" t="s">
        <v>123</v>
      </c>
      <c r="P97" s="23" t="s">
        <v>123</v>
      </c>
      <c r="Q97" s="23" t="s">
        <v>123</v>
      </c>
      <c r="R97" s="23" t="s">
        <v>123</v>
      </c>
      <c r="S97" s="23" t="s">
        <v>123</v>
      </c>
      <c r="T97" s="23">
        <v>58772</v>
      </c>
      <c r="U97" s="23">
        <v>281327</v>
      </c>
      <c r="V97" s="23">
        <v>150592</v>
      </c>
      <c r="W97" s="23">
        <v>208882</v>
      </c>
      <c r="X97" s="23">
        <v>305842</v>
      </c>
      <c r="Y97" s="23">
        <v>99997</v>
      </c>
      <c r="Z97" s="23">
        <v>134973</v>
      </c>
      <c r="AA97" s="23">
        <v>11206</v>
      </c>
      <c r="AB97" s="23">
        <v>1251591</v>
      </c>
      <c r="AC97" s="23">
        <v>2252</v>
      </c>
      <c r="AD97" s="23">
        <v>10439</v>
      </c>
      <c r="AE97" s="23">
        <v>4565</v>
      </c>
      <c r="AF97" s="23">
        <v>4348</v>
      </c>
      <c r="AG97" s="23">
        <v>5615</v>
      </c>
      <c r="AH97" s="23">
        <v>1152</v>
      </c>
      <c r="AI97" s="23">
        <v>1379</v>
      </c>
      <c r="AJ97" s="23">
        <v>280</v>
      </c>
      <c r="AK97" s="23">
        <v>30030</v>
      </c>
    </row>
    <row r="98" spans="1:37">
      <c r="A98" s="297"/>
      <c r="B98" s="45" t="s">
        <v>48</v>
      </c>
      <c r="C98" s="7">
        <v>6.2518047000000001</v>
      </c>
      <c r="D98" s="7">
        <v>27.136856999999999</v>
      </c>
      <c r="E98" s="7">
        <v>13.109977000000001</v>
      </c>
      <c r="F98" s="7">
        <v>15.300022</v>
      </c>
      <c r="G98" s="7">
        <v>21.300635</v>
      </c>
      <c r="H98" s="7">
        <v>7.2048452999999997</v>
      </c>
      <c r="I98" s="7">
        <v>8.4625754000000004</v>
      </c>
      <c r="J98" s="7">
        <v>1.2332841000000001</v>
      </c>
      <c r="K98" s="7">
        <v>100</v>
      </c>
      <c r="L98" s="23" t="s">
        <v>123</v>
      </c>
      <c r="M98" s="23" t="s">
        <v>123</v>
      </c>
      <c r="N98" s="23" t="s">
        <v>123</v>
      </c>
      <c r="O98" s="23" t="s">
        <v>123</v>
      </c>
      <c r="P98" s="23" t="s">
        <v>123</v>
      </c>
      <c r="Q98" s="23" t="s">
        <v>123</v>
      </c>
      <c r="R98" s="23" t="s">
        <v>123</v>
      </c>
      <c r="S98" s="23" t="s">
        <v>123</v>
      </c>
      <c r="T98" s="23">
        <v>35292</v>
      </c>
      <c r="U98" s="23">
        <v>153190</v>
      </c>
      <c r="V98" s="23">
        <v>74007</v>
      </c>
      <c r="W98" s="23">
        <v>86370</v>
      </c>
      <c r="X98" s="23">
        <v>120244</v>
      </c>
      <c r="Y98" s="23">
        <v>40672</v>
      </c>
      <c r="Z98" s="23">
        <v>47772</v>
      </c>
      <c r="AA98" s="23">
        <v>6962</v>
      </c>
      <c r="AB98" s="23">
        <v>564509</v>
      </c>
      <c r="AC98" s="23">
        <v>1487</v>
      </c>
      <c r="AD98" s="23">
        <v>5930</v>
      </c>
      <c r="AE98" s="23">
        <v>2567</v>
      </c>
      <c r="AF98" s="23">
        <v>2357</v>
      </c>
      <c r="AG98" s="23">
        <v>2886</v>
      </c>
      <c r="AH98" s="23">
        <v>586</v>
      </c>
      <c r="AI98" s="23">
        <v>688</v>
      </c>
      <c r="AJ98" s="23">
        <v>240</v>
      </c>
      <c r="AK98" s="23">
        <v>16741</v>
      </c>
    </row>
    <row r="99" spans="1:37">
      <c r="A99" s="297"/>
      <c r="B99" s="45" t="s">
        <v>49</v>
      </c>
      <c r="C99" s="23" t="s">
        <v>123</v>
      </c>
      <c r="D99" s="23" t="s">
        <v>123</v>
      </c>
      <c r="E99" s="23" t="s">
        <v>123</v>
      </c>
      <c r="F99" s="23" t="s">
        <v>123</v>
      </c>
      <c r="G99" s="23" t="s">
        <v>123</v>
      </c>
      <c r="H99" s="23" t="s">
        <v>123</v>
      </c>
      <c r="I99" s="23" t="s">
        <v>123</v>
      </c>
      <c r="J99" s="23" t="s">
        <v>123</v>
      </c>
      <c r="K99" s="23" t="s">
        <v>123</v>
      </c>
      <c r="L99" s="23" t="s">
        <v>123</v>
      </c>
      <c r="M99" s="23" t="s">
        <v>123</v>
      </c>
      <c r="N99" s="23" t="s">
        <v>123</v>
      </c>
      <c r="O99" s="23" t="s">
        <v>123</v>
      </c>
      <c r="P99" s="23" t="s">
        <v>123</v>
      </c>
      <c r="Q99" s="23" t="s">
        <v>123</v>
      </c>
      <c r="R99" s="23" t="s">
        <v>123</v>
      </c>
      <c r="S99" s="23" t="s">
        <v>123</v>
      </c>
      <c r="T99" s="23" t="s">
        <v>123</v>
      </c>
      <c r="U99" s="23" t="s">
        <v>123</v>
      </c>
      <c r="V99" s="23" t="s">
        <v>123</v>
      </c>
      <c r="W99" s="23" t="s">
        <v>123</v>
      </c>
      <c r="X99" s="23" t="s">
        <v>123</v>
      </c>
      <c r="Y99" s="23" t="s">
        <v>123</v>
      </c>
      <c r="Z99" s="23" t="s">
        <v>123</v>
      </c>
      <c r="AA99" s="23" t="s">
        <v>123</v>
      </c>
      <c r="AB99" s="23" t="s">
        <v>123</v>
      </c>
      <c r="AC99" s="23" t="s">
        <v>123</v>
      </c>
      <c r="AD99" s="23" t="s">
        <v>123</v>
      </c>
      <c r="AE99" s="23" t="s">
        <v>123</v>
      </c>
      <c r="AF99" s="23" t="s">
        <v>123</v>
      </c>
      <c r="AG99" s="23" t="s">
        <v>123</v>
      </c>
      <c r="AH99" s="23" t="s">
        <v>123</v>
      </c>
      <c r="AI99" s="23" t="s">
        <v>123</v>
      </c>
      <c r="AJ99" s="23" t="s">
        <v>123</v>
      </c>
      <c r="AK99" s="23" t="s">
        <v>123</v>
      </c>
    </row>
    <row r="100" spans="1:37">
      <c r="A100" s="297"/>
      <c r="B100" s="45" t="s">
        <v>50</v>
      </c>
      <c r="C100" s="7">
        <v>4.5695712999999998</v>
      </c>
      <c r="D100" s="7">
        <v>30.951004000000001</v>
      </c>
      <c r="E100" s="7">
        <v>14.674961</v>
      </c>
      <c r="F100" s="7">
        <v>15.765078000000001</v>
      </c>
      <c r="G100" s="7">
        <v>20.376128999999999</v>
      </c>
      <c r="H100" s="7">
        <v>4.9855035000000001</v>
      </c>
      <c r="I100" s="7">
        <v>7.3871989999999998</v>
      </c>
      <c r="J100" s="7">
        <v>1.2905544</v>
      </c>
      <c r="K100" s="7">
        <v>100</v>
      </c>
      <c r="L100" s="23" t="s">
        <v>123</v>
      </c>
      <c r="M100" s="23" t="s">
        <v>123</v>
      </c>
      <c r="N100" s="23" t="s">
        <v>123</v>
      </c>
      <c r="O100" s="23" t="s">
        <v>123</v>
      </c>
      <c r="P100" s="23" t="s">
        <v>123</v>
      </c>
      <c r="Q100" s="23" t="s">
        <v>123</v>
      </c>
      <c r="R100" s="23" t="s">
        <v>123</v>
      </c>
      <c r="S100" s="23" t="s">
        <v>123</v>
      </c>
      <c r="T100" s="23">
        <v>32168</v>
      </c>
      <c r="U100" s="23">
        <v>217883</v>
      </c>
      <c r="V100" s="23">
        <v>103306</v>
      </c>
      <c r="W100" s="23">
        <v>110980</v>
      </c>
      <c r="X100" s="23">
        <v>143440</v>
      </c>
      <c r="Y100" s="23">
        <v>35096</v>
      </c>
      <c r="Z100" s="23">
        <v>52003</v>
      </c>
      <c r="AA100" s="23">
        <v>9085</v>
      </c>
      <c r="AB100" s="23">
        <v>703961</v>
      </c>
      <c r="AC100" s="23">
        <v>755</v>
      </c>
      <c r="AD100" s="23">
        <v>5956</v>
      </c>
      <c r="AE100" s="23">
        <v>2527</v>
      </c>
      <c r="AF100" s="23">
        <v>2103</v>
      </c>
      <c r="AG100" s="23">
        <v>2368</v>
      </c>
      <c r="AH100" s="23">
        <v>502</v>
      </c>
      <c r="AI100" s="23">
        <v>680</v>
      </c>
      <c r="AJ100" s="23">
        <v>257</v>
      </c>
      <c r="AK100" s="23">
        <v>15148</v>
      </c>
    </row>
    <row r="101" spans="1:37">
      <c r="A101" s="297"/>
      <c r="B101" s="45" t="s">
        <v>51</v>
      </c>
      <c r="C101" s="7">
        <v>6.7134003</v>
      </c>
      <c r="D101" s="7">
        <v>25.935409</v>
      </c>
      <c r="E101" s="7">
        <v>13.437395</v>
      </c>
      <c r="F101" s="7">
        <v>17.203749999999999</v>
      </c>
      <c r="G101" s="7">
        <v>20.454505000000001</v>
      </c>
      <c r="H101" s="7">
        <v>5.5603623000000004</v>
      </c>
      <c r="I101" s="7">
        <v>9.4750411000000003</v>
      </c>
      <c r="J101" s="7">
        <v>1.2201367000000001</v>
      </c>
      <c r="K101" s="7">
        <v>100</v>
      </c>
      <c r="L101" s="23" t="s">
        <v>123</v>
      </c>
      <c r="M101" s="23" t="s">
        <v>123</v>
      </c>
      <c r="N101" s="23" t="s">
        <v>123</v>
      </c>
      <c r="O101" s="23" t="s">
        <v>123</v>
      </c>
      <c r="P101" s="23" t="s">
        <v>123</v>
      </c>
      <c r="Q101" s="23" t="s">
        <v>123</v>
      </c>
      <c r="R101" s="23" t="s">
        <v>123</v>
      </c>
      <c r="S101" s="23" t="s">
        <v>123</v>
      </c>
      <c r="T101" s="23">
        <v>3802</v>
      </c>
      <c r="U101" s="23">
        <v>14688</v>
      </c>
      <c r="V101" s="23">
        <v>7610</v>
      </c>
      <c r="W101" s="23">
        <v>9743</v>
      </c>
      <c r="X101" s="23">
        <v>11584</v>
      </c>
      <c r="Y101" s="23">
        <v>3149</v>
      </c>
      <c r="Z101" s="23">
        <v>5366</v>
      </c>
      <c r="AA101" s="23">
        <v>691</v>
      </c>
      <c r="AB101" s="23">
        <v>56633</v>
      </c>
      <c r="AC101" s="23">
        <v>167</v>
      </c>
      <c r="AD101" s="23">
        <v>666</v>
      </c>
      <c r="AE101" s="23">
        <v>329</v>
      </c>
      <c r="AF101" s="23">
        <v>320</v>
      </c>
      <c r="AG101" s="23">
        <v>335</v>
      </c>
      <c r="AH101" s="23">
        <v>89</v>
      </c>
      <c r="AI101" s="23">
        <v>112</v>
      </c>
      <c r="AJ101" s="23">
        <v>22</v>
      </c>
      <c r="AK101" s="23">
        <v>2040</v>
      </c>
    </row>
    <row r="102" spans="1:37">
      <c r="A102" s="297"/>
      <c r="B102" s="45" t="s">
        <v>52</v>
      </c>
      <c r="C102" s="7">
        <v>1.9465203</v>
      </c>
      <c r="D102" s="7">
        <v>13.384544999999999</v>
      </c>
      <c r="E102" s="7">
        <v>10.359871</v>
      </c>
      <c r="F102" s="7">
        <v>17.864151</v>
      </c>
      <c r="G102" s="7">
        <v>28.373273000000001</v>
      </c>
      <c r="H102" s="7">
        <v>7.8612282000000002</v>
      </c>
      <c r="I102" s="7">
        <v>13.198764000000001</v>
      </c>
      <c r="J102" s="7">
        <v>7.0116478000000004</v>
      </c>
      <c r="K102" s="7">
        <v>100</v>
      </c>
      <c r="L102" s="23" t="s">
        <v>123</v>
      </c>
      <c r="M102" s="23" t="s">
        <v>123</v>
      </c>
      <c r="N102" s="23" t="s">
        <v>123</v>
      </c>
      <c r="O102" s="23" t="s">
        <v>123</v>
      </c>
      <c r="P102" s="23" t="s">
        <v>123</v>
      </c>
      <c r="Q102" s="23" t="s">
        <v>123</v>
      </c>
      <c r="R102" s="23" t="s">
        <v>123</v>
      </c>
      <c r="S102" s="23" t="s">
        <v>123</v>
      </c>
      <c r="T102" s="23">
        <v>1865</v>
      </c>
      <c r="U102" s="23">
        <v>12824</v>
      </c>
      <c r="V102" s="23">
        <v>9926</v>
      </c>
      <c r="W102" s="23">
        <v>17116</v>
      </c>
      <c r="X102" s="23">
        <v>27185</v>
      </c>
      <c r="Y102" s="23">
        <v>7532</v>
      </c>
      <c r="Z102" s="23">
        <v>12646</v>
      </c>
      <c r="AA102" s="23">
        <v>6718</v>
      </c>
      <c r="AB102" s="23">
        <v>95812</v>
      </c>
      <c r="AC102" s="23">
        <v>66</v>
      </c>
      <c r="AD102" s="23">
        <v>466</v>
      </c>
      <c r="AE102" s="23">
        <v>321</v>
      </c>
      <c r="AF102" s="23">
        <v>349</v>
      </c>
      <c r="AG102" s="23">
        <v>447</v>
      </c>
      <c r="AH102" s="23">
        <v>106</v>
      </c>
      <c r="AI102" s="23">
        <v>141</v>
      </c>
      <c r="AJ102" s="23">
        <v>42</v>
      </c>
      <c r="AK102" s="23">
        <v>1938</v>
      </c>
    </row>
    <row r="103" spans="1:37">
      <c r="A103" s="297" t="s">
        <v>7</v>
      </c>
      <c r="B103" s="45" t="s">
        <v>38</v>
      </c>
      <c r="C103" s="23" t="s">
        <v>123</v>
      </c>
      <c r="D103" s="23" t="s">
        <v>123</v>
      </c>
      <c r="E103" s="23" t="s">
        <v>123</v>
      </c>
      <c r="F103" s="23" t="s">
        <v>123</v>
      </c>
      <c r="G103" s="23" t="s">
        <v>123</v>
      </c>
      <c r="H103" s="23" t="s">
        <v>123</v>
      </c>
      <c r="I103" s="23" t="s">
        <v>123</v>
      </c>
      <c r="J103" s="23" t="s">
        <v>123</v>
      </c>
      <c r="K103" s="23" t="s">
        <v>123</v>
      </c>
      <c r="L103" s="23" t="s">
        <v>123</v>
      </c>
      <c r="M103" s="23" t="s">
        <v>123</v>
      </c>
      <c r="N103" s="23" t="s">
        <v>123</v>
      </c>
      <c r="O103" s="23" t="s">
        <v>123</v>
      </c>
      <c r="P103" s="23" t="s">
        <v>123</v>
      </c>
      <c r="Q103" s="23" t="s">
        <v>123</v>
      </c>
      <c r="R103" s="23" t="s">
        <v>123</v>
      </c>
      <c r="S103" s="23" t="s">
        <v>123</v>
      </c>
      <c r="T103" s="23" t="s">
        <v>123</v>
      </c>
      <c r="U103" s="23" t="s">
        <v>123</v>
      </c>
      <c r="V103" s="23" t="s">
        <v>123</v>
      </c>
      <c r="W103" s="23" t="s">
        <v>123</v>
      </c>
      <c r="X103" s="23" t="s">
        <v>123</v>
      </c>
      <c r="Y103" s="23" t="s">
        <v>123</v>
      </c>
      <c r="Z103" s="23" t="s">
        <v>123</v>
      </c>
      <c r="AA103" s="23" t="s">
        <v>123</v>
      </c>
      <c r="AB103" s="23" t="s">
        <v>123</v>
      </c>
      <c r="AC103" s="23" t="s">
        <v>123</v>
      </c>
      <c r="AD103" s="23" t="s">
        <v>123</v>
      </c>
      <c r="AE103" s="23" t="s">
        <v>123</v>
      </c>
      <c r="AF103" s="23" t="s">
        <v>123</v>
      </c>
      <c r="AG103" s="23" t="s">
        <v>123</v>
      </c>
      <c r="AH103" s="23" t="s">
        <v>123</v>
      </c>
      <c r="AI103" s="23" t="s">
        <v>123</v>
      </c>
      <c r="AJ103" s="23" t="s">
        <v>123</v>
      </c>
      <c r="AK103" s="23" t="s">
        <v>123</v>
      </c>
    </row>
    <row r="104" spans="1:37">
      <c r="A104" s="297"/>
      <c r="B104" s="45" t="s">
        <v>39</v>
      </c>
      <c r="C104" s="7">
        <v>1.5706464</v>
      </c>
      <c r="D104" s="7">
        <v>9.9913620999999999</v>
      </c>
      <c r="E104" s="7">
        <v>10.408802</v>
      </c>
      <c r="F104" s="7">
        <v>19.900818999999998</v>
      </c>
      <c r="G104" s="7">
        <v>34.070362000000003</v>
      </c>
      <c r="H104" s="7">
        <v>12.758921000000001</v>
      </c>
      <c r="I104" s="7">
        <v>10.980759000000001</v>
      </c>
      <c r="J104" s="7">
        <v>0.31832776000000002</v>
      </c>
      <c r="K104" s="7">
        <v>100</v>
      </c>
      <c r="L104" s="23" t="s">
        <v>123</v>
      </c>
      <c r="M104" s="23" t="s">
        <v>123</v>
      </c>
      <c r="N104" s="23" t="s">
        <v>123</v>
      </c>
      <c r="O104" s="23" t="s">
        <v>123</v>
      </c>
      <c r="P104" s="23" t="s">
        <v>123</v>
      </c>
      <c r="Q104" s="23" t="s">
        <v>123</v>
      </c>
      <c r="R104" s="23" t="s">
        <v>123</v>
      </c>
      <c r="S104" s="23" t="s">
        <v>123</v>
      </c>
      <c r="T104" s="23">
        <v>4564</v>
      </c>
      <c r="U104" s="23">
        <v>29033</v>
      </c>
      <c r="V104" s="23">
        <v>30246</v>
      </c>
      <c r="W104" s="23">
        <v>57828</v>
      </c>
      <c r="X104" s="23">
        <v>99002</v>
      </c>
      <c r="Y104" s="23">
        <v>37075</v>
      </c>
      <c r="Z104" s="23">
        <v>31908</v>
      </c>
      <c r="AA104" s="23">
        <v>925</v>
      </c>
      <c r="AB104" s="23">
        <v>290581</v>
      </c>
      <c r="AC104" s="23">
        <v>463</v>
      </c>
      <c r="AD104" s="23">
        <v>1370</v>
      </c>
      <c r="AE104" s="23">
        <v>842</v>
      </c>
      <c r="AF104" s="23">
        <v>1042</v>
      </c>
      <c r="AG104" s="23">
        <v>1430</v>
      </c>
      <c r="AH104" s="23">
        <v>278</v>
      </c>
      <c r="AI104" s="23">
        <v>284</v>
      </c>
      <c r="AJ104" s="23">
        <v>8</v>
      </c>
      <c r="AK104" s="23">
        <v>5717</v>
      </c>
    </row>
    <row r="105" spans="1:37">
      <c r="A105" s="297"/>
      <c r="B105" s="45" t="s">
        <v>40</v>
      </c>
      <c r="C105" s="7">
        <v>1.0972552</v>
      </c>
      <c r="D105" s="7">
        <v>8.9778371999999997</v>
      </c>
      <c r="E105" s="7">
        <v>10.220746</v>
      </c>
      <c r="F105" s="7">
        <v>22.811962999999999</v>
      </c>
      <c r="G105" s="7">
        <v>31.017396000000002</v>
      </c>
      <c r="H105" s="7">
        <v>13.693474999999999</v>
      </c>
      <c r="I105" s="7">
        <v>11.40451</v>
      </c>
      <c r="J105" s="7">
        <v>0.77681787000000002</v>
      </c>
      <c r="K105" s="7">
        <v>100</v>
      </c>
      <c r="L105" s="23" t="s">
        <v>123</v>
      </c>
      <c r="M105" s="23" t="s">
        <v>123</v>
      </c>
      <c r="N105" s="23" t="s">
        <v>123</v>
      </c>
      <c r="O105" s="23" t="s">
        <v>123</v>
      </c>
      <c r="P105" s="23" t="s">
        <v>123</v>
      </c>
      <c r="Q105" s="23" t="s">
        <v>123</v>
      </c>
      <c r="R105" s="23" t="s">
        <v>123</v>
      </c>
      <c r="S105" s="23" t="s">
        <v>123</v>
      </c>
      <c r="T105" s="23">
        <v>3729</v>
      </c>
      <c r="U105" s="23">
        <v>30511</v>
      </c>
      <c r="V105" s="23">
        <v>34735</v>
      </c>
      <c r="W105" s="23">
        <v>77526</v>
      </c>
      <c r="X105" s="23">
        <v>105412</v>
      </c>
      <c r="Y105" s="23">
        <v>46537</v>
      </c>
      <c r="Z105" s="23">
        <v>38758</v>
      </c>
      <c r="AA105" s="23">
        <v>2640</v>
      </c>
      <c r="AB105" s="23">
        <v>339848</v>
      </c>
      <c r="AC105" s="23">
        <v>219</v>
      </c>
      <c r="AD105" s="23">
        <v>933</v>
      </c>
      <c r="AE105" s="23">
        <v>811</v>
      </c>
      <c r="AF105" s="23">
        <v>1080</v>
      </c>
      <c r="AG105" s="23">
        <v>1480</v>
      </c>
      <c r="AH105" s="23">
        <v>390</v>
      </c>
      <c r="AI105" s="23">
        <v>377</v>
      </c>
      <c r="AJ105" s="23">
        <v>39</v>
      </c>
      <c r="AK105" s="23">
        <v>5329</v>
      </c>
    </row>
    <row r="106" spans="1:37">
      <c r="A106" s="297"/>
      <c r="B106" s="45" t="s">
        <v>41</v>
      </c>
      <c r="C106" s="7">
        <v>4.4190696999999997</v>
      </c>
      <c r="D106" s="7">
        <v>17.505869000000001</v>
      </c>
      <c r="E106" s="7">
        <v>13.36444</v>
      </c>
      <c r="F106" s="7">
        <v>20.703665999999998</v>
      </c>
      <c r="G106" s="7">
        <v>27.979713</v>
      </c>
      <c r="H106" s="7">
        <v>7.9055209</v>
      </c>
      <c r="I106" s="7">
        <v>7.5432546</v>
      </c>
      <c r="J106" s="7">
        <v>0.57846688999999996</v>
      </c>
      <c r="K106" s="7">
        <v>100</v>
      </c>
      <c r="L106" s="23" t="s">
        <v>123</v>
      </c>
      <c r="M106" s="23" t="s">
        <v>123</v>
      </c>
      <c r="N106" s="23" t="s">
        <v>123</v>
      </c>
      <c r="O106" s="23" t="s">
        <v>123</v>
      </c>
      <c r="P106" s="23" t="s">
        <v>123</v>
      </c>
      <c r="Q106" s="23" t="s">
        <v>123</v>
      </c>
      <c r="R106" s="23" t="s">
        <v>123</v>
      </c>
      <c r="S106" s="23" t="s">
        <v>123</v>
      </c>
      <c r="T106" s="23">
        <v>7624</v>
      </c>
      <c r="U106" s="23">
        <v>30202</v>
      </c>
      <c r="V106" s="23">
        <v>23057</v>
      </c>
      <c r="W106" s="23">
        <v>35719</v>
      </c>
      <c r="X106" s="23">
        <v>48272</v>
      </c>
      <c r="Y106" s="23">
        <v>13639</v>
      </c>
      <c r="Z106" s="23">
        <v>13014</v>
      </c>
      <c r="AA106" s="23">
        <v>998</v>
      </c>
      <c r="AB106" s="23">
        <v>172525</v>
      </c>
      <c r="AC106" s="23">
        <v>346</v>
      </c>
      <c r="AD106" s="23">
        <v>1306</v>
      </c>
      <c r="AE106" s="23">
        <v>905</v>
      </c>
      <c r="AF106" s="23">
        <v>1068</v>
      </c>
      <c r="AG106" s="23">
        <v>1385</v>
      </c>
      <c r="AH106" s="23">
        <v>276</v>
      </c>
      <c r="AI106" s="23">
        <v>253</v>
      </c>
      <c r="AJ106" s="23">
        <v>39</v>
      </c>
      <c r="AK106" s="23">
        <v>5578</v>
      </c>
    </row>
    <row r="107" spans="1:37">
      <c r="A107" s="297"/>
      <c r="B107" s="45" t="s">
        <v>42</v>
      </c>
      <c r="C107" s="7">
        <v>4.0908689000000003</v>
      </c>
      <c r="D107" s="7">
        <v>19.365651</v>
      </c>
      <c r="E107" s="7">
        <v>13.899357999999999</v>
      </c>
      <c r="F107" s="7">
        <v>16.755023000000001</v>
      </c>
      <c r="G107" s="7">
        <v>26.556757000000001</v>
      </c>
      <c r="H107" s="7">
        <v>9.4153106999999991</v>
      </c>
      <c r="I107" s="7">
        <v>9.6431117000000004</v>
      </c>
      <c r="J107" s="7">
        <v>0.27392027000000002</v>
      </c>
      <c r="K107" s="7">
        <v>100</v>
      </c>
      <c r="L107" s="23" t="s">
        <v>123</v>
      </c>
      <c r="M107" s="23" t="s">
        <v>123</v>
      </c>
      <c r="N107" s="23" t="s">
        <v>123</v>
      </c>
      <c r="O107" s="23" t="s">
        <v>123</v>
      </c>
      <c r="P107" s="23" t="s">
        <v>123</v>
      </c>
      <c r="Q107" s="23" t="s">
        <v>123</v>
      </c>
      <c r="R107" s="23" t="s">
        <v>123</v>
      </c>
      <c r="S107" s="23" t="s">
        <v>123</v>
      </c>
      <c r="T107" s="23">
        <v>17563</v>
      </c>
      <c r="U107" s="23">
        <v>83141</v>
      </c>
      <c r="V107" s="23">
        <v>59673</v>
      </c>
      <c r="W107" s="23">
        <v>71933</v>
      </c>
      <c r="X107" s="23">
        <v>114014</v>
      </c>
      <c r="Y107" s="23">
        <v>40422</v>
      </c>
      <c r="Z107" s="23">
        <v>41400</v>
      </c>
      <c r="AA107" s="23">
        <v>1176</v>
      </c>
      <c r="AB107" s="23">
        <v>429322</v>
      </c>
      <c r="AC107" s="23">
        <v>719</v>
      </c>
      <c r="AD107" s="23">
        <v>2649</v>
      </c>
      <c r="AE107" s="23">
        <v>1486</v>
      </c>
      <c r="AF107" s="23">
        <v>1286</v>
      </c>
      <c r="AG107" s="23">
        <v>1876</v>
      </c>
      <c r="AH107" s="23">
        <v>403</v>
      </c>
      <c r="AI107" s="23">
        <v>414</v>
      </c>
      <c r="AJ107" s="23">
        <v>22</v>
      </c>
      <c r="AK107" s="23">
        <v>8855</v>
      </c>
    </row>
    <row r="108" spans="1:37">
      <c r="A108" s="297"/>
      <c r="B108" s="45" t="s">
        <v>43</v>
      </c>
      <c r="C108" s="7">
        <v>2.4229278999999999</v>
      </c>
      <c r="D108" s="7">
        <v>14.335274</v>
      </c>
      <c r="E108" s="7">
        <v>11.617870999999999</v>
      </c>
      <c r="F108" s="7">
        <v>18.550640999999999</v>
      </c>
      <c r="G108" s="7">
        <v>30.249518999999999</v>
      </c>
      <c r="H108" s="7">
        <v>10.127927</v>
      </c>
      <c r="I108" s="7">
        <v>11.868463</v>
      </c>
      <c r="J108" s="7">
        <v>0.82737640999999995</v>
      </c>
      <c r="K108" s="7">
        <v>100</v>
      </c>
      <c r="L108" s="23" t="s">
        <v>123</v>
      </c>
      <c r="M108" s="23" t="s">
        <v>123</v>
      </c>
      <c r="N108" s="23" t="s">
        <v>123</v>
      </c>
      <c r="O108" s="23" t="s">
        <v>123</v>
      </c>
      <c r="P108" s="23" t="s">
        <v>123</v>
      </c>
      <c r="Q108" s="23" t="s">
        <v>123</v>
      </c>
      <c r="R108" s="23" t="s">
        <v>123</v>
      </c>
      <c r="S108" s="23" t="s">
        <v>123</v>
      </c>
      <c r="T108" s="23">
        <v>26889</v>
      </c>
      <c r="U108" s="23">
        <v>159089</v>
      </c>
      <c r="V108" s="23">
        <v>128932</v>
      </c>
      <c r="W108" s="23">
        <v>205870</v>
      </c>
      <c r="X108" s="23">
        <v>335701</v>
      </c>
      <c r="Y108" s="23">
        <v>112397</v>
      </c>
      <c r="Z108" s="23">
        <v>131713</v>
      </c>
      <c r="AA108" s="23">
        <v>9182</v>
      </c>
      <c r="AB108" s="23">
        <v>1109773</v>
      </c>
      <c r="AC108" s="23">
        <v>753</v>
      </c>
      <c r="AD108" s="23">
        <v>4328</v>
      </c>
      <c r="AE108" s="23">
        <v>2968</v>
      </c>
      <c r="AF108" s="23">
        <v>3610</v>
      </c>
      <c r="AG108" s="23">
        <v>5496</v>
      </c>
      <c r="AH108" s="23">
        <v>1358</v>
      </c>
      <c r="AI108" s="23">
        <v>1493</v>
      </c>
      <c r="AJ108" s="23">
        <v>117</v>
      </c>
      <c r="AK108" s="23">
        <v>20123</v>
      </c>
    </row>
    <row r="109" spans="1:37">
      <c r="A109" s="297"/>
      <c r="B109" s="45" t="s">
        <v>44</v>
      </c>
      <c r="C109" s="7">
        <v>1.9188761999999999</v>
      </c>
      <c r="D109" s="7">
        <v>11.409050000000001</v>
      </c>
      <c r="E109" s="7">
        <v>9.7587863000000006</v>
      </c>
      <c r="F109" s="7">
        <v>17.239367999999999</v>
      </c>
      <c r="G109" s="7">
        <v>31.870201000000002</v>
      </c>
      <c r="H109" s="7">
        <v>11.389347000000001</v>
      </c>
      <c r="I109" s="7">
        <v>16.051438000000001</v>
      </c>
      <c r="J109" s="7">
        <v>0.36293382000000002</v>
      </c>
      <c r="K109" s="7">
        <v>100</v>
      </c>
      <c r="L109" s="23" t="s">
        <v>123</v>
      </c>
      <c r="M109" s="23" t="s">
        <v>123</v>
      </c>
      <c r="N109" s="23" t="s">
        <v>123</v>
      </c>
      <c r="O109" s="23" t="s">
        <v>123</v>
      </c>
      <c r="P109" s="23" t="s">
        <v>123</v>
      </c>
      <c r="Q109" s="23" t="s">
        <v>123</v>
      </c>
      <c r="R109" s="23" t="s">
        <v>123</v>
      </c>
      <c r="S109" s="23" t="s">
        <v>123</v>
      </c>
      <c r="T109" s="23">
        <v>84631</v>
      </c>
      <c r="U109" s="23">
        <v>503190</v>
      </c>
      <c r="V109" s="23">
        <v>430406</v>
      </c>
      <c r="W109" s="23">
        <v>760333</v>
      </c>
      <c r="X109" s="23">
        <v>1405618</v>
      </c>
      <c r="Y109" s="23">
        <v>502321</v>
      </c>
      <c r="Z109" s="23">
        <v>707940</v>
      </c>
      <c r="AA109" s="23">
        <v>16007</v>
      </c>
      <c r="AB109" s="23">
        <v>4410446</v>
      </c>
      <c r="AC109" s="23">
        <v>1058</v>
      </c>
      <c r="AD109" s="23">
        <v>6069</v>
      </c>
      <c r="AE109" s="23">
        <v>4563</v>
      </c>
      <c r="AF109" s="23">
        <v>6603</v>
      </c>
      <c r="AG109" s="23">
        <v>10829</v>
      </c>
      <c r="AH109" s="23">
        <v>3311</v>
      </c>
      <c r="AI109" s="23">
        <v>4683</v>
      </c>
      <c r="AJ109" s="23">
        <v>117</v>
      </c>
      <c r="AK109" s="23">
        <v>37233</v>
      </c>
    </row>
    <row r="110" spans="1:37">
      <c r="A110" s="297"/>
      <c r="B110" s="45" t="s">
        <v>45</v>
      </c>
      <c r="C110" s="7">
        <v>4.5677817999999997</v>
      </c>
      <c r="D110" s="7">
        <v>24.416492000000002</v>
      </c>
      <c r="E110" s="7">
        <v>14.255701999999999</v>
      </c>
      <c r="F110" s="7">
        <v>16.119509000000001</v>
      </c>
      <c r="G110" s="7">
        <v>26.470293000000002</v>
      </c>
      <c r="H110" s="7">
        <v>6.3175575000000004</v>
      </c>
      <c r="I110" s="7">
        <v>7.7097290000000003</v>
      </c>
      <c r="J110" s="7">
        <v>0.14293595000000001</v>
      </c>
      <c r="K110" s="7">
        <v>100</v>
      </c>
      <c r="L110" s="23" t="s">
        <v>123</v>
      </c>
      <c r="M110" s="23" t="s">
        <v>123</v>
      </c>
      <c r="N110" s="23" t="s">
        <v>123</v>
      </c>
      <c r="O110" s="23" t="s">
        <v>123</v>
      </c>
      <c r="P110" s="23" t="s">
        <v>123</v>
      </c>
      <c r="Q110" s="23" t="s">
        <v>123</v>
      </c>
      <c r="R110" s="23" t="s">
        <v>123</v>
      </c>
      <c r="S110" s="23" t="s">
        <v>123</v>
      </c>
      <c r="T110" s="23">
        <v>25917</v>
      </c>
      <c r="U110" s="23">
        <v>138536</v>
      </c>
      <c r="V110" s="23">
        <v>80885</v>
      </c>
      <c r="W110" s="23">
        <v>91460</v>
      </c>
      <c r="X110" s="23">
        <v>150189</v>
      </c>
      <c r="Y110" s="23">
        <v>35845</v>
      </c>
      <c r="Z110" s="23">
        <v>43744</v>
      </c>
      <c r="AA110" s="23">
        <v>811</v>
      </c>
      <c r="AB110" s="23">
        <v>567387</v>
      </c>
      <c r="AC110" s="23">
        <v>591</v>
      </c>
      <c r="AD110" s="23">
        <v>2826</v>
      </c>
      <c r="AE110" s="23">
        <v>1445</v>
      </c>
      <c r="AF110" s="23">
        <v>1370</v>
      </c>
      <c r="AG110" s="23">
        <v>2187</v>
      </c>
      <c r="AH110" s="23">
        <v>414</v>
      </c>
      <c r="AI110" s="23">
        <v>486</v>
      </c>
      <c r="AJ110" s="23">
        <v>11</v>
      </c>
      <c r="AK110" s="23">
        <v>9330</v>
      </c>
    </row>
    <row r="111" spans="1:37">
      <c r="A111" s="297"/>
      <c r="B111" s="45" t="s">
        <v>46</v>
      </c>
      <c r="C111" s="7">
        <v>5.2619715999999999</v>
      </c>
      <c r="D111" s="7">
        <v>26.847714</v>
      </c>
      <c r="E111" s="7">
        <v>15.891465</v>
      </c>
      <c r="F111" s="7">
        <v>14.551955</v>
      </c>
      <c r="G111" s="7">
        <v>25.053203</v>
      </c>
      <c r="H111" s="7">
        <v>5.6095569999999997</v>
      </c>
      <c r="I111" s="7">
        <v>6.4917340000000001</v>
      </c>
      <c r="J111" s="7">
        <v>0.29240084</v>
      </c>
      <c r="K111" s="7">
        <v>100</v>
      </c>
      <c r="L111" s="23" t="s">
        <v>123</v>
      </c>
      <c r="M111" s="23" t="s">
        <v>123</v>
      </c>
      <c r="N111" s="23" t="s">
        <v>123</v>
      </c>
      <c r="O111" s="23" t="s">
        <v>123</v>
      </c>
      <c r="P111" s="23" t="s">
        <v>123</v>
      </c>
      <c r="Q111" s="23" t="s">
        <v>123</v>
      </c>
      <c r="R111" s="23" t="s">
        <v>123</v>
      </c>
      <c r="S111" s="23" t="s">
        <v>123</v>
      </c>
      <c r="T111" s="23">
        <v>33850</v>
      </c>
      <c r="U111" s="23">
        <v>172710</v>
      </c>
      <c r="V111" s="23">
        <v>102229</v>
      </c>
      <c r="W111" s="23">
        <v>93612</v>
      </c>
      <c r="X111" s="23">
        <v>161166</v>
      </c>
      <c r="Y111" s="23">
        <v>36086</v>
      </c>
      <c r="Z111" s="23">
        <v>41761</v>
      </c>
      <c r="AA111" s="23">
        <v>1881</v>
      </c>
      <c r="AB111" s="23">
        <v>643295</v>
      </c>
      <c r="AC111" s="23">
        <v>1299</v>
      </c>
      <c r="AD111" s="23">
        <v>6162</v>
      </c>
      <c r="AE111" s="23">
        <v>3157</v>
      </c>
      <c r="AF111" s="23">
        <v>2067</v>
      </c>
      <c r="AG111" s="23">
        <v>3248</v>
      </c>
      <c r="AH111" s="23">
        <v>586</v>
      </c>
      <c r="AI111" s="23">
        <v>654</v>
      </c>
      <c r="AJ111" s="23">
        <v>41</v>
      </c>
      <c r="AK111" s="23">
        <v>17214</v>
      </c>
    </row>
    <row r="112" spans="1:37" s="44" customFormat="1">
      <c r="A112" s="297"/>
      <c r="B112" s="45" t="s">
        <v>71</v>
      </c>
      <c r="C112" s="23" t="s">
        <v>123</v>
      </c>
      <c r="D112" s="23" t="s">
        <v>123</v>
      </c>
      <c r="E112" s="23" t="s">
        <v>123</v>
      </c>
      <c r="F112" s="23" t="s">
        <v>123</v>
      </c>
      <c r="G112" s="23" t="s">
        <v>123</v>
      </c>
      <c r="H112" s="23" t="s">
        <v>123</v>
      </c>
      <c r="I112" s="23" t="s">
        <v>123</v>
      </c>
      <c r="J112" s="23" t="s">
        <v>123</v>
      </c>
      <c r="K112" s="23" t="s">
        <v>123</v>
      </c>
      <c r="L112" s="23" t="s">
        <v>123</v>
      </c>
      <c r="M112" s="23" t="s">
        <v>123</v>
      </c>
      <c r="N112" s="23" t="s">
        <v>123</v>
      </c>
      <c r="O112" s="23" t="s">
        <v>123</v>
      </c>
      <c r="P112" s="23" t="s">
        <v>123</v>
      </c>
      <c r="Q112" s="23" t="s">
        <v>123</v>
      </c>
      <c r="R112" s="23" t="s">
        <v>123</v>
      </c>
      <c r="S112" s="23" t="s">
        <v>123</v>
      </c>
      <c r="T112" s="23" t="s">
        <v>123</v>
      </c>
      <c r="U112" s="23" t="s">
        <v>123</v>
      </c>
      <c r="V112" s="23" t="s">
        <v>123</v>
      </c>
      <c r="W112" s="23" t="s">
        <v>123</v>
      </c>
      <c r="X112" s="23" t="s">
        <v>123</v>
      </c>
      <c r="Y112" s="23" t="s">
        <v>123</v>
      </c>
      <c r="Z112" s="23" t="s">
        <v>123</v>
      </c>
      <c r="AA112" s="23" t="s">
        <v>123</v>
      </c>
      <c r="AB112" s="23" t="s">
        <v>123</v>
      </c>
      <c r="AC112" s="23" t="s">
        <v>123</v>
      </c>
      <c r="AD112" s="23" t="s">
        <v>123</v>
      </c>
      <c r="AE112" s="23" t="s">
        <v>123</v>
      </c>
      <c r="AF112" s="23" t="s">
        <v>123</v>
      </c>
      <c r="AG112" s="23" t="s">
        <v>123</v>
      </c>
      <c r="AH112" s="23" t="s">
        <v>123</v>
      </c>
      <c r="AI112" s="23" t="s">
        <v>123</v>
      </c>
      <c r="AJ112" s="23" t="s">
        <v>123</v>
      </c>
      <c r="AK112" s="23" t="s">
        <v>123</v>
      </c>
    </row>
    <row r="113" spans="1:37">
      <c r="A113" s="297"/>
      <c r="B113" s="45" t="s">
        <v>47</v>
      </c>
      <c r="C113" s="7">
        <v>4.3930870000000004</v>
      </c>
      <c r="D113" s="7">
        <v>21.371459000000002</v>
      </c>
      <c r="E113" s="7">
        <v>12.633938000000001</v>
      </c>
      <c r="F113" s="7">
        <v>16.877101</v>
      </c>
      <c r="G113" s="7">
        <v>25.614165</v>
      </c>
      <c r="H113" s="7">
        <v>8.2946132000000006</v>
      </c>
      <c r="I113" s="7">
        <v>10.552467999999999</v>
      </c>
      <c r="J113" s="7">
        <v>0.26316732999999998</v>
      </c>
      <c r="K113" s="7">
        <v>100</v>
      </c>
      <c r="L113" s="23" t="s">
        <v>123</v>
      </c>
      <c r="M113" s="23" t="s">
        <v>123</v>
      </c>
      <c r="N113" s="23" t="s">
        <v>123</v>
      </c>
      <c r="O113" s="23" t="s">
        <v>123</v>
      </c>
      <c r="P113" s="23" t="s">
        <v>123</v>
      </c>
      <c r="Q113" s="23" t="s">
        <v>123</v>
      </c>
      <c r="R113" s="23" t="s">
        <v>123</v>
      </c>
      <c r="S113" s="23" t="s">
        <v>123</v>
      </c>
      <c r="T113" s="23">
        <v>57608</v>
      </c>
      <c r="U113" s="23">
        <v>280251</v>
      </c>
      <c r="V113" s="23">
        <v>165673</v>
      </c>
      <c r="W113" s="23">
        <v>221315</v>
      </c>
      <c r="X113" s="23">
        <v>335887</v>
      </c>
      <c r="Y113" s="23">
        <v>108770</v>
      </c>
      <c r="Z113" s="23">
        <v>138378</v>
      </c>
      <c r="AA113" s="23">
        <v>3451</v>
      </c>
      <c r="AB113" s="23">
        <v>1311333</v>
      </c>
      <c r="AC113" s="23">
        <v>2017</v>
      </c>
      <c r="AD113" s="23">
        <v>9730</v>
      </c>
      <c r="AE113" s="23">
        <v>4637</v>
      </c>
      <c r="AF113" s="23">
        <v>4280</v>
      </c>
      <c r="AG113" s="23">
        <v>6327</v>
      </c>
      <c r="AH113" s="23">
        <v>1395</v>
      </c>
      <c r="AI113" s="23">
        <v>1565</v>
      </c>
      <c r="AJ113" s="23">
        <v>95</v>
      </c>
      <c r="AK113" s="23">
        <v>30046</v>
      </c>
    </row>
    <row r="114" spans="1:37">
      <c r="A114" s="297"/>
      <c r="B114" s="45" t="s">
        <v>48</v>
      </c>
      <c r="C114" s="7">
        <v>5.4188802999999997</v>
      </c>
      <c r="D114" s="7">
        <v>26.246216</v>
      </c>
      <c r="E114" s="7">
        <v>12.405695</v>
      </c>
      <c r="F114" s="7">
        <v>14.813473999999999</v>
      </c>
      <c r="G114" s="7">
        <v>22.184598999999999</v>
      </c>
      <c r="H114" s="7">
        <v>10.041449999999999</v>
      </c>
      <c r="I114" s="7">
        <v>8.7410657</v>
      </c>
      <c r="J114" s="7">
        <v>0.14862012999999999</v>
      </c>
      <c r="K114" s="7">
        <v>100</v>
      </c>
      <c r="L114" s="23" t="s">
        <v>123</v>
      </c>
      <c r="M114" s="23" t="s">
        <v>123</v>
      </c>
      <c r="N114" s="23" t="s">
        <v>123</v>
      </c>
      <c r="O114" s="23" t="s">
        <v>123</v>
      </c>
      <c r="P114" s="23" t="s">
        <v>123</v>
      </c>
      <c r="Q114" s="23" t="s">
        <v>123</v>
      </c>
      <c r="R114" s="23" t="s">
        <v>123</v>
      </c>
      <c r="S114" s="23" t="s">
        <v>123</v>
      </c>
      <c r="T114" s="23">
        <v>32487</v>
      </c>
      <c r="U114" s="23">
        <v>157350</v>
      </c>
      <c r="V114" s="23">
        <v>74374</v>
      </c>
      <c r="W114" s="23">
        <v>88809</v>
      </c>
      <c r="X114" s="23">
        <v>133000</v>
      </c>
      <c r="Y114" s="23">
        <v>60200</v>
      </c>
      <c r="Z114" s="23">
        <v>52404</v>
      </c>
      <c r="AA114" s="23">
        <v>891</v>
      </c>
      <c r="AB114" s="23">
        <v>599515</v>
      </c>
      <c r="AC114" s="23">
        <v>1407</v>
      </c>
      <c r="AD114" s="23">
        <v>6174</v>
      </c>
      <c r="AE114" s="23">
        <v>2634</v>
      </c>
      <c r="AF114" s="23">
        <v>2477</v>
      </c>
      <c r="AG114" s="23">
        <v>3162</v>
      </c>
      <c r="AH114" s="23">
        <v>669</v>
      </c>
      <c r="AI114" s="23">
        <v>686</v>
      </c>
      <c r="AJ114" s="23">
        <v>39</v>
      </c>
      <c r="AK114" s="23">
        <v>17248</v>
      </c>
    </row>
    <row r="115" spans="1:37">
      <c r="A115" s="297"/>
      <c r="B115" s="45" t="s">
        <v>49</v>
      </c>
      <c r="C115" s="23" t="s">
        <v>123</v>
      </c>
      <c r="D115" s="23" t="s">
        <v>123</v>
      </c>
      <c r="E115" s="23" t="s">
        <v>123</v>
      </c>
      <c r="F115" s="23" t="s">
        <v>123</v>
      </c>
      <c r="G115" s="23" t="s">
        <v>123</v>
      </c>
      <c r="H115" s="23" t="s">
        <v>123</v>
      </c>
      <c r="I115" s="23" t="s">
        <v>123</v>
      </c>
      <c r="J115" s="23" t="s">
        <v>123</v>
      </c>
      <c r="K115" s="23" t="s">
        <v>123</v>
      </c>
      <c r="L115" s="23" t="s">
        <v>123</v>
      </c>
      <c r="M115" s="23" t="s">
        <v>123</v>
      </c>
      <c r="N115" s="23" t="s">
        <v>123</v>
      </c>
      <c r="O115" s="23" t="s">
        <v>123</v>
      </c>
      <c r="P115" s="23" t="s">
        <v>123</v>
      </c>
      <c r="Q115" s="23" t="s">
        <v>123</v>
      </c>
      <c r="R115" s="23" t="s">
        <v>123</v>
      </c>
      <c r="S115" s="23" t="s">
        <v>123</v>
      </c>
      <c r="T115" s="23" t="s">
        <v>123</v>
      </c>
      <c r="U115" s="23" t="s">
        <v>123</v>
      </c>
      <c r="V115" s="23" t="s">
        <v>123</v>
      </c>
      <c r="W115" s="23" t="s">
        <v>123</v>
      </c>
      <c r="X115" s="23" t="s">
        <v>123</v>
      </c>
      <c r="Y115" s="23" t="s">
        <v>123</v>
      </c>
      <c r="Z115" s="23" t="s">
        <v>123</v>
      </c>
      <c r="AA115" s="23" t="s">
        <v>123</v>
      </c>
      <c r="AB115" s="23" t="s">
        <v>123</v>
      </c>
      <c r="AC115" s="23" t="s">
        <v>123</v>
      </c>
      <c r="AD115" s="23" t="s">
        <v>123</v>
      </c>
      <c r="AE115" s="23" t="s">
        <v>123</v>
      </c>
      <c r="AF115" s="23" t="s">
        <v>123</v>
      </c>
      <c r="AG115" s="23" t="s">
        <v>123</v>
      </c>
      <c r="AH115" s="23" t="s">
        <v>123</v>
      </c>
      <c r="AI115" s="23" t="s">
        <v>123</v>
      </c>
      <c r="AJ115" s="23" t="s">
        <v>123</v>
      </c>
      <c r="AK115" s="23" t="s">
        <v>123</v>
      </c>
    </row>
    <row r="116" spans="1:37">
      <c r="A116" s="297"/>
      <c r="B116" s="45" t="s">
        <v>50</v>
      </c>
      <c r="C116" s="7">
        <v>3.9334520999999998</v>
      </c>
      <c r="D116" s="7">
        <v>27.148168999999999</v>
      </c>
      <c r="E116" s="7">
        <v>14.902233000000001</v>
      </c>
      <c r="F116" s="7">
        <v>16.289828</v>
      </c>
      <c r="G116" s="7">
        <v>22.258247999999998</v>
      </c>
      <c r="H116" s="7">
        <v>6.9089356999999998</v>
      </c>
      <c r="I116" s="7">
        <v>8.2966675999999993</v>
      </c>
      <c r="J116" s="7">
        <v>0.26246648</v>
      </c>
      <c r="K116" s="7">
        <v>100</v>
      </c>
      <c r="L116" s="23" t="s">
        <v>123</v>
      </c>
      <c r="M116" s="23" t="s">
        <v>123</v>
      </c>
      <c r="N116" s="23" t="s">
        <v>123</v>
      </c>
      <c r="O116" s="23" t="s">
        <v>123</v>
      </c>
      <c r="P116" s="23" t="s">
        <v>123</v>
      </c>
      <c r="Q116" s="23" t="s">
        <v>123</v>
      </c>
      <c r="R116" s="23" t="s">
        <v>123</v>
      </c>
      <c r="S116" s="23" t="s">
        <v>123</v>
      </c>
      <c r="T116" s="23">
        <v>28849</v>
      </c>
      <c r="U116" s="23">
        <v>199112</v>
      </c>
      <c r="V116" s="23">
        <v>109297</v>
      </c>
      <c r="W116" s="23">
        <v>119474</v>
      </c>
      <c r="X116" s="23">
        <v>163248</v>
      </c>
      <c r="Y116" s="23">
        <v>50672</v>
      </c>
      <c r="Z116" s="23">
        <v>60850</v>
      </c>
      <c r="AA116" s="23">
        <v>1925</v>
      </c>
      <c r="AB116" s="23">
        <v>733427</v>
      </c>
      <c r="AC116" s="23">
        <v>1102</v>
      </c>
      <c r="AD116" s="23">
        <v>8282</v>
      </c>
      <c r="AE116" s="23">
        <v>3687</v>
      </c>
      <c r="AF116" s="23">
        <v>2966</v>
      </c>
      <c r="AG116" s="23">
        <v>3644</v>
      </c>
      <c r="AH116" s="23">
        <v>804</v>
      </c>
      <c r="AI116" s="23">
        <v>982</v>
      </c>
      <c r="AJ116" s="23">
        <v>28</v>
      </c>
      <c r="AK116" s="23">
        <v>21495</v>
      </c>
    </row>
    <row r="117" spans="1:37">
      <c r="A117" s="297"/>
      <c r="B117" s="45" t="s">
        <v>51</v>
      </c>
      <c r="C117" s="7">
        <v>6.3204830000000003</v>
      </c>
      <c r="D117" s="7">
        <v>24.917414000000001</v>
      </c>
      <c r="E117" s="7">
        <v>14.723926000000001</v>
      </c>
      <c r="F117" s="7">
        <v>15.186083</v>
      </c>
      <c r="G117" s="7">
        <v>20.47485</v>
      </c>
      <c r="H117" s="7">
        <v>7.5735139</v>
      </c>
      <c r="I117" s="7">
        <v>10.084458</v>
      </c>
      <c r="J117" s="7">
        <v>0.71927227000000005</v>
      </c>
      <c r="K117" s="7">
        <v>100</v>
      </c>
      <c r="L117" s="23" t="s">
        <v>123</v>
      </c>
      <c r="M117" s="23" t="s">
        <v>123</v>
      </c>
      <c r="N117" s="23" t="s">
        <v>123</v>
      </c>
      <c r="O117" s="23" t="s">
        <v>123</v>
      </c>
      <c r="P117" s="23" t="s">
        <v>123</v>
      </c>
      <c r="Q117" s="23" t="s">
        <v>123</v>
      </c>
      <c r="R117" s="23" t="s">
        <v>123</v>
      </c>
      <c r="S117" s="23" t="s">
        <v>123</v>
      </c>
      <c r="T117" s="23">
        <v>3884</v>
      </c>
      <c r="U117" s="23">
        <v>15312</v>
      </c>
      <c r="V117" s="23">
        <v>9048</v>
      </c>
      <c r="W117" s="23">
        <v>9332</v>
      </c>
      <c r="X117" s="23">
        <v>12582</v>
      </c>
      <c r="Y117" s="23">
        <v>4654</v>
      </c>
      <c r="Z117" s="23">
        <v>6197</v>
      </c>
      <c r="AA117" s="23">
        <v>442</v>
      </c>
      <c r="AB117" s="23">
        <v>61451</v>
      </c>
      <c r="AC117" s="23">
        <v>216</v>
      </c>
      <c r="AD117" s="23">
        <v>832</v>
      </c>
      <c r="AE117" s="23">
        <v>435</v>
      </c>
      <c r="AF117" s="23">
        <v>364</v>
      </c>
      <c r="AG117" s="23">
        <v>402</v>
      </c>
      <c r="AH117" s="23">
        <v>119</v>
      </c>
      <c r="AI117" s="23">
        <v>145</v>
      </c>
      <c r="AJ117" s="23">
        <v>26</v>
      </c>
      <c r="AK117" s="23">
        <v>2539</v>
      </c>
    </row>
    <row r="118" spans="1:37">
      <c r="A118" s="297"/>
      <c r="B118" s="45" t="s">
        <v>52</v>
      </c>
      <c r="C118" s="7">
        <v>1.1839447999999999</v>
      </c>
      <c r="D118" s="7">
        <v>15.439546999999999</v>
      </c>
      <c r="E118" s="7">
        <v>14.031027</v>
      </c>
      <c r="F118" s="7">
        <v>17.353361</v>
      </c>
      <c r="G118" s="7">
        <v>33.328736999999997</v>
      </c>
      <c r="H118" s="7">
        <v>8.8283673999999994</v>
      </c>
      <c r="I118" s="7">
        <v>9.1859148000000008</v>
      </c>
      <c r="J118" s="7">
        <v>0.64910120999999998</v>
      </c>
      <c r="K118" s="7">
        <v>100</v>
      </c>
      <c r="L118" s="23" t="s">
        <v>123</v>
      </c>
      <c r="M118" s="23" t="s">
        <v>123</v>
      </c>
      <c r="N118" s="23" t="s">
        <v>123</v>
      </c>
      <c r="O118" s="23" t="s">
        <v>123</v>
      </c>
      <c r="P118" s="23" t="s">
        <v>123</v>
      </c>
      <c r="Q118" s="23" t="s">
        <v>123</v>
      </c>
      <c r="R118" s="23" t="s">
        <v>123</v>
      </c>
      <c r="S118" s="23" t="s">
        <v>123</v>
      </c>
      <c r="T118" s="23">
        <v>1202</v>
      </c>
      <c r="U118" s="23">
        <v>15675</v>
      </c>
      <c r="V118" s="23">
        <v>14245</v>
      </c>
      <c r="W118" s="23">
        <v>17618</v>
      </c>
      <c r="X118" s="23">
        <v>33837</v>
      </c>
      <c r="Y118" s="23">
        <v>8963</v>
      </c>
      <c r="Z118" s="23">
        <v>9326</v>
      </c>
      <c r="AA118" s="23">
        <v>659</v>
      </c>
      <c r="AB118" s="23">
        <v>101525</v>
      </c>
      <c r="AC118" s="23">
        <v>59</v>
      </c>
      <c r="AD118" s="23">
        <v>682</v>
      </c>
      <c r="AE118" s="23">
        <v>395</v>
      </c>
      <c r="AF118" s="23">
        <v>366</v>
      </c>
      <c r="AG118" s="23">
        <v>542</v>
      </c>
      <c r="AH118" s="23">
        <v>122</v>
      </c>
      <c r="AI118" s="23">
        <v>152</v>
      </c>
      <c r="AJ118" s="23">
        <v>20</v>
      </c>
      <c r="AK118" s="23">
        <v>2338</v>
      </c>
    </row>
    <row r="119" spans="1:37">
      <c r="A119" s="297" t="s">
        <v>8</v>
      </c>
      <c r="B119" s="45" t="s">
        <v>38</v>
      </c>
      <c r="C119" s="7">
        <v>2.7011063000000002</v>
      </c>
      <c r="D119" s="7">
        <v>10.576140000000001</v>
      </c>
      <c r="E119" s="7">
        <v>11.308887</v>
      </c>
      <c r="F119" s="7">
        <v>16.995259000000001</v>
      </c>
      <c r="G119" s="7">
        <v>36.62697</v>
      </c>
      <c r="H119" s="7">
        <v>10.933733</v>
      </c>
      <c r="I119" s="7">
        <v>10.857905000000001</v>
      </c>
      <c r="J119" s="7">
        <v>0</v>
      </c>
      <c r="K119" s="7">
        <v>100</v>
      </c>
      <c r="L119" s="7">
        <v>0.73433866999999997</v>
      </c>
      <c r="M119" s="7">
        <v>1.3271313</v>
      </c>
      <c r="N119" s="7">
        <v>1.3547396</v>
      </c>
      <c r="O119" s="7">
        <v>1.8257952</v>
      </c>
      <c r="P119" s="7">
        <v>2.548035</v>
      </c>
      <c r="Q119" s="7">
        <v>1.2088623000000001</v>
      </c>
      <c r="R119" s="7">
        <v>1.9034390999999999</v>
      </c>
      <c r="S119" s="7">
        <v>0</v>
      </c>
      <c r="T119" s="23">
        <v>3384</v>
      </c>
      <c r="U119" s="23">
        <v>13250</v>
      </c>
      <c r="V119" s="23">
        <v>14168</v>
      </c>
      <c r="W119" s="23">
        <v>21292</v>
      </c>
      <c r="X119" s="23">
        <v>45887</v>
      </c>
      <c r="Y119" s="23">
        <v>13698</v>
      </c>
      <c r="Z119" s="23">
        <v>13603</v>
      </c>
      <c r="AA119" s="23">
        <v>0</v>
      </c>
      <c r="AB119" s="23">
        <v>125282</v>
      </c>
      <c r="AC119" s="23">
        <v>173</v>
      </c>
      <c r="AD119" s="23">
        <v>397</v>
      </c>
      <c r="AE119" s="23">
        <v>209</v>
      </c>
      <c r="AF119" s="23">
        <v>207</v>
      </c>
      <c r="AG119" s="23">
        <v>439</v>
      </c>
      <c r="AH119" s="23">
        <v>89</v>
      </c>
      <c r="AI119" s="23">
        <v>89</v>
      </c>
      <c r="AJ119" s="23">
        <v>0</v>
      </c>
      <c r="AK119" s="23">
        <v>1603</v>
      </c>
    </row>
    <row r="120" spans="1:37">
      <c r="A120" s="297"/>
      <c r="B120" s="45" t="s">
        <v>39</v>
      </c>
      <c r="C120" s="7">
        <v>1.5807205</v>
      </c>
      <c r="D120" s="7">
        <v>12.062441</v>
      </c>
      <c r="E120" s="7">
        <v>11.108687</v>
      </c>
      <c r="F120" s="7">
        <v>20.911815000000001</v>
      </c>
      <c r="G120" s="7">
        <v>37.273603000000001</v>
      </c>
      <c r="H120" s="7">
        <v>8.7232354999999995</v>
      </c>
      <c r="I120" s="7">
        <v>8.3394983000000007</v>
      </c>
      <c r="J120" s="7">
        <v>0</v>
      </c>
      <c r="K120" s="7">
        <v>100</v>
      </c>
      <c r="L120" s="7">
        <v>0.32985161000000002</v>
      </c>
      <c r="M120" s="7">
        <v>1.4339286</v>
      </c>
      <c r="N120" s="7">
        <v>1.2678711</v>
      </c>
      <c r="O120" s="7">
        <v>1.7397232</v>
      </c>
      <c r="P120" s="7">
        <v>2.0442885</v>
      </c>
      <c r="Q120" s="7">
        <v>1.2285782999999999</v>
      </c>
      <c r="R120" s="7">
        <v>0.94931485000000004</v>
      </c>
      <c r="S120" s="7">
        <v>0</v>
      </c>
      <c r="T120" s="23">
        <v>2970</v>
      </c>
      <c r="U120" s="23">
        <v>22664</v>
      </c>
      <c r="V120" s="23">
        <v>20872</v>
      </c>
      <c r="W120" s="23">
        <v>39291</v>
      </c>
      <c r="X120" s="23">
        <v>70033</v>
      </c>
      <c r="Y120" s="23">
        <v>16390</v>
      </c>
      <c r="Z120" s="23">
        <v>15669</v>
      </c>
      <c r="AA120" s="23">
        <v>0</v>
      </c>
      <c r="AB120" s="23">
        <v>187889</v>
      </c>
      <c r="AC120" s="23">
        <v>236</v>
      </c>
      <c r="AD120" s="23">
        <v>719</v>
      </c>
      <c r="AE120" s="23">
        <v>525</v>
      </c>
      <c r="AF120" s="23">
        <v>636</v>
      </c>
      <c r="AG120" s="23">
        <v>1013</v>
      </c>
      <c r="AH120" s="23">
        <v>192</v>
      </c>
      <c r="AI120" s="23">
        <v>185</v>
      </c>
      <c r="AJ120" s="23">
        <v>0</v>
      </c>
      <c r="AK120" s="23">
        <v>3506</v>
      </c>
    </row>
    <row r="121" spans="1:37">
      <c r="A121" s="297"/>
      <c r="B121" s="45" t="s">
        <v>40</v>
      </c>
      <c r="C121" s="7">
        <v>1.9344148999999999</v>
      </c>
      <c r="D121" s="7">
        <v>10.376699</v>
      </c>
      <c r="E121" s="7">
        <v>10.920306</v>
      </c>
      <c r="F121" s="7">
        <v>21.255993</v>
      </c>
      <c r="G121" s="7">
        <v>32.228045000000002</v>
      </c>
      <c r="H121" s="7">
        <v>12.499656</v>
      </c>
      <c r="I121" s="7">
        <v>10.602674</v>
      </c>
      <c r="J121" s="7">
        <v>0.18221153000000001</v>
      </c>
      <c r="K121" s="7">
        <v>100</v>
      </c>
      <c r="L121" s="7">
        <v>0.33187928</v>
      </c>
      <c r="M121" s="7">
        <v>1.0269466</v>
      </c>
      <c r="N121" s="7">
        <v>1.2107277999999999</v>
      </c>
      <c r="O121" s="7">
        <v>1.6088252999999999</v>
      </c>
      <c r="P121" s="7">
        <v>1.6813662</v>
      </c>
      <c r="Q121" s="7">
        <v>1.4279710000000001</v>
      </c>
      <c r="R121" s="7">
        <v>1.6389771</v>
      </c>
      <c r="S121" s="7">
        <v>0.16493536</v>
      </c>
      <c r="T121" s="23">
        <v>7028</v>
      </c>
      <c r="U121" s="23">
        <v>37700</v>
      </c>
      <c r="V121" s="23">
        <v>39675</v>
      </c>
      <c r="W121" s="23">
        <v>77226</v>
      </c>
      <c r="X121" s="23">
        <v>117089</v>
      </c>
      <c r="Y121" s="23">
        <v>45413</v>
      </c>
      <c r="Z121" s="23">
        <v>38521</v>
      </c>
      <c r="AA121" s="23">
        <v>662</v>
      </c>
      <c r="AB121" s="23">
        <v>363314</v>
      </c>
      <c r="AC121" s="23">
        <v>186</v>
      </c>
      <c r="AD121" s="23">
        <v>694</v>
      </c>
      <c r="AE121" s="23">
        <v>693</v>
      </c>
      <c r="AF121" s="23">
        <v>913</v>
      </c>
      <c r="AG121" s="23">
        <v>1539</v>
      </c>
      <c r="AH121" s="23">
        <v>387</v>
      </c>
      <c r="AI121" s="23">
        <v>456</v>
      </c>
      <c r="AJ121" s="23">
        <v>6</v>
      </c>
      <c r="AK121" s="23">
        <v>4874</v>
      </c>
    </row>
    <row r="122" spans="1:37">
      <c r="A122" s="297"/>
      <c r="B122" s="45" t="s">
        <v>41</v>
      </c>
      <c r="C122" s="7">
        <v>3.0748625000000001</v>
      </c>
      <c r="D122" s="7">
        <v>13.218703</v>
      </c>
      <c r="E122" s="7">
        <v>11.134069999999999</v>
      </c>
      <c r="F122" s="7">
        <v>19.762803000000002</v>
      </c>
      <c r="G122" s="7">
        <v>32.884773000000003</v>
      </c>
      <c r="H122" s="7">
        <v>9.7334394</v>
      </c>
      <c r="I122" s="7">
        <v>10.178756</v>
      </c>
      <c r="J122" s="7">
        <v>1.2592509999999999E-2</v>
      </c>
      <c r="K122" s="7">
        <v>100</v>
      </c>
      <c r="L122" s="7">
        <v>0.41226780000000002</v>
      </c>
      <c r="M122" s="7">
        <v>1.0207679000000001</v>
      </c>
      <c r="N122" s="7">
        <v>0.77507915999999999</v>
      </c>
      <c r="O122" s="7">
        <v>1.1736120999999999</v>
      </c>
      <c r="P122" s="7">
        <v>1.5634725</v>
      </c>
      <c r="Q122" s="7">
        <v>1.1928245</v>
      </c>
      <c r="R122" s="7">
        <v>1.3996150999999999</v>
      </c>
      <c r="S122" s="7">
        <v>1.2613070000000001E-2</v>
      </c>
      <c r="T122" s="23">
        <v>5372</v>
      </c>
      <c r="U122" s="23">
        <v>23094</v>
      </c>
      <c r="V122" s="23">
        <v>19452</v>
      </c>
      <c r="W122" s="23">
        <v>34527</v>
      </c>
      <c r="X122" s="23">
        <v>57452</v>
      </c>
      <c r="Y122" s="23">
        <v>17005</v>
      </c>
      <c r="Z122" s="23">
        <v>17783</v>
      </c>
      <c r="AA122" s="23">
        <v>22</v>
      </c>
      <c r="AB122" s="23">
        <v>174707</v>
      </c>
      <c r="AC122" s="23">
        <v>230</v>
      </c>
      <c r="AD122" s="23">
        <v>831</v>
      </c>
      <c r="AE122" s="23">
        <v>664</v>
      </c>
      <c r="AF122" s="23">
        <v>888</v>
      </c>
      <c r="AG122" s="23">
        <v>1393</v>
      </c>
      <c r="AH122" s="23">
        <v>290</v>
      </c>
      <c r="AI122" s="23">
        <v>314</v>
      </c>
      <c r="AJ122" s="23">
        <v>1</v>
      </c>
      <c r="AK122" s="23">
        <v>4611</v>
      </c>
    </row>
    <row r="123" spans="1:37">
      <c r="A123" s="297"/>
      <c r="B123" s="45" t="s">
        <v>42</v>
      </c>
      <c r="C123" s="7">
        <v>4.4331329000000004</v>
      </c>
      <c r="D123" s="7">
        <v>18.288497</v>
      </c>
      <c r="E123" s="7">
        <v>13.757239999999999</v>
      </c>
      <c r="F123" s="7">
        <v>17.429701000000001</v>
      </c>
      <c r="G123" s="7">
        <v>30.063590000000001</v>
      </c>
      <c r="H123" s="7">
        <v>8.3062822999999995</v>
      </c>
      <c r="I123" s="7">
        <v>7.7215562000000002</v>
      </c>
      <c r="J123" s="7">
        <v>0</v>
      </c>
      <c r="K123" s="7">
        <v>100</v>
      </c>
      <c r="L123" s="7">
        <v>0.42234487999999998</v>
      </c>
      <c r="M123" s="7">
        <v>0.91431503000000003</v>
      </c>
      <c r="N123" s="7">
        <v>0.74598299000000001</v>
      </c>
      <c r="O123" s="7">
        <v>0.91973998999999995</v>
      </c>
      <c r="P123" s="7">
        <v>0.92366921999999996</v>
      </c>
      <c r="Q123" s="7">
        <v>0.75207062999999996</v>
      </c>
      <c r="R123" s="7">
        <v>1.0692432000000001</v>
      </c>
      <c r="S123" s="7">
        <v>0</v>
      </c>
      <c r="T123" s="23">
        <v>20963</v>
      </c>
      <c r="U123" s="23">
        <v>86481</v>
      </c>
      <c r="V123" s="23">
        <v>65054</v>
      </c>
      <c r="W123" s="23">
        <v>82420</v>
      </c>
      <c r="X123" s="23">
        <v>142162</v>
      </c>
      <c r="Y123" s="23">
        <v>39278</v>
      </c>
      <c r="Z123" s="23">
        <v>36513</v>
      </c>
      <c r="AA123" s="23">
        <v>0</v>
      </c>
      <c r="AB123" s="23">
        <v>472871</v>
      </c>
      <c r="AC123" s="23">
        <v>600</v>
      </c>
      <c r="AD123" s="23">
        <v>2275</v>
      </c>
      <c r="AE123" s="23">
        <v>1357</v>
      </c>
      <c r="AF123" s="23">
        <v>1229</v>
      </c>
      <c r="AG123" s="23">
        <v>2106</v>
      </c>
      <c r="AH123" s="23">
        <v>450</v>
      </c>
      <c r="AI123" s="23">
        <v>413</v>
      </c>
      <c r="AJ123" s="23">
        <v>0</v>
      </c>
      <c r="AK123" s="23">
        <v>8430</v>
      </c>
    </row>
    <row r="124" spans="1:37">
      <c r="A124" s="297"/>
      <c r="B124" s="45" t="s">
        <v>43</v>
      </c>
      <c r="C124" s="7">
        <v>2.8456769</v>
      </c>
      <c r="D124" s="7">
        <v>13.778230000000001</v>
      </c>
      <c r="E124" s="7">
        <v>12.366598</v>
      </c>
      <c r="F124" s="7">
        <v>17.390077000000002</v>
      </c>
      <c r="G124" s="7">
        <v>31.241707000000002</v>
      </c>
      <c r="H124" s="7">
        <v>11.142659</v>
      </c>
      <c r="I124" s="7">
        <v>11.197751999999999</v>
      </c>
      <c r="J124" s="7">
        <v>3.7299039999999999E-2</v>
      </c>
      <c r="K124" s="7">
        <v>100</v>
      </c>
      <c r="L124" s="7">
        <v>0.21140882999999999</v>
      </c>
      <c r="M124" s="7">
        <v>0.53052876000000004</v>
      </c>
      <c r="N124" s="7">
        <v>0.52598862000000002</v>
      </c>
      <c r="O124" s="7">
        <v>0.54376557000000003</v>
      </c>
      <c r="P124" s="7">
        <v>0.70624264000000003</v>
      </c>
      <c r="Q124" s="7">
        <v>0.65089796</v>
      </c>
      <c r="R124" s="7">
        <v>0.74440622000000001</v>
      </c>
      <c r="S124" s="7">
        <v>1.694741E-2</v>
      </c>
      <c r="T124" s="23">
        <v>33264</v>
      </c>
      <c r="U124" s="23">
        <v>161058</v>
      </c>
      <c r="V124" s="23">
        <v>144557</v>
      </c>
      <c r="W124" s="23">
        <v>203278</v>
      </c>
      <c r="X124" s="23">
        <v>365194</v>
      </c>
      <c r="Y124" s="23">
        <v>130250</v>
      </c>
      <c r="Z124" s="23">
        <v>130894</v>
      </c>
      <c r="AA124" s="23">
        <v>436</v>
      </c>
      <c r="AB124" s="23">
        <v>1168931</v>
      </c>
      <c r="AC124" s="23">
        <v>728</v>
      </c>
      <c r="AD124" s="23">
        <v>3844</v>
      </c>
      <c r="AE124" s="23">
        <v>2923</v>
      </c>
      <c r="AF124" s="23">
        <v>3302</v>
      </c>
      <c r="AG124" s="23">
        <v>5931</v>
      </c>
      <c r="AH124" s="23">
        <v>1575</v>
      </c>
      <c r="AI124" s="23">
        <v>1631</v>
      </c>
      <c r="AJ124" s="23">
        <v>15</v>
      </c>
      <c r="AK124" s="23">
        <v>19949</v>
      </c>
    </row>
    <row r="125" spans="1:37">
      <c r="A125" s="297"/>
      <c r="B125" s="45" t="s">
        <v>44</v>
      </c>
      <c r="C125" s="7">
        <v>2.1749980999999998</v>
      </c>
      <c r="D125" s="7">
        <v>12.197248</v>
      </c>
      <c r="E125" s="7">
        <v>10.487621000000001</v>
      </c>
      <c r="F125" s="7">
        <v>16.63927</v>
      </c>
      <c r="G125" s="7">
        <v>31.177184</v>
      </c>
      <c r="H125" s="7">
        <v>11.319293999999999</v>
      </c>
      <c r="I125" s="7">
        <v>15.604559999999999</v>
      </c>
      <c r="J125" s="7">
        <v>0.39982561</v>
      </c>
      <c r="K125" s="7">
        <v>100</v>
      </c>
      <c r="L125" s="7">
        <v>0.11964633</v>
      </c>
      <c r="M125" s="7">
        <v>0.40941796000000003</v>
      </c>
      <c r="N125" s="7">
        <v>0.29533537999999998</v>
      </c>
      <c r="O125" s="7">
        <v>0.37547976999999999</v>
      </c>
      <c r="P125" s="7">
        <v>0.49406442</v>
      </c>
      <c r="Q125" s="7">
        <v>0.39354266999999998</v>
      </c>
      <c r="R125" s="7">
        <v>0.78289940000000002</v>
      </c>
      <c r="S125" s="7">
        <v>6.0567410000000002E-2</v>
      </c>
      <c r="T125" s="23">
        <v>101274</v>
      </c>
      <c r="U125" s="23">
        <v>567938</v>
      </c>
      <c r="V125" s="23">
        <v>488333</v>
      </c>
      <c r="W125" s="23">
        <v>774771</v>
      </c>
      <c r="X125" s="23">
        <v>1451697</v>
      </c>
      <c r="Y125" s="23">
        <v>527058</v>
      </c>
      <c r="Z125" s="23">
        <v>726592</v>
      </c>
      <c r="AA125" s="23">
        <v>18617</v>
      </c>
      <c r="AB125" s="23">
        <v>4656280</v>
      </c>
      <c r="AC125" s="23">
        <v>1078</v>
      </c>
      <c r="AD125" s="23">
        <v>5748</v>
      </c>
      <c r="AE125" s="23">
        <v>4552</v>
      </c>
      <c r="AF125" s="23">
        <v>6343</v>
      </c>
      <c r="AG125" s="23">
        <v>11261</v>
      </c>
      <c r="AH125" s="23">
        <v>3469</v>
      </c>
      <c r="AI125" s="23">
        <v>4434</v>
      </c>
      <c r="AJ125" s="23">
        <v>155</v>
      </c>
      <c r="AK125" s="23">
        <v>37040</v>
      </c>
    </row>
    <row r="126" spans="1:37">
      <c r="A126" s="297"/>
      <c r="B126" s="45" t="s">
        <v>45</v>
      </c>
      <c r="C126" s="7">
        <v>4.8149119999999996</v>
      </c>
      <c r="D126" s="7">
        <v>23.152460999999999</v>
      </c>
      <c r="E126" s="7">
        <v>14.360099</v>
      </c>
      <c r="F126" s="7">
        <v>15.361390999999999</v>
      </c>
      <c r="G126" s="7">
        <v>26.673233</v>
      </c>
      <c r="H126" s="7">
        <v>7.3299379</v>
      </c>
      <c r="I126" s="7">
        <v>8.2391682999999993</v>
      </c>
      <c r="J126" s="7">
        <v>6.8798600000000001E-2</v>
      </c>
      <c r="K126" s="7">
        <v>100</v>
      </c>
      <c r="L126" s="7">
        <v>0.27395823000000002</v>
      </c>
      <c r="M126" s="7">
        <v>0.79567747</v>
      </c>
      <c r="N126" s="7">
        <v>0.49977721000000003</v>
      </c>
      <c r="O126" s="7">
        <v>0.70582573000000004</v>
      </c>
      <c r="P126" s="7">
        <v>0.77341576000000001</v>
      </c>
      <c r="Q126" s="7">
        <v>0.48934635999999998</v>
      </c>
      <c r="R126" s="7">
        <v>0.84750837000000001</v>
      </c>
      <c r="S126" s="7">
        <v>2.5923430000000001E-2</v>
      </c>
      <c r="T126" s="23">
        <v>29184</v>
      </c>
      <c r="U126" s="23">
        <v>140331</v>
      </c>
      <c r="V126" s="23">
        <v>87039</v>
      </c>
      <c r="W126" s="23">
        <v>93108</v>
      </c>
      <c r="X126" s="23">
        <v>161671</v>
      </c>
      <c r="Y126" s="23">
        <v>44428</v>
      </c>
      <c r="Z126" s="23">
        <v>49939</v>
      </c>
      <c r="AA126" s="23">
        <v>417</v>
      </c>
      <c r="AB126" s="23">
        <v>606117</v>
      </c>
      <c r="AC126" s="23">
        <v>1279</v>
      </c>
      <c r="AD126" s="23">
        <v>5381</v>
      </c>
      <c r="AE126" s="23">
        <v>3049</v>
      </c>
      <c r="AF126" s="23">
        <v>2450</v>
      </c>
      <c r="AG126" s="23">
        <v>4511</v>
      </c>
      <c r="AH126" s="23">
        <v>940</v>
      </c>
      <c r="AI126" s="23">
        <v>895</v>
      </c>
      <c r="AJ126" s="23">
        <v>25</v>
      </c>
      <c r="AK126" s="23">
        <v>18530</v>
      </c>
    </row>
    <row r="127" spans="1:37">
      <c r="A127" s="297"/>
      <c r="B127" s="45" t="s">
        <v>46</v>
      </c>
      <c r="C127" s="7">
        <v>5.9265938</v>
      </c>
      <c r="D127" s="7">
        <v>24.896730000000002</v>
      </c>
      <c r="E127" s="7">
        <v>14.97311</v>
      </c>
      <c r="F127" s="7">
        <v>13.720838000000001</v>
      </c>
      <c r="G127" s="7">
        <v>25.834726</v>
      </c>
      <c r="H127" s="7">
        <v>6.3711469000000003</v>
      </c>
      <c r="I127" s="7">
        <v>7.8743131000000002</v>
      </c>
      <c r="J127" s="7">
        <v>0.40254231000000001</v>
      </c>
      <c r="K127" s="7">
        <v>100</v>
      </c>
      <c r="L127" s="7">
        <v>0.33415935000000002</v>
      </c>
      <c r="M127" s="7">
        <v>0.96062703000000005</v>
      </c>
      <c r="N127" s="7">
        <v>0.55798970000000003</v>
      </c>
      <c r="O127" s="7">
        <v>0.62571626000000002</v>
      </c>
      <c r="P127" s="7">
        <v>0.74748038999999999</v>
      </c>
      <c r="Q127" s="7">
        <v>0.5417997</v>
      </c>
      <c r="R127" s="7">
        <v>0.96699283999999996</v>
      </c>
      <c r="S127" s="7">
        <v>9.1812500000000005E-2</v>
      </c>
      <c r="T127" s="23">
        <v>40488</v>
      </c>
      <c r="U127" s="23">
        <v>170084</v>
      </c>
      <c r="V127" s="23">
        <v>102290</v>
      </c>
      <c r="W127" s="23">
        <v>93735</v>
      </c>
      <c r="X127" s="23">
        <v>176492</v>
      </c>
      <c r="Y127" s="23">
        <v>43525</v>
      </c>
      <c r="Z127" s="23">
        <v>53794</v>
      </c>
      <c r="AA127" s="23">
        <v>2750</v>
      </c>
      <c r="AB127" s="23">
        <v>683158</v>
      </c>
      <c r="AC127" s="23">
        <v>1334</v>
      </c>
      <c r="AD127" s="23">
        <v>5381</v>
      </c>
      <c r="AE127" s="23">
        <v>3026</v>
      </c>
      <c r="AF127" s="23">
        <v>2042</v>
      </c>
      <c r="AG127" s="23">
        <v>3640</v>
      </c>
      <c r="AH127" s="23">
        <v>689</v>
      </c>
      <c r="AI127" s="23">
        <v>702</v>
      </c>
      <c r="AJ127" s="23">
        <v>76</v>
      </c>
      <c r="AK127" s="23">
        <v>16890</v>
      </c>
    </row>
    <row r="128" spans="1:37" s="44" customFormat="1">
      <c r="A128" s="297"/>
      <c r="B128" s="45" t="s">
        <v>71</v>
      </c>
      <c r="C128" s="23" t="s">
        <v>123</v>
      </c>
      <c r="D128" s="23" t="s">
        <v>123</v>
      </c>
      <c r="E128" s="23" t="s">
        <v>123</v>
      </c>
      <c r="F128" s="23" t="s">
        <v>123</v>
      </c>
      <c r="G128" s="23" t="s">
        <v>123</v>
      </c>
      <c r="H128" s="23" t="s">
        <v>123</v>
      </c>
      <c r="I128" s="23" t="s">
        <v>123</v>
      </c>
      <c r="J128" s="23" t="s">
        <v>123</v>
      </c>
      <c r="K128" s="23" t="s">
        <v>123</v>
      </c>
      <c r="L128" s="23" t="s">
        <v>123</v>
      </c>
      <c r="M128" s="23" t="s">
        <v>123</v>
      </c>
      <c r="N128" s="23" t="s">
        <v>123</v>
      </c>
      <c r="O128" s="23" t="s">
        <v>123</v>
      </c>
      <c r="P128" s="23" t="s">
        <v>123</v>
      </c>
      <c r="Q128" s="23" t="s">
        <v>123</v>
      </c>
      <c r="R128" s="23" t="s">
        <v>123</v>
      </c>
      <c r="S128" s="23" t="s">
        <v>123</v>
      </c>
      <c r="T128" s="23" t="s">
        <v>123</v>
      </c>
      <c r="U128" s="23" t="s">
        <v>123</v>
      </c>
      <c r="V128" s="23" t="s">
        <v>123</v>
      </c>
      <c r="W128" s="23" t="s">
        <v>123</v>
      </c>
      <c r="X128" s="23" t="s">
        <v>123</v>
      </c>
      <c r="Y128" s="23" t="s">
        <v>123</v>
      </c>
      <c r="Z128" s="23" t="s">
        <v>123</v>
      </c>
      <c r="AA128" s="23" t="s">
        <v>123</v>
      </c>
      <c r="AB128" s="23" t="s">
        <v>123</v>
      </c>
      <c r="AC128" s="23" t="s">
        <v>123</v>
      </c>
      <c r="AD128" s="23" t="s">
        <v>123</v>
      </c>
      <c r="AE128" s="23" t="s">
        <v>123</v>
      </c>
      <c r="AF128" s="23" t="s">
        <v>123</v>
      </c>
      <c r="AG128" s="23" t="s">
        <v>123</v>
      </c>
      <c r="AH128" s="23" t="s">
        <v>123</v>
      </c>
      <c r="AI128" s="23" t="s">
        <v>123</v>
      </c>
      <c r="AJ128" s="23" t="s">
        <v>123</v>
      </c>
      <c r="AK128" s="23" t="s">
        <v>123</v>
      </c>
    </row>
    <row r="129" spans="1:37">
      <c r="A129" s="297"/>
      <c r="B129" s="45" t="s">
        <v>47</v>
      </c>
      <c r="C129" s="7">
        <v>4.1608276000000002</v>
      </c>
      <c r="D129" s="7">
        <v>19.320758000000001</v>
      </c>
      <c r="E129" s="7">
        <v>12.478320999999999</v>
      </c>
      <c r="F129" s="7">
        <v>15.654677</v>
      </c>
      <c r="G129" s="7">
        <v>27.780325000000001</v>
      </c>
      <c r="H129" s="7">
        <v>9.8469405000000005</v>
      </c>
      <c r="I129" s="7">
        <v>10.325256</v>
      </c>
      <c r="J129" s="7">
        <v>0.43289484</v>
      </c>
      <c r="K129" s="7">
        <v>100</v>
      </c>
      <c r="L129" s="7">
        <v>0.20890744999999999</v>
      </c>
      <c r="M129" s="7">
        <v>0.55009101000000005</v>
      </c>
      <c r="N129" s="7">
        <v>0.37204313999999999</v>
      </c>
      <c r="O129" s="7">
        <v>0.38643506</v>
      </c>
      <c r="P129" s="7">
        <v>0.55238673999999999</v>
      </c>
      <c r="Q129" s="7">
        <v>0.43459057000000001</v>
      </c>
      <c r="R129" s="7">
        <v>0.63794437000000004</v>
      </c>
      <c r="S129" s="7">
        <v>9.1650380000000004E-2</v>
      </c>
      <c r="T129" s="23">
        <v>57987</v>
      </c>
      <c r="U129" s="23">
        <v>269262</v>
      </c>
      <c r="V129" s="23">
        <v>173903</v>
      </c>
      <c r="W129" s="23">
        <v>218170</v>
      </c>
      <c r="X129" s="23">
        <v>387158</v>
      </c>
      <c r="Y129" s="23">
        <v>137231</v>
      </c>
      <c r="Z129" s="23">
        <v>143897</v>
      </c>
      <c r="AA129" s="23">
        <v>6033</v>
      </c>
      <c r="AB129" s="23">
        <v>1393641</v>
      </c>
      <c r="AC129" s="23">
        <v>1955</v>
      </c>
      <c r="AD129" s="23">
        <v>8486</v>
      </c>
      <c r="AE129" s="23">
        <v>4592</v>
      </c>
      <c r="AF129" s="23">
        <v>4134</v>
      </c>
      <c r="AG129" s="23">
        <v>7056</v>
      </c>
      <c r="AH129" s="23">
        <v>1904</v>
      </c>
      <c r="AI129" s="23">
        <v>1841</v>
      </c>
      <c r="AJ129" s="23">
        <v>110</v>
      </c>
      <c r="AK129" s="23">
        <v>30078</v>
      </c>
    </row>
    <row r="130" spans="1:37">
      <c r="A130" s="297"/>
      <c r="B130" s="45" t="s">
        <v>48</v>
      </c>
      <c r="C130" s="7">
        <v>5.5034178000000002</v>
      </c>
      <c r="D130" s="7">
        <v>23.459471000000001</v>
      </c>
      <c r="E130" s="7">
        <v>13.553665000000001</v>
      </c>
      <c r="F130" s="7">
        <v>13.609055</v>
      </c>
      <c r="G130" s="7">
        <v>27.284672</v>
      </c>
      <c r="H130" s="7">
        <v>7.6911578</v>
      </c>
      <c r="I130" s="7">
        <v>8.6677178000000001</v>
      </c>
      <c r="J130" s="7">
        <v>0.23084331</v>
      </c>
      <c r="K130" s="7">
        <v>100</v>
      </c>
      <c r="L130" s="7">
        <v>0.30019645</v>
      </c>
      <c r="M130" s="7">
        <v>0.73468067999999997</v>
      </c>
      <c r="N130" s="7">
        <v>0.57912142</v>
      </c>
      <c r="O130" s="7">
        <v>0.52588142000000004</v>
      </c>
      <c r="P130" s="7">
        <v>0.87396156000000003</v>
      </c>
      <c r="Q130" s="7">
        <v>0.54602256000000005</v>
      </c>
      <c r="R130" s="7">
        <v>0.92070571999999995</v>
      </c>
      <c r="S130" s="7">
        <v>6.8185140000000005E-2</v>
      </c>
      <c r="T130" s="23">
        <v>34974</v>
      </c>
      <c r="U130" s="23">
        <v>149084</v>
      </c>
      <c r="V130" s="23">
        <v>86133</v>
      </c>
      <c r="W130" s="23">
        <v>86485</v>
      </c>
      <c r="X130" s="23">
        <v>173393</v>
      </c>
      <c r="Y130" s="23">
        <v>48877</v>
      </c>
      <c r="Z130" s="23">
        <v>55083</v>
      </c>
      <c r="AA130" s="23">
        <v>1467</v>
      </c>
      <c r="AB130" s="23">
        <v>635496</v>
      </c>
      <c r="AC130" s="23">
        <v>1379</v>
      </c>
      <c r="AD130" s="23">
        <v>5742</v>
      </c>
      <c r="AE130" s="23">
        <v>2696</v>
      </c>
      <c r="AF130" s="23">
        <v>2249</v>
      </c>
      <c r="AG130" s="23">
        <v>3766</v>
      </c>
      <c r="AH130" s="23">
        <v>791</v>
      </c>
      <c r="AI130" s="23">
        <v>810</v>
      </c>
      <c r="AJ130" s="23">
        <v>36</v>
      </c>
      <c r="AK130" s="23">
        <v>17469</v>
      </c>
    </row>
    <row r="131" spans="1:37">
      <c r="A131" s="297"/>
      <c r="B131" s="45" t="s">
        <v>49</v>
      </c>
      <c r="C131" s="7">
        <v>5.5224047000000001</v>
      </c>
      <c r="D131" s="7">
        <v>24.108905</v>
      </c>
      <c r="E131" s="7">
        <v>14.697107000000001</v>
      </c>
      <c r="F131" s="7">
        <v>15.350709999999999</v>
      </c>
      <c r="G131" s="7">
        <v>25.495273999999998</v>
      </c>
      <c r="H131" s="7">
        <v>7.5019095</v>
      </c>
      <c r="I131" s="7">
        <v>7.3133473000000002</v>
      </c>
      <c r="J131" s="7">
        <v>1.0343069999999999E-2</v>
      </c>
      <c r="K131" s="7">
        <v>100</v>
      </c>
      <c r="L131" s="7">
        <v>0.41496249000000002</v>
      </c>
      <c r="M131" s="7">
        <v>1.1146635</v>
      </c>
      <c r="N131" s="7">
        <v>0.77213259999999995</v>
      </c>
      <c r="O131" s="7">
        <v>0.87756889999999999</v>
      </c>
      <c r="P131" s="7">
        <v>1.2693258000000001</v>
      </c>
      <c r="Q131" s="7">
        <v>0.80799279000000002</v>
      </c>
      <c r="R131" s="7">
        <v>1.1009513</v>
      </c>
      <c r="S131" s="7">
        <v>1.0344849999999999E-2</v>
      </c>
      <c r="T131" s="23">
        <v>13882</v>
      </c>
      <c r="U131" s="23">
        <v>60604</v>
      </c>
      <c r="V131" s="23">
        <v>36945</v>
      </c>
      <c r="W131" s="23">
        <v>38588</v>
      </c>
      <c r="X131" s="23">
        <v>64089</v>
      </c>
      <c r="Y131" s="23">
        <v>18858</v>
      </c>
      <c r="Z131" s="23">
        <v>18384</v>
      </c>
      <c r="AA131" s="23">
        <v>26</v>
      </c>
      <c r="AB131" s="23">
        <v>251376</v>
      </c>
      <c r="AC131" s="23">
        <v>441</v>
      </c>
      <c r="AD131" s="23">
        <v>1838</v>
      </c>
      <c r="AE131" s="23">
        <v>998</v>
      </c>
      <c r="AF131" s="23">
        <v>893</v>
      </c>
      <c r="AG131" s="23">
        <v>1345</v>
      </c>
      <c r="AH131" s="23">
        <v>294</v>
      </c>
      <c r="AI131" s="23">
        <v>326</v>
      </c>
      <c r="AJ131" s="23">
        <v>1</v>
      </c>
      <c r="AK131" s="23">
        <v>6136</v>
      </c>
    </row>
    <row r="132" spans="1:37">
      <c r="A132" s="297"/>
      <c r="B132" s="45" t="s">
        <v>50</v>
      </c>
      <c r="C132" s="7">
        <v>4.0253804999999998</v>
      </c>
      <c r="D132" s="7">
        <v>25.607638000000001</v>
      </c>
      <c r="E132" s="7">
        <v>15.563665</v>
      </c>
      <c r="F132" s="7">
        <v>15.252931999999999</v>
      </c>
      <c r="G132" s="7">
        <v>23.706855999999998</v>
      </c>
      <c r="H132" s="7">
        <v>7.5121693</v>
      </c>
      <c r="I132" s="7">
        <v>8.1321653999999999</v>
      </c>
      <c r="J132" s="7">
        <v>0.19919257000000001</v>
      </c>
      <c r="K132" s="7">
        <v>100</v>
      </c>
      <c r="L132" s="7">
        <v>0.33399220000000002</v>
      </c>
      <c r="M132" s="7">
        <v>0.95225806999999996</v>
      </c>
      <c r="N132" s="7">
        <v>0.59673549000000004</v>
      </c>
      <c r="O132" s="7">
        <v>0.71794789999999997</v>
      </c>
      <c r="P132" s="7">
        <v>0.74828572999999998</v>
      </c>
      <c r="Q132" s="7">
        <v>0.60455804999999996</v>
      </c>
      <c r="R132" s="7">
        <v>0.93072177</v>
      </c>
      <c r="S132" s="7">
        <v>0.12360785000000001</v>
      </c>
      <c r="T132" s="23">
        <v>21906</v>
      </c>
      <c r="U132" s="23">
        <v>139356</v>
      </c>
      <c r="V132" s="23">
        <v>84697</v>
      </c>
      <c r="W132" s="23">
        <v>83006</v>
      </c>
      <c r="X132" s="23">
        <v>129012</v>
      </c>
      <c r="Y132" s="23">
        <v>40881</v>
      </c>
      <c r="Z132" s="23">
        <v>44255</v>
      </c>
      <c r="AA132" s="23">
        <v>1084</v>
      </c>
      <c r="AB132" s="23">
        <v>544197</v>
      </c>
      <c r="AC132" s="23">
        <v>738</v>
      </c>
      <c r="AD132" s="23">
        <v>5434</v>
      </c>
      <c r="AE132" s="23">
        <v>2893</v>
      </c>
      <c r="AF132" s="23">
        <v>2120</v>
      </c>
      <c r="AG132" s="23">
        <v>2843</v>
      </c>
      <c r="AH132" s="23">
        <v>679</v>
      </c>
      <c r="AI132" s="23">
        <v>746</v>
      </c>
      <c r="AJ132" s="23">
        <v>13</v>
      </c>
      <c r="AK132" s="23">
        <v>15466</v>
      </c>
    </row>
    <row r="133" spans="1:37">
      <c r="A133" s="297"/>
      <c r="B133" s="45" t="s">
        <v>51</v>
      </c>
      <c r="C133" s="7">
        <v>4.5489154000000003</v>
      </c>
      <c r="D133" s="7">
        <v>21.633268000000001</v>
      </c>
      <c r="E133" s="7">
        <v>13.063552</v>
      </c>
      <c r="F133" s="7">
        <v>18.720537</v>
      </c>
      <c r="G133" s="7">
        <v>24.832737000000002</v>
      </c>
      <c r="H133" s="7">
        <v>7.7030244999999997</v>
      </c>
      <c r="I133" s="7">
        <v>9.4979668999999998</v>
      </c>
      <c r="J133" s="7">
        <v>0</v>
      </c>
      <c r="K133" s="7">
        <v>100</v>
      </c>
      <c r="L133" s="7">
        <v>0.72413055999999998</v>
      </c>
      <c r="M133" s="7">
        <v>1.3175128</v>
      </c>
      <c r="N133" s="7">
        <v>0.94702781999999996</v>
      </c>
      <c r="O133" s="7">
        <v>1.4035375999999999</v>
      </c>
      <c r="P133" s="7">
        <v>1.4504509999999999</v>
      </c>
      <c r="Q133" s="7">
        <v>0.95268626000000001</v>
      </c>
      <c r="R133" s="7">
        <v>1.2303686</v>
      </c>
      <c r="S133" s="7">
        <v>0</v>
      </c>
      <c r="T133" s="23">
        <v>2808</v>
      </c>
      <c r="U133" s="23">
        <v>13354</v>
      </c>
      <c r="V133" s="23">
        <v>8064</v>
      </c>
      <c r="W133" s="23">
        <v>11556</v>
      </c>
      <c r="X133" s="23">
        <v>15329</v>
      </c>
      <c r="Y133" s="23">
        <v>4755</v>
      </c>
      <c r="Z133" s="23">
        <v>5863</v>
      </c>
      <c r="AA133" s="23">
        <v>0</v>
      </c>
      <c r="AB133" s="23">
        <v>61729</v>
      </c>
      <c r="AC133" s="23">
        <v>149</v>
      </c>
      <c r="AD133" s="23">
        <v>715</v>
      </c>
      <c r="AE133" s="23">
        <v>418</v>
      </c>
      <c r="AF133" s="23">
        <v>427</v>
      </c>
      <c r="AG133" s="23">
        <v>585</v>
      </c>
      <c r="AH133" s="23">
        <v>176</v>
      </c>
      <c r="AI133" s="23">
        <v>223</v>
      </c>
      <c r="AJ133" s="23">
        <v>0</v>
      </c>
      <c r="AK133" s="23">
        <v>2693</v>
      </c>
    </row>
    <row r="134" spans="1:37">
      <c r="A134" s="297"/>
      <c r="B134" s="45" t="s">
        <v>52</v>
      </c>
      <c r="C134" s="7">
        <v>1.8389103</v>
      </c>
      <c r="D134" s="7">
        <v>15.639637</v>
      </c>
      <c r="E134" s="7">
        <v>12.045191000000001</v>
      </c>
      <c r="F134" s="7">
        <v>18.067786000000002</v>
      </c>
      <c r="G134" s="7">
        <v>29.905947000000001</v>
      </c>
      <c r="H134" s="7">
        <v>9.9055719999999994</v>
      </c>
      <c r="I134" s="7">
        <v>12.592273</v>
      </c>
      <c r="J134" s="7">
        <v>4.6839300000000002E-3</v>
      </c>
      <c r="K134" s="7">
        <v>100</v>
      </c>
      <c r="L134" s="7">
        <v>0.55120829999999998</v>
      </c>
      <c r="M134" s="7">
        <v>2.0516326</v>
      </c>
      <c r="N134" s="7">
        <v>1.4243991</v>
      </c>
      <c r="O134" s="7">
        <v>1.8334098999999999</v>
      </c>
      <c r="P134" s="7">
        <v>2.0377375</v>
      </c>
      <c r="Q134" s="7">
        <v>1.2838445999999999</v>
      </c>
      <c r="R134" s="7">
        <v>2.5923587000000001</v>
      </c>
      <c r="S134" s="7">
        <v>3.3840200000000002E-3</v>
      </c>
      <c r="T134" s="23">
        <v>1963</v>
      </c>
      <c r="U134" s="23">
        <v>16695</v>
      </c>
      <c r="V134" s="23">
        <v>12858</v>
      </c>
      <c r="W134" s="23">
        <v>19287</v>
      </c>
      <c r="X134" s="23">
        <v>31924</v>
      </c>
      <c r="Y134" s="23">
        <v>10574</v>
      </c>
      <c r="Z134" s="23">
        <v>13442</v>
      </c>
      <c r="AA134" s="23">
        <v>5</v>
      </c>
      <c r="AB134" s="23">
        <v>106748</v>
      </c>
      <c r="AC134" s="23">
        <v>45</v>
      </c>
      <c r="AD134" s="23">
        <v>493</v>
      </c>
      <c r="AE134" s="23">
        <v>403</v>
      </c>
      <c r="AF134" s="23">
        <v>380</v>
      </c>
      <c r="AG134" s="23">
        <v>657</v>
      </c>
      <c r="AH134" s="23">
        <v>204</v>
      </c>
      <c r="AI134" s="23">
        <v>298</v>
      </c>
      <c r="AJ134" s="23">
        <v>3</v>
      </c>
      <c r="AK134" s="23">
        <v>2483</v>
      </c>
    </row>
    <row r="135" spans="1:37">
      <c r="A135" s="297" t="s">
        <v>9</v>
      </c>
      <c r="B135" s="45" t="s">
        <v>38</v>
      </c>
      <c r="C135" s="7">
        <v>2.3958032999999999</v>
      </c>
      <c r="D135" s="7">
        <v>6.6372388999999998</v>
      </c>
      <c r="E135" s="7">
        <v>9.8702939999999995</v>
      </c>
      <c r="F135" s="7">
        <v>17.416754999999998</v>
      </c>
      <c r="G135" s="7">
        <v>36.933436</v>
      </c>
      <c r="H135" s="7">
        <v>13.943</v>
      </c>
      <c r="I135" s="7">
        <v>12.803474</v>
      </c>
      <c r="J135" s="7">
        <v>0</v>
      </c>
      <c r="K135" s="7">
        <v>100</v>
      </c>
      <c r="L135" s="7">
        <v>0.57998676000000005</v>
      </c>
      <c r="M135" s="7">
        <v>1.3945268</v>
      </c>
      <c r="N135" s="7">
        <v>1.2878198000000001</v>
      </c>
      <c r="O135" s="7">
        <v>1.8093433999999999</v>
      </c>
      <c r="P135" s="7">
        <v>2.1407764</v>
      </c>
      <c r="Q135" s="7">
        <v>1.6477322999999999</v>
      </c>
      <c r="R135" s="7">
        <v>2.8800601000000001</v>
      </c>
      <c r="S135" s="7">
        <v>0</v>
      </c>
      <c r="T135" s="23">
        <v>2996</v>
      </c>
      <c r="U135" s="23">
        <v>8300</v>
      </c>
      <c r="V135" s="23">
        <v>12343</v>
      </c>
      <c r="W135" s="23">
        <v>21780</v>
      </c>
      <c r="X135" s="23">
        <v>46186</v>
      </c>
      <c r="Y135" s="23">
        <v>17436</v>
      </c>
      <c r="Z135" s="23">
        <v>16011</v>
      </c>
      <c r="AA135" s="23">
        <v>0</v>
      </c>
      <c r="AB135" s="23">
        <v>125052</v>
      </c>
      <c r="AC135" s="23">
        <v>139</v>
      </c>
      <c r="AD135" s="23">
        <v>328</v>
      </c>
      <c r="AE135" s="23">
        <v>214</v>
      </c>
      <c r="AF135" s="23">
        <v>259</v>
      </c>
      <c r="AG135" s="23">
        <v>549</v>
      </c>
      <c r="AH135" s="23">
        <v>164</v>
      </c>
      <c r="AI135" s="23">
        <v>120</v>
      </c>
      <c r="AJ135" s="23">
        <v>0</v>
      </c>
      <c r="AK135" s="23">
        <v>1773</v>
      </c>
    </row>
    <row r="136" spans="1:37">
      <c r="A136" s="297"/>
      <c r="B136" s="45" t="s">
        <v>39</v>
      </c>
      <c r="C136" s="7">
        <v>3.1563895999999998</v>
      </c>
      <c r="D136" s="7">
        <v>11.580237</v>
      </c>
      <c r="E136" s="7">
        <v>9.6254308999999996</v>
      </c>
      <c r="F136" s="7">
        <v>16.196604000000001</v>
      </c>
      <c r="G136" s="7">
        <v>38.012511000000003</v>
      </c>
      <c r="H136" s="7">
        <v>10.341887</v>
      </c>
      <c r="I136" s="7">
        <v>11.08694</v>
      </c>
      <c r="J136" s="7">
        <v>0</v>
      </c>
      <c r="K136" s="7">
        <v>100</v>
      </c>
      <c r="L136" s="7">
        <v>0.49685903999999997</v>
      </c>
      <c r="M136" s="7">
        <v>2.2705589000000002</v>
      </c>
      <c r="N136" s="7">
        <v>1.2905472</v>
      </c>
      <c r="O136" s="7">
        <v>1.7601625999999999</v>
      </c>
      <c r="P136" s="7">
        <v>2.8247510999999998</v>
      </c>
      <c r="Q136" s="7">
        <v>1.4415749</v>
      </c>
      <c r="R136" s="7">
        <v>3.5692675999999999</v>
      </c>
      <c r="S136" s="7">
        <v>0</v>
      </c>
      <c r="T136" s="23">
        <v>6181</v>
      </c>
      <c r="U136" s="23">
        <v>22677</v>
      </c>
      <c r="V136" s="23">
        <v>18849</v>
      </c>
      <c r="W136" s="23">
        <v>31717</v>
      </c>
      <c r="X136" s="23">
        <v>74438</v>
      </c>
      <c r="Y136" s="23">
        <v>20252</v>
      </c>
      <c r="Z136" s="23">
        <v>21711</v>
      </c>
      <c r="AA136" s="23">
        <v>0</v>
      </c>
      <c r="AB136" s="23">
        <v>195825</v>
      </c>
      <c r="AC136" s="23">
        <v>156</v>
      </c>
      <c r="AD136" s="23">
        <v>564</v>
      </c>
      <c r="AE136" s="23">
        <v>382</v>
      </c>
      <c r="AF136" s="23">
        <v>505</v>
      </c>
      <c r="AG136" s="23">
        <v>988</v>
      </c>
      <c r="AH136" s="23">
        <v>218</v>
      </c>
      <c r="AI136" s="23">
        <v>203</v>
      </c>
      <c r="AJ136" s="23">
        <v>0</v>
      </c>
      <c r="AK136" s="23">
        <v>3016</v>
      </c>
    </row>
    <row r="137" spans="1:37">
      <c r="A137" s="297"/>
      <c r="B137" s="45" t="s">
        <v>40</v>
      </c>
      <c r="C137" s="7">
        <v>2.5750318000000001</v>
      </c>
      <c r="D137" s="7">
        <v>10.741523000000001</v>
      </c>
      <c r="E137" s="7">
        <v>11.057886999999999</v>
      </c>
      <c r="F137" s="7">
        <v>18.431977</v>
      </c>
      <c r="G137" s="7">
        <v>35.638818999999998</v>
      </c>
      <c r="H137" s="7">
        <v>9.3791778000000008</v>
      </c>
      <c r="I137" s="7">
        <v>12.175584000000001</v>
      </c>
      <c r="J137" s="7">
        <v>0</v>
      </c>
      <c r="K137" s="7">
        <v>100</v>
      </c>
      <c r="L137" s="7">
        <v>0.42324150999999999</v>
      </c>
      <c r="M137" s="7">
        <v>1.0006698000000001</v>
      </c>
      <c r="N137" s="7">
        <v>1.2126077</v>
      </c>
      <c r="O137" s="7">
        <v>1.2746556</v>
      </c>
      <c r="P137" s="7">
        <v>2.3528015</v>
      </c>
      <c r="Q137" s="7">
        <v>1.0429712</v>
      </c>
      <c r="R137" s="7">
        <v>3.1467999</v>
      </c>
      <c r="S137" s="7">
        <v>0</v>
      </c>
      <c r="T137" s="23">
        <v>9515</v>
      </c>
      <c r="U137" s="23">
        <v>39691</v>
      </c>
      <c r="V137" s="23">
        <v>40860</v>
      </c>
      <c r="W137" s="23">
        <v>68108</v>
      </c>
      <c r="X137" s="23">
        <v>131689</v>
      </c>
      <c r="Y137" s="23">
        <v>34657</v>
      </c>
      <c r="Z137" s="23">
        <v>44990</v>
      </c>
      <c r="AA137" s="23">
        <v>0</v>
      </c>
      <c r="AB137" s="23">
        <v>369510</v>
      </c>
      <c r="AC137" s="23">
        <v>190</v>
      </c>
      <c r="AD137" s="23">
        <v>667</v>
      </c>
      <c r="AE137" s="23">
        <v>680</v>
      </c>
      <c r="AF137" s="23">
        <v>847</v>
      </c>
      <c r="AG137" s="23">
        <v>1790</v>
      </c>
      <c r="AH137" s="23">
        <v>413</v>
      </c>
      <c r="AI137" s="23">
        <v>384</v>
      </c>
      <c r="AJ137" s="23">
        <v>0</v>
      </c>
      <c r="AK137" s="23">
        <v>4971</v>
      </c>
    </row>
    <row r="138" spans="1:37">
      <c r="A138" s="297"/>
      <c r="B138" s="45" t="s">
        <v>41</v>
      </c>
      <c r="C138" s="7">
        <v>3.8270738</v>
      </c>
      <c r="D138" s="7">
        <v>13.557684</v>
      </c>
      <c r="E138" s="7">
        <v>9.6609455000000004</v>
      </c>
      <c r="F138" s="7">
        <v>15.262788</v>
      </c>
      <c r="G138" s="7">
        <v>37.750498999999998</v>
      </c>
      <c r="H138" s="7">
        <v>10.179499</v>
      </c>
      <c r="I138" s="7">
        <v>9.7615102</v>
      </c>
      <c r="J138" s="7">
        <v>0</v>
      </c>
      <c r="K138" s="7">
        <v>100</v>
      </c>
      <c r="L138" s="7">
        <v>0.50783164000000003</v>
      </c>
      <c r="M138" s="7">
        <v>1.0258476999999999</v>
      </c>
      <c r="N138" s="7">
        <v>0.89725407000000001</v>
      </c>
      <c r="O138" s="7">
        <v>1.4761911999999999</v>
      </c>
      <c r="P138" s="7">
        <v>2.3750597999999998</v>
      </c>
      <c r="Q138" s="7">
        <v>1.4007925999999999</v>
      </c>
      <c r="R138" s="7">
        <v>1.272526</v>
      </c>
      <c r="S138" s="7">
        <v>0</v>
      </c>
      <c r="T138" s="23">
        <v>6812</v>
      </c>
      <c r="U138" s="23">
        <v>24132</v>
      </c>
      <c r="V138" s="23">
        <v>17196</v>
      </c>
      <c r="W138" s="23">
        <v>27167</v>
      </c>
      <c r="X138" s="23">
        <v>67194</v>
      </c>
      <c r="Y138" s="23">
        <v>18119</v>
      </c>
      <c r="Z138" s="23">
        <v>17375</v>
      </c>
      <c r="AA138" s="23">
        <v>0</v>
      </c>
      <c r="AB138" s="23">
        <v>177995</v>
      </c>
      <c r="AC138" s="23">
        <v>208</v>
      </c>
      <c r="AD138" s="23">
        <v>692</v>
      </c>
      <c r="AE138" s="23">
        <v>522</v>
      </c>
      <c r="AF138" s="23">
        <v>583</v>
      </c>
      <c r="AG138" s="23">
        <v>1286</v>
      </c>
      <c r="AH138" s="23">
        <v>282</v>
      </c>
      <c r="AI138" s="23">
        <v>246</v>
      </c>
      <c r="AJ138" s="23">
        <v>0</v>
      </c>
      <c r="AK138" s="23">
        <v>3819</v>
      </c>
    </row>
    <row r="139" spans="1:37">
      <c r="A139" s="297"/>
      <c r="B139" s="45" t="s">
        <v>42</v>
      </c>
      <c r="C139" s="7">
        <v>5.6102865</v>
      </c>
      <c r="D139" s="7">
        <v>18.727632</v>
      </c>
      <c r="E139" s="7">
        <v>11.462831</v>
      </c>
      <c r="F139" s="7">
        <v>14.682980000000001</v>
      </c>
      <c r="G139" s="7">
        <v>31.05115</v>
      </c>
      <c r="H139" s="7">
        <v>9.7273019999999999</v>
      </c>
      <c r="I139" s="7">
        <v>8.7378183000000007</v>
      </c>
      <c r="J139" s="7">
        <v>0</v>
      </c>
      <c r="K139" s="7">
        <v>100</v>
      </c>
      <c r="L139" s="7">
        <v>0.86389543000000002</v>
      </c>
      <c r="M139" s="7">
        <v>0.97957658999999997</v>
      </c>
      <c r="N139" s="7">
        <v>0.60183109999999995</v>
      </c>
      <c r="O139" s="7">
        <v>0.77900486000000002</v>
      </c>
      <c r="P139" s="7">
        <v>1.0106702999999999</v>
      </c>
      <c r="Q139" s="7">
        <v>0.86731332000000005</v>
      </c>
      <c r="R139" s="7">
        <v>1.0749849</v>
      </c>
      <c r="S139" s="7">
        <v>0</v>
      </c>
      <c r="T139" s="23">
        <v>28531</v>
      </c>
      <c r="U139" s="23">
        <v>95239</v>
      </c>
      <c r="V139" s="23">
        <v>58294</v>
      </c>
      <c r="W139" s="23">
        <v>74670</v>
      </c>
      <c r="X139" s="23">
        <v>157910</v>
      </c>
      <c r="Y139" s="23">
        <v>49468</v>
      </c>
      <c r="Z139" s="23">
        <v>44436</v>
      </c>
      <c r="AA139" s="23">
        <v>0</v>
      </c>
      <c r="AB139" s="23">
        <v>508548</v>
      </c>
      <c r="AC139" s="23">
        <v>608</v>
      </c>
      <c r="AD139" s="23">
        <v>1983</v>
      </c>
      <c r="AE139" s="23">
        <v>1153</v>
      </c>
      <c r="AF139" s="23">
        <v>1050</v>
      </c>
      <c r="AG139" s="23">
        <v>2159</v>
      </c>
      <c r="AH139" s="23">
        <v>548</v>
      </c>
      <c r="AI139" s="23">
        <v>495</v>
      </c>
      <c r="AJ139" s="23">
        <v>0</v>
      </c>
      <c r="AK139" s="23">
        <v>7996</v>
      </c>
    </row>
    <row r="140" spans="1:37">
      <c r="A140" s="297"/>
      <c r="B140" s="45" t="s">
        <v>43</v>
      </c>
      <c r="C140" s="7">
        <v>2.5200863</v>
      </c>
      <c r="D140" s="7">
        <v>12.209526</v>
      </c>
      <c r="E140" s="7">
        <v>10.322499000000001</v>
      </c>
      <c r="F140" s="7">
        <v>16.090741000000001</v>
      </c>
      <c r="G140" s="7">
        <v>35.143076000000001</v>
      </c>
      <c r="H140" s="7">
        <v>11.600844</v>
      </c>
      <c r="I140" s="7">
        <v>12.113227999999999</v>
      </c>
      <c r="J140" s="7">
        <v>0</v>
      </c>
      <c r="K140" s="7">
        <v>100</v>
      </c>
      <c r="L140" s="7">
        <v>0.23121380999999999</v>
      </c>
      <c r="M140" s="7">
        <v>0.58761697000000002</v>
      </c>
      <c r="N140" s="7">
        <v>0.60058332999999997</v>
      </c>
      <c r="O140" s="7">
        <v>0.57244244</v>
      </c>
      <c r="P140" s="7">
        <v>0.82349711000000003</v>
      </c>
      <c r="Q140" s="7">
        <v>0.61567258999999996</v>
      </c>
      <c r="R140" s="7">
        <v>0.91747751</v>
      </c>
      <c r="S140" s="7">
        <v>0</v>
      </c>
      <c r="T140" s="23">
        <v>31325</v>
      </c>
      <c r="U140" s="23">
        <v>151766</v>
      </c>
      <c r="V140" s="23">
        <v>128310</v>
      </c>
      <c r="W140" s="23">
        <v>200010</v>
      </c>
      <c r="X140" s="23">
        <v>436833</v>
      </c>
      <c r="Y140" s="23">
        <v>144200</v>
      </c>
      <c r="Z140" s="23">
        <v>150569</v>
      </c>
      <c r="AA140" s="23">
        <v>0</v>
      </c>
      <c r="AB140" s="23">
        <v>1243013</v>
      </c>
      <c r="AC140" s="23">
        <v>781</v>
      </c>
      <c r="AD140" s="23">
        <v>3708</v>
      </c>
      <c r="AE140" s="23">
        <v>2608</v>
      </c>
      <c r="AF140" s="23">
        <v>3118</v>
      </c>
      <c r="AG140" s="23">
        <v>6550</v>
      </c>
      <c r="AH140" s="23">
        <v>1670</v>
      </c>
      <c r="AI140" s="23">
        <v>1708</v>
      </c>
      <c r="AJ140" s="23">
        <v>0</v>
      </c>
      <c r="AK140" s="23">
        <v>20143</v>
      </c>
    </row>
    <row r="141" spans="1:37">
      <c r="A141" s="297"/>
      <c r="B141" s="45" t="s">
        <v>44</v>
      </c>
      <c r="C141" s="7">
        <v>2.5195382</v>
      </c>
      <c r="D141" s="7">
        <v>10.504527</v>
      </c>
      <c r="E141" s="7">
        <v>9.4061699000000001</v>
      </c>
      <c r="F141" s="7">
        <v>14.60872</v>
      </c>
      <c r="G141" s="7">
        <v>32.551676999999998</v>
      </c>
      <c r="H141" s="7">
        <v>12.460195000000001</v>
      </c>
      <c r="I141" s="7">
        <v>17.949172999999998</v>
      </c>
      <c r="J141" s="7">
        <v>0</v>
      </c>
      <c r="K141" s="7">
        <v>100</v>
      </c>
      <c r="L141" s="7">
        <v>0.15490601000000001</v>
      </c>
      <c r="M141" s="7">
        <v>0.32316313000000002</v>
      </c>
      <c r="N141" s="7">
        <v>0.28487335000000003</v>
      </c>
      <c r="O141" s="7">
        <v>0.37360678000000003</v>
      </c>
      <c r="P141" s="7">
        <v>0.52219985000000002</v>
      </c>
      <c r="Q141" s="7">
        <v>0.42469972</v>
      </c>
      <c r="R141" s="7">
        <v>0.65257476999999997</v>
      </c>
      <c r="S141" s="7">
        <v>0</v>
      </c>
      <c r="T141" s="23">
        <v>126475</v>
      </c>
      <c r="U141" s="23">
        <v>527303</v>
      </c>
      <c r="V141" s="23">
        <v>472168</v>
      </c>
      <c r="W141" s="23">
        <v>733324</v>
      </c>
      <c r="X141" s="23">
        <v>1634019</v>
      </c>
      <c r="Y141" s="23">
        <v>625473</v>
      </c>
      <c r="Z141" s="23">
        <v>901007</v>
      </c>
      <c r="AA141" s="23">
        <v>0</v>
      </c>
      <c r="AB141" s="23">
        <v>5019769</v>
      </c>
      <c r="AC141" s="23">
        <v>1207</v>
      </c>
      <c r="AD141" s="23">
        <v>5324</v>
      </c>
      <c r="AE141" s="23">
        <v>4362</v>
      </c>
      <c r="AF141" s="23">
        <v>5892</v>
      </c>
      <c r="AG141" s="23">
        <v>12147</v>
      </c>
      <c r="AH141" s="23">
        <v>3435</v>
      </c>
      <c r="AI141" s="23">
        <v>4210</v>
      </c>
      <c r="AJ141" s="23">
        <v>0</v>
      </c>
      <c r="AK141" s="23">
        <v>36577</v>
      </c>
    </row>
    <row r="142" spans="1:37">
      <c r="A142" s="297"/>
      <c r="B142" s="45" t="s">
        <v>45</v>
      </c>
      <c r="C142" s="7">
        <v>4.9407538000000004</v>
      </c>
      <c r="D142" s="7">
        <v>20.73264</v>
      </c>
      <c r="E142" s="7">
        <v>14.062614999999999</v>
      </c>
      <c r="F142" s="7">
        <v>14.291525999999999</v>
      </c>
      <c r="G142" s="7">
        <v>29.199843999999999</v>
      </c>
      <c r="H142" s="7">
        <v>7.6646853000000004</v>
      </c>
      <c r="I142" s="7">
        <v>9.1079355</v>
      </c>
      <c r="J142" s="7">
        <v>0</v>
      </c>
      <c r="K142" s="7">
        <v>100</v>
      </c>
      <c r="L142" s="7">
        <v>0.34435864999999999</v>
      </c>
      <c r="M142" s="7">
        <v>1.0036704000000001</v>
      </c>
      <c r="N142" s="7">
        <v>0.55779011999999994</v>
      </c>
      <c r="O142" s="7">
        <v>0.56981539999999997</v>
      </c>
      <c r="P142" s="7">
        <v>1.0499255999999999</v>
      </c>
      <c r="Q142" s="7">
        <v>0.74721097999999997</v>
      </c>
      <c r="R142" s="7">
        <v>1.439314</v>
      </c>
      <c r="S142" s="7">
        <v>0</v>
      </c>
      <c r="T142" s="23">
        <v>31577</v>
      </c>
      <c r="U142" s="23">
        <v>132505</v>
      </c>
      <c r="V142" s="23">
        <v>89876</v>
      </c>
      <c r="W142" s="23">
        <v>91339</v>
      </c>
      <c r="X142" s="23">
        <v>186620</v>
      </c>
      <c r="Y142" s="23">
        <v>48986</v>
      </c>
      <c r="Z142" s="23">
        <v>58210</v>
      </c>
      <c r="AA142" s="23">
        <v>0</v>
      </c>
      <c r="AB142" s="23">
        <v>639113</v>
      </c>
      <c r="AC142" s="23">
        <v>1109</v>
      </c>
      <c r="AD142" s="23">
        <v>4502</v>
      </c>
      <c r="AE142" s="23">
        <v>2821</v>
      </c>
      <c r="AF142" s="23">
        <v>2171</v>
      </c>
      <c r="AG142" s="23">
        <v>4479</v>
      </c>
      <c r="AH142" s="23">
        <v>846</v>
      </c>
      <c r="AI142" s="23">
        <v>835</v>
      </c>
      <c r="AJ142" s="23">
        <v>0</v>
      </c>
      <c r="AK142" s="23">
        <v>16763</v>
      </c>
    </row>
    <row r="143" spans="1:37">
      <c r="A143" s="297"/>
      <c r="B143" s="45" t="s">
        <v>46</v>
      </c>
      <c r="C143" s="7">
        <v>6.5752521000000002</v>
      </c>
      <c r="D143" s="7">
        <v>25.117801</v>
      </c>
      <c r="E143" s="7">
        <v>14.631315000000001</v>
      </c>
      <c r="F143" s="7">
        <v>11.654869</v>
      </c>
      <c r="G143" s="7">
        <v>26.960778000000001</v>
      </c>
      <c r="H143" s="7">
        <v>6.6164011</v>
      </c>
      <c r="I143" s="7">
        <v>8.4435836000000002</v>
      </c>
      <c r="J143" s="7">
        <v>0</v>
      </c>
      <c r="K143" s="7">
        <v>100</v>
      </c>
      <c r="L143" s="7">
        <v>0.56948650999999995</v>
      </c>
      <c r="M143" s="7">
        <v>1.3632736999999999</v>
      </c>
      <c r="N143" s="7">
        <v>0.76898688999999998</v>
      </c>
      <c r="O143" s="7">
        <v>0.58413736000000005</v>
      </c>
      <c r="P143" s="7">
        <v>1.1191069</v>
      </c>
      <c r="Q143" s="7">
        <v>0.55618599000000002</v>
      </c>
      <c r="R143" s="7">
        <v>1.4671386</v>
      </c>
      <c r="S143" s="7">
        <v>0</v>
      </c>
      <c r="T143" s="23">
        <v>47458</v>
      </c>
      <c r="U143" s="23">
        <v>181292</v>
      </c>
      <c r="V143" s="23">
        <v>105604</v>
      </c>
      <c r="W143" s="23">
        <v>84121</v>
      </c>
      <c r="X143" s="23">
        <v>194594</v>
      </c>
      <c r="Y143" s="23">
        <v>47755</v>
      </c>
      <c r="Z143" s="23">
        <v>60943</v>
      </c>
      <c r="AA143" s="23">
        <v>0</v>
      </c>
      <c r="AB143" s="23">
        <v>721767</v>
      </c>
      <c r="AC143" s="23">
        <v>1338</v>
      </c>
      <c r="AD143" s="23">
        <v>4903</v>
      </c>
      <c r="AE143" s="23">
        <v>2821</v>
      </c>
      <c r="AF143" s="23">
        <v>1823</v>
      </c>
      <c r="AG143" s="23">
        <v>3858</v>
      </c>
      <c r="AH143" s="23">
        <v>791</v>
      </c>
      <c r="AI143" s="23">
        <v>835</v>
      </c>
      <c r="AJ143" s="23">
        <v>0</v>
      </c>
      <c r="AK143" s="23">
        <v>16369</v>
      </c>
    </row>
    <row r="144" spans="1:37" s="44" customFormat="1">
      <c r="A144" s="297"/>
      <c r="B144" s="45" t="s">
        <v>71</v>
      </c>
      <c r="C144" s="23" t="s">
        <v>123</v>
      </c>
      <c r="D144" s="23" t="s">
        <v>123</v>
      </c>
      <c r="E144" s="23" t="s">
        <v>123</v>
      </c>
      <c r="F144" s="23" t="s">
        <v>123</v>
      </c>
      <c r="G144" s="23" t="s">
        <v>123</v>
      </c>
      <c r="H144" s="23" t="s">
        <v>123</v>
      </c>
      <c r="I144" s="23" t="s">
        <v>123</v>
      </c>
      <c r="J144" s="23" t="s">
        <v>123</v>
      </c>
      <c r="K144" s="23" t="s">
        <v>123</v>
      </c>
      <c r="L144" s="23" t="s">
        <v>123</v>
      </c>
      <c r="M144" s="23" t="s">
        <v>123</v>
      </c>
      <c r="N144" s="23" t="s">
        <v>123</v>
      </c>
      <c r="O144" s="23" t="s">
        <v>123</v>
      </c>
      <c r="P144" s="23" t="s">
        <v>123</v>
      </c>
      <c r="Q144" s="23" t="s">
        <v>123</v>
      </c>
      <c r="R144" s="23" t="s">
        <v>123</v>
      </c>
      <c r="S144" s="23" t="s">
        <v>123</v>
      </c>
      <c r="T144" s="23" t="s">
        <v>123</v>
      </c>
      <c r="U144" s="23" t="s">
        <v>123</v>
      </c>
      <c r="V144" s="23" t="s">
        <v>123</v>
      </c>
      <c r="W144" s="23" t="s">
        <v>123</v>
      </c>
      <c r="X144" s="23" t="s">
        <v>123</v>
      </c>
      <c r="Y144" s="23" t="s">
        <v>123</v>
      </c>
      <c r="Z144" s="23" t="s">
        <v>123</v>
      </c>
      <c r="AA144" s="23" t="s">
        <v>123</v>
      </c>
      <c r="AB144" s="23" t="s">
        <v>123</v>
      </c>
      <c r="AC144" s="23">
        <v>2084</v>
      </c>
      <c r="AD144" s="23">
        <v>8109</v>
      </c>
      <c r="AE144" s="23">
        <v>4545</v>
      </c>
      <c r="AF144" s="23">
        <v>3943</v>
      </c>
      <c r="AG144" s="23">
        <v>7651</v>
      </c>
      <c r="AH144" s="23">
        <v>2027</v>
      </c>
      <c r="AI144" s="23">
        <v>1931</v>
      </c>
      <c r="AJ144" s="23">
        <v>0</v>
      </c>
      <c r="AK144" s="23">
        <v>30290</v>
      </c>
    </row>
    <row r="145" spans="1:37">
      <c r="A145" s="297"/>
      <c r="B145" s="45" t="s">
        <v>47</v>
      </c>
      <c r="C145" s="7">
        <v>4.4999425999999998</v>
      </c>
      <c r="D145" s="7">
        <v>18.070142000000001</v>
      </c>
      <c r="E145" s="7">
        <v>12.496073000000001</v>
      </c>
      <c r="F145" s="7">
        <v>13.985998</v>
      </c>
      <c r="G145" s="7">
        <v>30.115127999999999</v>
      </c>
      <c r="H145" s="7">
        <v>10.267552999999999</v>
      </c>
      <c r="I145" s="7">
        <v>10.565163999999999</v>
      </c>
      <c r="J145" s="7">
        <v>0</v>
      </c>
      <c r="K145" s="7">
        <v>100</v>
      </c>
      <c r="L145" s="7">
        <v>0.22158491999999999</v>
      </c>
      <c r="M145" s="7">
        <v>0.61499530000000002</v>
      </c>
      <c r="N145" s="7">
        <v>0.49199812999999998</v>
      </c>
      <c r="O145" s="7">
        <v>0.44229537000000002</v>
      </c>
      <c r="P145" s="7">
        <v>0.76163610999999998</v>
      </c>
      <c r="Q145" s="7">
        <v>0.53119552000000003</v>
      </c>
      <c r="R145" s="7">
        <v>0.69887743999999996</v>
      </c>
      <c r="S145" s="7">
        <v>0</v>
      </c>
      <c r="T145" s="23">
        <v>65032</v>
      </c>
      <c r="U145" s="23">
        <v>261145</v>
      </c>
      <c r="V145" s="23">
        <v>180590</v>
      </c>
      <c r="W145" s="23">
        <v>202122</v>
      </c>
      <c r="X145" s="23">
        <v>435216</v>
      </c>
      <c r="Y145" s="23">
        <v>148384</v>
      </c>
      <c r="Z145" s="23">
        <v>152685</v>
      </c>
      <c r="AA145" s="23">
        <v>0</v>
      </c>
      <c r="AB145" s="23">
        <v>1445174</v>
      </c>
      <c r="AC145" s="23" t="s">
        <v>123</v>
      </c>
      <c r="AD145" s="23" t="s">
        <v>123</v>
      </c>
      <c r="AE145" s="23" t="s">
        <v>123</v>
      </c>
      <c r="AF145" s="23" t="s">
        <v>123</v>
      </c>
      <c r="AG145" s="23" t="s">
        <v>123</v>
      </c>
      <c r="AH145" s="23" t="s">
        <v>123</v>
      </c>
      <c r="AI145" s="23" t="s">
        <v>123</v>
      </c>
      <c r="AJ145" s="23" t="s">
        <v>123</v>
      </c>
      <c r="AK145" s="23" t="s">
        <v>123</v>
      </c>
    </row>
    <row r="146" spans="1:37">
      <c r="A146" s="297"/>
      <c r="B146" s="45" t="s">
        <v>48</v>
      </c>
      <c r="C146" s="7">
        <v>6.5109285000000003</v>
      </c>
      <c r="D146" s="7">
        <v>23.990299</v>
      </c>
      <c r="E146" s="7">
        <v>13.036035</v>
      </c>
      <c r="F146" s="7">
        <v>13.822469</v>
      </c>
      <c r="G146" s="7">
        <v>26.828638999999999</v>
      </c>
      <c r="H146" s="7">
        <v>7.384995</v>
      </c>
      <c r="I146" s="7">
        <v>8.4266349999999992</v>
      </c>
      <c r="J146" s="7">
        <v>0</v>
      </c>
      <c r="K146" s="7">
        <v>100</v>
      </c>
      <c r="L146" s="7">
        <v>0.41551360999999998</v>
      </c>
      <c r="M146" s="7">
        <v>0.91460671000000004</v>
      </c>
      <c r="N146" s="7">
        <v>0.65032661999999997</v>
      </c>
      <c r="O146" s="7">
        <v>0.59927421999999997</v>
      </c>
      <c r="P146" s="7">
        <v>0.90464374999999997</v>
      </c>
      <c r="Q146" s="7">
        <v>0.69305578999999995</v>
      </c>
      <c r="R146" s="7">
        <v>1.1627565</v>
      </c>
      <c r="S146" s="7">
        <v>0</v>
      </c>
      <c r="T146" s="23">
        <v>43167</v>
      </c>
      <c r="U146" s="23">
        <v>159054</v>
      </c>
      <c r="V146" s="23">
        <v>86428</v>
      </c>
      <c r="W146" s="23">
        <v>91642</v>
      </c>
      <c r="X146" s="23">
        <v>177872</v>
      </c>
      <c r="Y146" s="23">
        <v>48962</v>
      </c>
      <c r="Z146" s="23">
        <v>55868</v>
      </c>
      <c r="AA146" s="23">
        <v>0</v>
      </c>
      <c r="AB146" s="23">
        <v>662993</v>
      </c>
      <c r="AC146" s="23">
        <v>1363</v>
      </c>
      <c r="AD146" s="23">
        <v>4671</v>
      </c>
      <c r="AE146" s="23">
        <v>2273</v>
      </c>
      <c r="AF146" s="23">
        <v>2008</v>
      </c>
      <c r="AG146" s="23">
        <v>3556</v>
      </c>
      <c r="AH146" s="23">
        <v>749</v>
      </c>
      <c r="AI146" s="23">
        <v>758</v>
      </c>
      <c r="AJ146" s="23">
        <v>0</v>
      </c>
      <c r="AK146" s="23">
        <v>15378</v>
      </c>
    </row>
    <row r="147" spans="1:37">
      <c r="A147" s="297"/>
      <c r="B147" s="45" t="s">
        <v>49</v>
      </c>
      <c r="C147" s="7">
        <v>6.6937462999999999</v>
      </c>
      <c r="D147" s="7">
        <v>21.902623999999999</v>
      </c>
      <c r="E147" s="7">
        <v>11.913319</v>
      </c>
      <c r="F147" s="7">
        <v>14.091746000000001</v>
      </c>
      <c r="G147" s="7">
        <v>28.211410000000001</v>
      </c>
      <c r="H147" s="7">
        <v>8.1690994000000003</v>
      </c>
      <c r="I147" s="7">
        <v>9.0180565999999995</v>
      </c>
      <c r="J147" s="7">
        <v>0</v>
      </c>
      <c r="K147" s="7">
        <v>100</v>
      </c>
      <c r="L147" s="7">
        <v>0.63362503000000003</v>
      </c>
      <c r="M147" s="7">
        <v>2.8961857000000002</v>
      </c>
      <c r="N147" s="7">
        <v>1.3594744000000001</v>
      </c>
      <c r="O147" s="7">
        <v>1.2514957</v>
      </c>
      <c r="P147" s="7">
        <v>1.0343557000000001</v>
      </c>
      <c r="Q147" s="7">
        <v>2.0036160999999999</v>
      </c>
      <c r="R147" s="7">
        <v>3.1869467999999999</v>
      </c>
      <c r="S147" s="7">
        <v>0</v>
      </c>
      <c r="T147" s="23">
        <v>17023</v>
      </c>
      <c r="U147" s="23">
        <v>55701</v>
      </c>
      <c r="V147" s="23">
        <v>30297</v>
      </c>
      <c r="W147" s="23">
        <v>35837</v>
      </c>
      <c r="X147" s="23">
        <v>71745</v>
      </c>
      <c r="Y147" s="23">
        <v>20775</v>
      </c>
      <c r="Z147" s="23">
        <v>22934</v>
      </c>
      <c r="AA147" s="23">
        <v>0</v>
      </c>
      <c r="AB147" s="23">
        <v>254312</v>
      </c>
      <c r="AC147" s="23">
        <v>480</v>
      </c>
      <c r="AD147" s="23">
        <v>1631</v>
      </c>
      <c r="AE147" s="23">
        <v>874</v>
      </c>
      <c r="AF147" s="23">
        <v>823</v>
      </c>
      <c r="AG147" s="23">
        <v>1534</v>
      </c>
      <c r="AH147" s="23">
        <v>321</v>
      </c>
      <c r="AI147" s="23">
        <v>304</v>
      </c>
      <c r="AJ147" s="23">
        <v>0</v>
      </c>
      <c r="AK147" s="23">
        <v>5967</v>
      </c>
    </row>
    <row r="148" spans="1:37">
      <c r="A148" s="297"/>
      <c r="B148" s="45" t="s">
        <v>50</v>
      </c>
      <c r="C148" s="7">
        <v>4.7958299999999996</v>
      </c>
      <c r="D148" s="7">
        <v>25.065857999999999</v>
      </c>
      <c r="E148" s="7">
        <v>16.002293999999999</v>
      </c>
      <c r="F148" s="7">
        <v>14.667935999999999</v>
      </c>
      <c r="G148" s="7">
        <v>24.792954000000002</v>
      </c>
      <c r="H148" s="7">
        <v>6.8682233999999998</v>
      </c>
      <c r="I148" s="7">
        <v>7.8069040000000003</v>
      </c>
      <c r="J148" s="7">
        <v>0</v>
      </c>
      <c r="K148" s="7">
        <v>100</v>
      </c>
      <c r="L148" s="7">
        <v>0.45026671000000001</v>
      </c>
      <c r="M148" s="7">
        <v>1.1536822</v>
      </c>
      <c r="N148" s="7">
        <v>0.64688217000000003</v>
      </c>
      <c r="O148" s="7">
        <v>0.79610117000000002</v>
      </c>
      <c r="P148" s="7">
        <v>0.79290028999999995</v>
      </c>
      <c r="Q148" s="7">
        <v>0.50467839000000003</v>
      </c>
      <c r="R148" s="7">
        <v>0.93136956000000004</v>
      </c>
      <c r="S148" s="7">
        <v>0</v>
      </c>
      <c r="T148" s="23">
        <v>27344</v>
      </c>
      <c r="U148" s="23">
        <v>142916</v>
      </c>
      <c r="V148" s="23">
        <v>91239</v>
      </c>
      <c r="W148" s="23">
        <v>83631</v>
      </c>
      <c r="X148" s="23">
        <v>141360</v>
      </c>
      <c r="Y148" s="23">
        <v>39160</v>
      </c>
      <c r="Z148" s="23">
        <v>44512</v>
      </c>
      <c r="AA148" s="23">
        <v>0</v>
      </c>
      <c r="AB148" s="23">
        <v>570162</v>
      </c>
      <c r="AC148" s="23">
        <v>671</v>
      </c>
      <c r="AD148" s="23">
        <v>4124</v>
      </c>
      <c r="AE148" s="23">
        <v>2471</v>
      </c>
      <c r="AF148" s="23">
        <v>1686</v>
      </c>
      <c r="AG148" s="23">
        <v>2809</v>
      </c>
      <c r="AH148" s="23">
        <v>722</v>
      </c>
      <c r="AI148" s="23">
        <v>750</v>
      </c>
      <c r="AJ148" s="23">
        <v>0</v>
      </c>
      <c r="AK148" s="23">
        <v>13233</v>
      </c>
    </row>
    <row r="149" spans="1:37">
      <c r="A149" s="297"/>
      <c r="B149" s="45" t="s">
        <v>51</v>
      </c>
      <c r="C149" s="7">
        <v>5.0354004000000003</v>
      </c>
      <c r="D149" s="7">
        <v>19.877624999999998</v>
      </c>
      <c r="E149" s="7">
        <v>15.383910999999999</v>
      </c>
      <c r="F149" s="7">
        <v>18.020630000000001</v>
      </c>
      <c r="G149" s="7">
        <v>23.559570000000001</v>
      </c>
      <c r="H149" s="7">
        <v>6.6986084000000004</v>
      </c>
      <c r="I149" s="7">
        <v>11.424255</v>
      </c>
      <c r="J149" s="7">
        <v>0</v>
      </c>
      <c r="K149" s="7">
        <v>100</v>
      </c>
      <c r="L149" s="7">
        <v>0.75031638</v>
      </c>
      <c r="M149" s="7">
        <v>1.6497482000000001</v>
      </c>
      <c r="N149" s="7">
        <v>1.6044639999999999</v>
      </c>
      <c r="O149" s="7">
        <v>1.7929982</v>
      </c>
      <c r="P149" s="7">
        <v>1.4483656</v>
      </c>
      <c r="Q149" s="7">
        <v>0.98377619000000005</v>
      </c>
      <c r="R149" s="7">
        <v>2.4534248000000001</v>
      </c>
      <c r="S149" s="7">
        <v>0</v>
      </c>
      <c r="T149" s="23">
        <v>3300</v>
      </c>
      <c r="U149" s="23">
        <v>13027</v>
      </c>
      <c r="V149" s="23">
        <v>10082</v>
      </c>
      <c r="W149" s="23">
        <v>11810</v>
      </c>
      <c r="X149" s="23">
        <v>15440</v>
      </c>
      <c r="Y149" s="23">
        <v>4390</v>
      </c>
      <c r="Z149" s="23">
        <v>7487</v>
      </c>
      <c r="AA149" s="23">
        <v>0</v>
      </c>
      <c r="AB149" s="23">
        <v>65536</v>
      </c>
      <c r="AC149" s="23">
        <v>187</v>
      </c>
      <c r="AD149" s="23">
        <v>597</v>
      </c>
      <c r="AE149" s="23">
        <v>393</v>
      </c>
      <c r="AF149" s="23">
        <v>381</v>
      </c>
      <c r="AG149" s="23">
        <v>506</v>
      </c>
      <c r="AH149" s="23">
        <v>156</v>
      </c>
      <c r="AI149" s="23">
        <v>206</v>
      </c>
      <c r="AJ149" s="23">
        <v>0</v>
      </c>
      <c r="AK149" s="23">
        <v>2426</v>
      </c>
    </row>
    <row r="150" spans="1:37">
      <c r="A150" s="297"/>
      <c r="B150" s="45" t="s">
        <v>52</v>
      </c>
      <c r="C150" s="7">
        <v>2.4120688000000001</v>
      </c>
      <c r="D150" s="7">
        <v>15.758661999999999</v>
      </c>
      <c r="E150" s="7">
        <v>11.656924999999999</v>
      </c>
      <c r="F150" s="7">
        <v>18.843408</v>
      </c>
      <c r="G150" s="7">
        <v>30.748013</v>
      </c>
      <c r="H150" s="7">
        <v>8.8386230999999995</v>
      </c>
      <c r="I150" s="7">
        <v>11.7423</v>
      </c>
      <c r="J150" s="7">
        <v>0</v>
      </c>
      <c r="K150" s="7">
        <v>100</v>
      </c>
      <c r="L150" s="7">
        <v>0.59357831999999999</v>
      </c>
      <c r="M150" s="7">
        <v>2.0881211</v>
      </c>
      <c r="N150" s="7">
        <v>1.8090676000000001</v>
      </c>
      <c r="O150" s="7">
        <v>2.0444084</v>
      </c>
      <c r="P150" s="7">
        <v>2.8737564</v>
      </c>
      <c r="Q150" s="7">
        <v>1.3846134999999999</v>
      </c>
      <c r="R150" s="7">
        <v>3.4453904</v>
      </c>
      <c r="S150" s="7">
        <v>0</v>
      </c>
      <c r="T150" s="23">
        <v>2571</v>
      </c>
      <c r="U150" s="23">
        <v>16797</v>
      </c>
      <c r="V150" s="23">
        <v>12425</v>
      </c>
      <c r="W150" s="23">
        <v>20085</v>
      </c>
      <c r="X150" s="23">
        <v>32774</v>
      </c>
      <c r="Y150" s="23">
        <v>9421</v>
      </c>
      <c r="Z150" s="23">
        <v>12516</v>
      </c>
      <c r="AA150" s="23">
        <v>0</v>
      </c>
      <c r="AB150" s="23">
        <v>106589</v>
      </c>
      <c r="AC150" s="23">
        <v>35</v>
      </c>
      <c r="AD150" s="23">
        <v>295</v>
      </c>
      <c r="AE150" s="23">
        <v>204</v>
      </c>
      <c r="AF150" s="23">
        <v>254</v>
      </c>
      <c r="AG150" s="23">
        <v>468</v>
      </c>
      <c r="AH150" s="23">
        <v>120</v>
      </c>
      <c r="AI150" s="23">
        <v>224</v>
      </c>
      <c r="AJ150" s="23">
        <v>0</v>
      </c>
      <c r="AK150" s="23">
        <v>1600</v>
      </c>
    </row>
    <row r="151" spans="1:37">
      <c r="A151" s="297" t="s">
        <v>10</v>
      </c>
      <c r="B151" s="45" t="s">
        <v>38</v>
      </c>
      <c r="C151" s="7">
        <v>1.6680634000000001</v>
      </c>
      <c r="D151" s="7">
        <v>11.511248999999999</v>
      </c>
      <c r="E151" s="7">
        <v>8.9076199000000003</v>
      </c>
      <c r="F151" s="7">
        <v>17.620228999999998</v>
      </c>
      <c r="G151" s="7">
        <v>35.922189000000003</v>
      </c>
      <c r="H151" s="7">
        <v>11.460482000000001</v>
      </c>
      <c r="I151" s="7">
        <v>12.910166</v>
      </c>
      <c r="J151" s="7">
        <v>0</v>
      </c>
      <c r="K151" s="7">
        <v>100</v>
      </c>
      <c r="L151" s="7">
        <v>0.28422335999999998</v>
      </c>
      <c r="M151" s="7">
        <v>0.74972296000000005</v>
      </c>
      <c r="N151" s="7">
        <v>0.60598604</v>
      </c>
      <c r="O151" s="7">
        <v>1.0529835000000001</v>
      </c>
      <c r="P151" s="7">
        <v>1.2173965</v>
      </c>
      <c r="Q151" s="7">
        <v>0.51513056999999995</v>
      </c>
      <c r="R151" s="7">
        <v>0.98638110000000001</v>
      </c>
      <c r="S151" s="7">
        <v>0</v>
      </c>
      <c r="T151" s="23">
        <v>2070</v>
      </c>
      <c r="U151" s="23">
        <v>14285</v>
      </c>
      <c r="V151" s="23">
        <v>11054</v>
      </c>
      <c r="W151" s="23">
        <v>21866</v>
      </c>
      <c r="X151" s="23">
        <v>44578</v>
      </c>
      <c r="Y151" s="23">
        <v>14222</v>
      </c>
      <c r="Z151" s="23">
        <v>16021</v>
      </c>
      <c r="AA151" s="23">
        <v>0</v>
      </c>
      <c r="AB151" s="23">
        <v>124096</v>
      </c>
      <c r="AC151" s="23">
        <v>115</v>
      </c>
      <c r="AD151" s="23">
        <v>627</v>
      </c>
      <c r="AE151" s="23">
        <v>502</v>
      </c>
      <c r="AF151" s="23">
        <v>916</v>
      </c>
      <c r="AG151" s="23">
        <v>2108</v>
      </c>
      <c r="AH151" s="23">
        <v>668</v>
      </c>
      <c r="AI151" s="23">
        <v>663</v>
      </c>
      <c r="AJ151" s="23">
        <v>0</v>
      </c>
      <c r="AK151" s="23">
        <v>5599</v>
      </c>
    </row>
    <row r="152" spans="1:37">
      <c r="A152" s="297"/>
      <c r="B152" s="45" t="s">
        <v>39</v>
      </c>
      <c r="C152" s="7">
        <v>1.9565581999999999</v>
      </c>
      <c r="D152" s="7">
        <v>9.3249036000000007</v>
      </c>
      <c r="E152" s="7">
        <v>11.256556</v>
      </c>
      <c r="F152" s="7">
        <v>16.610868</v>
      </c>
      <c r="G152" s="7">
        <v>38.662739000000002</v>
      </c>
      <c r="H152" s="7">
        <v>10.825969000000001</v>
      </c>
      <c r="I152" s="7">
        <v>11.362406</v>
      </c>
      <c r="J152" s="7">
        <v>0</v>
      </c>
      <c r="K152" s="7">
        <v>100</v>
      </c>
      <c r="L152" s="7">
        <v>0.23876965</v>
      </c>
      <c r="M152" s="7">
        <v>0.72625905999999996</v>
      </c>
      <c r="N152" s="7">
        <v>0.56151508000000006</v>
      </c>
      <c r="O152" s="7">
        <v>0.87383575000000002</v>
      </c>
      <c r="P152" s="7">
        <v>1.7941602999999999</v>
      </c>
      <c r="Q152" s="7">
        <v>0.68106166999999995</v>
      </c>
      <c r="R152" s="7">
        <v>0.88415427999999996</v>
      </c>
      <c r="S152" s="7">
        <v>0</v>
      </c>
      <c r="T152" s="23">
        <v>4085</v>
      </c>
      <c r="U152" s="23">
        <v>19469</v>
      </c>
      <c r="V152" s="23">
        <v>23502</v>
      </c>
      <c r="W152" s="23">
        <v>34681</v>
      </c>
      <c r="X152" s="23">
        <v>80722</v>
      </c>
      <c r="Y152" s="23">
        <v>22603</v>
      </c>
      <c r="Z152" s="23">
        <v>23723</v>
      </c>
      <c r="AA152" s="23">
        <v>0</v>
      </c>
      <c r="AB152" s="23">
        <v>208785</v>
      </c>
      <c r="AC152" s="23">
        <v>172</v>
      </c>
      <c r="AD152" s="23">
        <v>966</v>
      </c>
      <c r="AE152" s="23">
        <v>943</v>
      </c>
      <c r="AF152" s="23">
        <v>1619</v>
      </c>
      <c r="AG152" s="23">
        <v>3525</v>
      </c>
      <c r="AH152" s="23">
        <v>998</v>
      </c>
      <c r="AI152" s="23">
        <v>1058</v>
      </c>
      <c r="AJ152" s="23">
        <v>0</v>
      </c>
      <c r="AK152" s="23">
        <v>9281</v>
      </c>
    </row>
    <row r="153" spans="1:37">
      <c r="A153" s="297"/>
      <c r="B153" s="45" t="s">
        <v>40</v>
      </c>
      <c r="C153" s="7">
        <v>1.5548686</v>
      </c>
      <c r="D153" s="7">
        <v>7.7111907000000004</v>
      </c>
      <c r="E153" s="7">
        <v>9.4193561999999993</v>
      </c>
      <c r="F153" s="7">
        <v>18.253536</v>
      </c>
      <c r="G153" s="7">
        <v>36.375673999999997</v>
      </c>
      <c r="H153" s="7">
        <v>12.183539</v>
      </c>
      <c r="I153" s="7">
        <v>14.501836000000001</v>
      </c>
      <c r="J153" s="7">
        <v>0</v>
      </c>
      <c r="K153" s="7">
        <v>100</v>
      </c>
      <c r="L153" s="7">
        <v>0.23291203999999999</v>
      </c>
      <c r="M153" s="7">
        <v>0.57416020999999995</v>
      </c>
      <c r="N153" s="7">
        <v>0.892652</v>
      </c>
      <c r="O153" s="7">
        <v>1.2643446</v>
      </c>
      <c r="P153" s="7">
        <v>1.0358563999999999</v>
      </c>
      <c r="Q153" s="7">
        <v>0.63061504000000002</v>
      </c>
      <c r="R153" s="7">
        <v>0.91029625999999997</v>
      </c>
      <c r="S153" s="7">
        <v>0</v>
      </c>
      <c r="T153" s="23">
        <v>6106</v>
      </c>
      <c r="U153" s="23">
        <v>30282</v>
      </c>
      <c r="V153" s="23">
        <v>36990</v>
      </c>
      <c r="W153" s="23">
        <v>71682</v>
      </c>
      <c r="X153" s="23">
        <v>142848</v>
      </c>
      <c r="Y153" s="23">
        <v>47845</v>
      </c>
      <c r="Z153" s="23">
        <v>56949</v>
      </c>
      <c r="AA153" s="23">
        <v>0</v>
      </c>
      <c r="AB153" s="23">
        <v>392702</v>
      </c>
      <c r="AC153" s="23">
        <v>161</v>
      </c>
      <c r="AD153" s="23">
        <v>825</v>
      </c>
      <c r="AE153" s="23">
        <v>975</v>
      </c>
      <c r="AF153" s="23">
        <v>1730</v>
      </c>
      <c r="AG153" s="23">
        <v>3628</v>
      </c>
      <c r="AH153" s="23">
        <v>1305</v>
      </c>
      <c r="AI153" s="23">
        <v>1577</v>
      </c>
      <c r="AJ153" s="23">
        <v>0</v>
      </c>
      <c r="AK153" s="23">
        <v>10201</v>
      </c>
    </row>
    <row r="154" spans="1:37">
      <c r="A154" s="297"/>
      <c r="B154" s="45" t="s">
        <v>41</v>
      </c>
      <c r="C154" s="7">
        <v>3.7680715999999999</v>
      </c>
      <c r="D154" s="7">
        <v>12.917208</v>
      </c>
      <c r="E154" s="7">
        <v>12.374613999999999</v>
      </c>
      <c r="F154" s="7">
        <v>18.608328</v>
      </c>
      <c r="G154" s="7">
        <v>33.055917000000001</v>
      </c>
      <c r="H154" s="7">
        <v>9.2297101000000001</v>
      </c>
      <c r="I154" s="7">
        <v>10.046151</v>
      </c>
      <c r="J154" s="7">
        <v>0</v>
      </c>
      <c r="K154" s="7">
        <v>100</v>
      </c>
      <c r="L154" s="7">
        <v>0.33802889000000003</v>
      </c>
      <c r="M154" s="7">
        <v>0.69308234000000002</v>
      </c>
      <c r="N154" s="7">
        <v>0.66784465000000004</v>
      </c>
      <c r="O154" s="7">
        <v>0.64788566999999997</v>
      </c>
      <c r="P154" s="7">
        <v>0.83421073999999995</v>
      </c>
      <c r="Q154" s="7">
        <v>0.55990662999999996</v>
      </c>
      <c r="R154" s="7">
        <v>0.72438312999999999</v>
      </c>
      <c r="S154" s="7">
        <v>0</v>
      </c>
      <c r="T154" s="23">
        <v>7389</v>
      </c>
      <c r="U154" s="23">
        <v>25330</v>
      </c>
      <c r="V154" s="23">
        <v>24266</v>
      </c>
      <c r="W154" s="23">
        <v>36490</v>
      </c>
      <c r="X154" s="23">
        <v>64821</v>
      </c>
      <c r="Y154" s="23">
        <v>18099</v>
      </c>
      <c r="Z154" s="23">
        <v>19700</v>
      </c>
      <c r="AA154" s="23">
        <v>0</v>
      </c>
      <c r="AB154" s="23">
        <v>196095</v>
      </c>
      <c r="AC154" s="23">
        <v>256</v>
      </c>
      <c r="AD154" s="23">
        <v>932</v>
      </c>
      <c r="AE154" s="23">
        <v>903</v>
      </c>
      <c r="AF154" s="23">
        <v>1290</v>
      </c>
      <c r="AG154" s="23">
        <v>2421</v>
      </c>
      <c r="AH154" s="23">
        <v>627</v>
      </c>
      <c r="AI154" s="23">
        <v>721</v>
      </c>
      <c r="AJ154" s="23">
        <v>0</v>
      </c>
      <c r="AK154" s="23">
        <v>7150</v>
      </c>
    </row>
    <row r="155" spans="1:37">
      <c r="A155" s="297"/>
      <c r="B155" s="45" t="s">
        <v>42</v>
      </c>
      <c r="C155" s="7">
        <v>3.4152947999999999</v>
      </c>
      <c r="D155" s="7">
        <v>15.644582</v>
      </c>
      <c r="E155" s="7">
        <v>12.607911</v>
      </c>
      <c r="F155" s="7">
        <v>15.906601999999999</v>
      </c>
      <c r="G155" s="7">
        <v>31.23845</v>
      </c>
      <c r="H155" s="7">
        <v>10.495803</v>
      </c>
      <c r="I155" s="7">
        <v>10.691357999999999</v>
      </c>
      <c r="J155" s="7">
        <v>0</v>
      </c>
      <c r="K155" s="7">
        <v>100</v>
      </c>
      <c r="L155" s="7">
        <v>0.37394466999999998</v>
      </c>
      <c r="M155" s="7">
        <v>0.93435325000000002</v>
      </c>
      <c r="N155" s="7">
        <v>0.65086818000000002</v>
      </c>
      <c r="O155" s="7">
        <v>0.83724032999999998</v>
      </c>
      <c r="P155" s="7">
        <v>1.1540299999999999</v>
      </c>
      <c r="Q155" s="7">
        <v>0.79766851000000005</v>
      </c>
      <c r="R155" s="7">
        <v>1.1362193</v>
      </c>
      <c r="S155" s="7">
        <v>0</v>
      </c>
      <c r="T155" s="23">
        <v>17779</v>
      </c>
      <c r="U155" s="23">
        <v>81441</v>
      </c>
      <c r="V155" s="23">
        <v>65633</v>
      </c>
      <c r="W155" s="23">
        <v>82805</v>
      </c>
      <c r="X155" s="23">
        <v>162618</v>
      </c>
      <c r="Y155" s="23">
        <v>54638</v>
      </c>
      <c r="Z155" s="23">
        <v>55656</v>
      </c>
      <c r="AA155" s="23">
        <v>0</v>
      </c>
      <c r="AB155" s="23">
        <v>520570</v>
      </c>
      <c r="AC155" s="23">
        <v>253</v>
      </c>
      <c r="AD155" s="23">
        <v>1098</v>
      </c>
      <c r="AE155" s="23">
        <v>839</v>
      </c>
      <c r="AF155" s="23">
        <v>941</v>
      </c>
      <c r="AG155" s="23">
        <v>1760</v>
      </c>
      <c r="AH155" s="23">
        <v>560</v>
      </c>
      <c r="AI155" s="23">
        <v>615</v>
      </c>
      <c r="AJ155" s="23">
        <v>0</v>
      </c>
      <c r="AK155" s="23">
        <v>6066</v>
      </c>
    </row>
    <row r="156" spans="1:37">
      <c r="A156" s="297"/>
      <c r="B156" s="45" t="s">
        <v>43</v>
      </c>
      <c r="C156" s="7">
        <v>2.6825963000000002</v>
      </c>
      <c r="D156" s="7">
        <v>11.99976</v>
      </c>
      <c r="E156" s="7">
        <v>10.602789</v>
      </c>
      <c r="F156" s="7">
        <v>15.752924</v>
      </c>
      <c r="G156" s="7">
        <v>30.582121999999998</v>
      </c>
      <c r="H156" s="7">
        <v>13.714824999999999</v>
      </c>
      <c r="I156" s="7">
        <v>14.664984</v>
      </c>
      <c r="J156" s="7">
        <v>0</v>
      </c>
      <c r="K156" s="7">
        <v>100</v>
      </c>
      <c r="L156" s="7">
        <v>0.29617322000000001</v>
      </c>
      <c r="M156" s="7">
        <v>0.66546201999999999</v>
      </c>
      <c r="N156" s="7">
        <v>0.54827610999999998</v>
      </c>
      <c r="O156" s="7">
        <v>0.52137451000000001</v>
      </c>
      <c r="P156" s="7">
        <v>0.72215353000000004</v>
      </c>
      <c r="Q156" s="7">
        <v>0.73381777000000004</v>
      </c>
      <c r="R156" s="7">
        <v>0.81182679000000002</v>
      </c>
      <c r="S156" s="7">
        <v>0</v>
      </c>
      <c r="T156" s="23">
        <v>35825</v>
      </c>
      <c r="U156" s="23">
        <v>160252</v>
      </c>
      <c r="V156" s="23">
        <v>141596</v>
      </c>
      <c r="W156" s="23">
        <v>210374</v>
      </c>
      <c r="X156" s="23">
        <v>408412</v>
      </c>
      <c r="Y156" s="23">
        <v>183156</v>
      </c>
      <c r="Z156" s="23">
        <v>195845</v>
      </c>
      <c r="AA156" s="23">
        <v>0</v>
      </c>
      <c r="AB156" s="23">
        <v>1335460</v>
      </c>
      <c r="AC156" s="23">
        <v>323</v>
      </c>
      <c r="AD156" s="23">
        <v>1633</v>
      </c>
      <c r="AE156" s="23">
        <v>1297</v>
      </c>
      <c r="AF156" s="23">
        <v>1726</v>
      </c>
      <c r="AG156" s="23">
        <v>3414</v>
      </c>
      <c r="AH156" s="23">
        <v>1359</v>
      </c>
      <c r="AI156" s="23">
        <v>1514</v>
      </c>
      <c r="AJ156" s="23">
        <v>0</v>
      </c>
      <c r="AK156" s="23">
        <v>11266</v>
      </c>
    </row>
    <row r="157" spans="1:37">
      <c r="A157" s="297"/>
      <c r="B157" s="45" t="s">
        <v>44</v>
      </c>
      <c r="C157" s="7">
        <v>1.9828924000000001</v>
      </c>
      <c r="D157" s="7">
        <v>10.581848000000001</v>
      </c>
      <c r="E157" s="7">
        <v>9.6097368000000003</v>
      </c>
      <c r="F157" s="7">
        <v>15.953238000000001</v>
      </c>
      <c r="G157" s="7">
        <v>31.558294</v>
      </c>
      <c r="H157" s="7">
        <v>12.962866999999999</v>
      </c>
      <c r="I157" s="7">
        <v>17.351123999999999</v>
      </c>
      <c r="J157" s="7">
        <v>0</v>
      </c>
      <c r="K157" s="7">
        <v>100</v>
      </c>
      <c r="L157" s="7">
        <v>0.17523243999999999</v>
      </c>
      <c r="M157" s="7">
        <v>0.49395763999999998</v>
      </c>
      <c r="N157" s="7">
        <v>0.43773724000000003</v>
      </c>
      <c r="O157" s="7">
        <v>0.47473573000000002</v>
      </c>
      <c r="P157" s="7">
        <v>1.0431562000000001</v>
      </c>
      <c r="Q157" s="7">
        <v>0.56376254000000003</v>
      </c>
      <c r="R157" s="7">
        <v>1.0068919000000001</v>
      </c>
      <c r="S157" s="7">
        <v>0</v>
      </c>
      <c r="T157" s="23">
        <v>101479</v>
      </c>
      <c r="U157" s="23">
        <v>541550</v>
      </c>
      <c r="V157" s="23">
        <v>491800</v>
      </c>
      <c r="W157" s="23">
        <v>816443</v>
      </c>
      <c r="X157" s="23">
        <v>1615067</v>
      </c>
      <c r="Y157" s="23">
        <v>663404</v>
      </c>
      <c r="Z157" s="23">
        <v>887983</v>
      </c>
      <c r="AA157" s="23">
        <v>0</v>
      </c>
      <c r="AB157" s="23">
        <v>5117726</v>
      </c>
      <c r="AC157" s="23">
        <v>451</v>
      </c>
      <c r="AD157" s="23">
        <v>2304</v>
      </c>
      <c r="AE157" s="23">
        <v>2078</v>
      </c>
      <c r="AF157" s="23">
        <v>3145</v>
      </c>
      <c r="AG157" s="23">
        <v>6184</v>
      </c>
      <c r="AH157" s="23">
        <v>2347</v>
      </c>
      <c r="AI157" s="23">
        <v>3497</v>
      </c>
      <c r="AJ157" s="23">
        <v>0</v>
      </c>
      <c r="AK157" s="23">
        <v>20006</v>
      </c>
    </row>
    <row r="158" spans="1:37">
      <c r="A158" s="297"/>
      <c r="B158" s="45" t="s">
        <v>45</v>
      </c>
      <c r="C158" s="7">
        <v>4.1220407000000003</v>
      </c>
      <c r="D158" s="7">
        <v>20.328071999999999</v>
      </c>
      <c r="E158" s="7">
        <v>11.850137</v>
      </c>
      <c r="F158" s="7">
        <v>15.909293999999999</v>
      </c>
      <c r="G158" s="7">
        <v>28.047712000000001</v>
      </c>
      <c r="H158" s="7">
        <v>9.3054185</v>
      </c>
      <c r="I158" s="7">
        <v>10.437327</v>
      </c>
      <c r="J158" s="7">
        <v>0</v>
      </c>
      <c r="K158" s="7">
        <v>100</v>
      </c>
      <c r="L158" s="7">
        <v>0.69170202999999997</v>
      </c>
      <c r="M158" s="7">
        <v>1.0515842</v>
      </c>
      <c r="N158" s="7">
        <v>1.1569419999999999</v>
      </c>
      <c r="O158" s="7">
        <v>1.4345498999999999</v>
      </c>
      <c r="P158" s="7">
        <v>2.0321547</v>
      </c>
      <c r="Q158" s="7">
        <v>1.0771416</v>
      </c>
      <c r="R158" s="7">
        <v>0.73622750999999997</v>
      </c>
      <c r="S158" s="7">
        <v>0</v>
      </c>
      <c r="T158" s="23">
        <v>26810</v>
      </c>
      <c r="U158" s="23">
        <v>132215</v>
      </c>
      <c r="V158" s="23">
        <v>77074</v>
      </c>
      <c r="W158" s="23">
        <v>103475</v>
      </c>
      <c r="X158" s="23">
        <v>182424</v>
      </c>
      <c r="Y158" s="23">
        <v>60523</v>
      </c>
      <c r="Z158" s="23">
        <v>67885</v>
      </c>
      <c r="AA158" s="23">
        <v>0</v>
      </c>
      <c r="AB158" s="23">
        <v>650406</v>
      </c>
      <c r="AC158" s="23">
        <v>343</v>
      </c>
      <c r="AD158" s="23">
        <v>1989</v>
      </c>
      <c r="AE158" s="23">
        <v>1241</v>
      </c>
      <c r="AF158" s="23">
        <v>1330</v>
      </c>
      <c r="AG158" s="23">
        <v>2518</v>
      </c>
      <c r="AH158" s="23">
        <v>745</v>
      </c>
      <c r="AI158" s="23">
        <v>838</v>
      </c>
      <c r="AJ158" s="23">
        <v>0</v>
      </c>
      <c r="AK158" s="23">
        <v>9004</v>
      </c>
    </row>
    <row r="159" spans="1:37">
      <c r="A159" s="297"/>
      <c r="B159" s="45" t="s">
        <v>46</v>
      </c>
      <c r="C159" s="7">
        <v>5.5676709999999998</v>
      </c>
      <c r="D159" s="7">
        <v>24.389323000000001</v>
      </c>
      <c r="E159" s="7">
        <v>15.572692999999999</v>
      </c>
      <c r="F159" s="7">
        <v>13.985913999999999</v>
      </c>
      <c r="G159" s="7">
        <v>25.494057999999999</v>
      </c>
      <c r="H159" s="7">
        <v>7.2991583999999996</v>
      </c>
      <c r="I159" s="7">
        <v>7.6911830999999999</v>
      </c>
      <c r="J159" s="7">
        <v>0</v>
      </c>
      <c r="K159" s="7">
        <v>100</v>
      </c>
      <c r="L159" s="7">
        <v>0.40008622999999999</v>
      </c>
      <c r="M159" s="7">
        <v>1.0148488</v>
      </c>
      <c r="N159" s="7">
        <v>0.54919689000000005</v>
      </c>
      <c r="O159" s="7">
        <v>0.53901929000000004</v>
      </c>
      <c r="P159" s="7">
        <v>0.67962352999999998</v>
      </c>
      <c r="Q159" s="7">
        <v>0.57606696000000002</v>
      </c>
      <c r="R159" s="7">
        <v>0.70903457999999997</v>
      </c>
      <c r="S159" s="7">
        <v>0</v>
      </c>
      <c r="T159" s="23">
        <v>41130</v>
      </c>
      <c r="U159" s="23">
        <v>180171</v>
      </c>
      <c r="V159" s="23">
        <v>115040</v>
      </c>
      <c r="W159" s="23">
        <v>103318</v>
      </c>
      <c r="X159" s="23">
        <v>188332</v>
      </c>
      <c r="Y159" s="23">
        <v>53921</v>
      </c>
      <c r="Z159" s="23">
        <v>56817</v>
      </c>
      <c r="AA159" s="23">
        <v>0</v>
      </c>
      <c r="AB159" s="23">
        <v>738729</v>
      </c>
      <c r="AC159" s="23">
        <v>710</v>
      </c>
      <c r="AD159" s="23">
        <v>3076</v>
      </c>
      <c r="AE159" s="23">
        <v>1979</v>
      </c>
      <c r="AF159" s="23">
        <v>1624</v>
      </c>
      <c r="AG159" s="23">
        <v>3050</v>
      </c>
      <c r="AH159" s="23">
        <v>820</v>
      </c>
      <c r="AI159" s="23">
        <v>850</v>
      </c>
      <c r="AJ159" s="23">
        <v>0</v>
      </c>
      <c r="AK159" s="23">
        <v>12109</v>
      </c>
    </row>
    <row r="160" spans="1:37" s="44" customFormat="1">
      <c r="A160" s="297"/>
      <c r="B160" s="45" t="s">
        <v>71</v>
      </c>
      <c r="C160" s="23" t="s">
        <v>123</v>
      </c>
      <c r="D160" s="23" t="s">
        <v>123</v>
      </c>
      <c r="E160" s="23" t="s">
        <v>123</v>
      </c>
      <c r="F160" s="23" t="s">
        <v>123</v>
      </c>
      <c r="G160" s="23" t="s">
        <v>123</v>
      </c>
      <c r="H160" s="23" t="s">
        <v>123</v>
      </c>
      <c r="I160" s="23" t="s">
        <v>123</v>
      </c>
      <c r="J160" s="23" t="s">
        <v>123</v>
      </c>
      <c r="K160" s="23" t="s">
        <v>123</v>
      </c>
      <c r="L160" s="23" t="s">
        <v>123</v>
      </c>
      <c r="M160" s="23" t="s">
        <v>123</v>
      </c>
      <c r="N160" s="23" t="s">
        <v>123</v>
      </c>
      <c r="O160" s="23" t="s">
        <v>123</v>
      </c>
      <c r="P160" s="23" t="s">
        <v>123</v>
      </c>
      <c r="Q160" s="23" t="s">
        <v>123</v>
      </c>
      <c r="R160" s="23" t="s">
        <v>123</v>
      </c>
      <c r="S160" s="23" t="s">
        <v>123</v>
      </c>
      <c r="T160" s="23" t="s">
        <v>123</v>
      </c>
      <c r="U160" s="23" t="s">
        <v>123</v>
      </c>
      <c r="V160" s="23" t="s">
        <v>123</v>
      </c>
      <c r="W160" s="23" t="s">
        <v>123</v>
      </c>
      <c r="X160" s="23" t="s">
        <v>123</v>
      </c>
      <c r="Y160" s="23" t="s">
        <v>123</v>
      </c>
      <c r="Z160" s="23" t="s">
        <v>123</v>
      </c>
      <c r="AA160" s="23" t="s">
        <v>123</v>
      </c>
      <c r="AB160" s="23" t="s">
        <v>123</v>
      </c>
      <c r="AC160" s="23" t="s">
        <v>123</v>
      </c>
      <c r="AD160" s="23" t="s">
        <v>123</v>
      </c>
      <c r="AE160" s="23" t="s">
        <v>123</v>
      </c>
      <c r="AF160" s="23" t="s">
        <v>123</v>
      </c>
      <c r="AG160" s="23" t="s">
        <v>123</v>
      </c>
      <c r="AH160" s="23" t="s">
        <v>123</v>
      </c>
      <c r="AI160" s="23" t="s">
        <v>123</v>
      </c>
      <c r="AJ160" s="23" t="s">
        <v>123</v>
      </c>
      <c r="AK160" s="23" t="s">
        <v>123</v>
      </c>
    </row>
    <row r="161" spans="1:43">
      <c r="A161" s="297"/>
      <c r="B161" s="45" t="s">
        <v>47</v>
      </c>
      <c r="C161" s="7">
        <v>3.9415924000000002</v>
      </c>
      <c r="D161" s="7">
        <v>19.715751000000001</v>
      </c>
      <c r="E161" s="7">
        <v>11.855933</v>
      </c>
      <c r="F161" s="7">
        <v>16.927385000000001</v>
      </c>
      <c r="G161" s="7">
        <v>27.480771000000001</v>
      </c>
      <c r="H161" s="7">
        <v>9.3079578999999999</v>
      </c>
      <c r="I161" s="7">
        <v>10.77061</v>
      </c>
      <c r="J161" s="7">
        <v>0</v>
      </c>
      <c r="K161" s="7">
        <v>100</v>
      </c>
      <c r="L161" s="7">
        <v>0.26949740999999999</v>
      </c>
      <c r="M161" s="7">
        <v>1.1168127000000001</v>
      </c>
      <c r="N161" s="7">
        <v>0.40916126000000003</v>
      </c>
      <c r="O161" s="7">
        <v>1.2539391</v>
      </c>
      <c r="P161" s="7">
        <v>0.94440325999999997</v>
      </c>
      <c r="Q161" s="7">
        <v>0.65531212000000005</v>
      </c>
      <c r="R161" s="7">
        <v>0.89254126</v>
      </c>
      <c r="S161" s="7">
        <v>0</v>
      </c>
      <c r="T161" s="23">
        <v>59208</v>
      </c>
      <c r="U161" s="23">
        <v>296157</v>
      </c>
      <c r="V161" s="23">
        <v>178092</v>
      </c>
      <c r="W161" s="23">
        <v>254272</v>
      </c>
      <c r="X161" s="23">
        <v>412798</v>
      </c>
      <c r="Y161" s="23">
        <v>139818</v>
      </c>
      <c r="Z161" s="23">
        <v>161789</v>
      </c>
      <c r="AA161" s="23">
        <v>0</v>
      </c>
      <c r="AB161" s="23">
        <v>1502134</v>
      </c>
      <c r="AC161" s="23">
        <v>675</v>
      </c>
      <c r="AD161" s="23">
        <v>3119</v>
      </c>
      <c r="AE161" s="23">
        <v>1923</v>
      </c>
      <c r="AF161" s="23">
        <v>2097</v>
      </c>
      <c r="AG161" s="23">
        <v>3872</v>
      </c>
      <c r="AH161" s="23">
        <v>1275</v>
      </c>
      <c r="AI161" s="23">
        <v>1366</v>
      </c>
      <c r="AJ161" s="23">
        <v>0</v>
      </c>
      <c r="AK161" s="23">
        <v>14327</v>
      </c>
      <c r="AN161" s="157"/>
      <c r="AO161" s="157"/>
      <c r="AP161" s="157"/>
      <c r="AQ161" s="157"/>
    </row>
    <row r="162" spans="1:43">
      <c r="A162" s="297"/>
      <c r="B162" s="45" t="s">
        <v>48</v>
      </c>
      <c r="C162" s="7">
        <v>6.0176118000000001</v>
      </c>
      <c r="D162" s="7">
        <v>23.341573</v>
      </c>
      <c r="E162" s="7">
        <v>13.010277</v>
      </c>
      <c r="F162" s="7">
        <v>14.496725</v>
      </c>
      <c r="G162" s="7">
        <v>24.495023</v>
      </c>
      <c r="H162" s="7">
        <v>8.6337139999999994</v>
      </c>
      <c r="I162" s="7">
        <v>10.005076000000001</v>
      </c>
      <c r="J162" s="7">
        <v>0</v>
      </c>
      <c r="K162" s="7">
        <v>100</v>
      </c>
      <c r="L162" s="7">
        <v>0.93486237999999999</v>
      </c>
      <c r="M162" s="7">
        <v>1.1504383</v>
      </c>
      <c r="N162" s="7">
        <v>0.76136146999999998</v>
      </c>
      <c r="O162" s="7">
        <v>0.55870310000000001</v>
      </c>
      <c r="P162" s="7">
        <v>2.1114527999999999</v>
      </c>
      <c r="Q162" s="7">
        <v>0.68535144000000003</v>
      </c>
      <c r="R162" s="7">
        <v>1.2860913</v>
      </c>
      <c r="S162" s="7">
        <v>0</v>
      </c>
      <c r="T162" s="23">
        <v>41726</v>
      </c>
      <c r="U162" s="23">
        <v>161850</v>
      </c>
      <c r="V162" s="23">
        <v>90213</v>
      </c>
      <c r="W162" s="23">
        <v>100520</v>
      </c>
      <c r="X162" s="23">
        <v>169848</v>
      </c>
      <c r="Y162" s="23">
        <v>59866</v>
      </c>
      <c r="Z162" s="23">
        <v>69375</v>
      </c>
      <c r="AA162" s="23">
        <v>0</v>
      </c>
      <c r="AB162" s="23">
        <v>693398</v>
      </c>
      <c r="AC162" s="23">
        <v>545</v>
      </c>
      <c r="AD162" s="23">
        <v>2394</v>
      </c>
      <c r="AE162" s="23">
        <v>1353</v>
      </c>
      <c r="AF162" s="23">
        <v>1367</v>
      </c>
      <c r="AG162" s="23">
        <v>2399</v>
      </c>
      <c r="AH162" s="23">
        <v>762</v>
      </c>
      <c r="AI162" s="23">
        <v>715</v>
      </c>
      <c r="AJ162" s="23">
        <v>0</v>
      </c>
      <c r="AK162" s="23">
        <v>9535</v>
      </c>
      <c r="AN162" s="157"/>
      <c r="AO162" s="157"/>
      <c r="AP162" s="157"/>
      <c r="AQ162" s="157"/>
    </row>
    <row r="163" spans="1:43">
      <c r="A163" s="297"/>
      <c r="B163" s="45" t="s">
        <v>49</v>
      </c>
      <c r="C163" s="7">
        <v>4.2849956999999996</v>
      </c>
      <c r="D163" s="7">
        <v>20.852412999999999</v>
      </c>
      <c r="E163" s="7">
        <v>13.153476</v>
      </c>
      <c r="F163" s="7">
        <v>14.827897</v>
      </c>
      <c r="G163" s="7">
        <v>26.701238</v>
      </c>
      <c r="H163" s="7">
        <v>9.9873502999999992</v>
      </c>
      <c r="I163" s="7">
        <v>10.192631</v>
      </c>
      <c r="J163" s="7">
        <v>0</v>
      </c>
      <c r="K163" s="7">
        <v>100</v>
      </c>
      <c r="L163" s="7">
        <v>0.41388209999999998</v>
      </c>
      <c r="M163" s="7">
        <v>1.1471582</v>
      </c>
      <c r="N163" s="7">
        <v>0.65682379999999996</v>
      </c>
      <c r="O163" s="7">
        <v>0.83072405000000005</v>
      </c>
      <c r="P163" s="7">
        <v>1.2017694999999999</v>
      </c>
      <c r="Q163" s="7">
        <v>1.5903573</v>
      </c>
      <c r="R163" s="7">
        <v>1.624819</v>
      </c>
      <c r="S163" s="7">
        <v>0</v>
      </c>
      <c r="T163" s="23">
        <v>11585</v>
      </c>
      <c r="U163" s="23">
        <v>56377</v>
      </c>
      <c r="V163" s="23">
        <v>35562</v>
      </c>
      <c r="W163" s="23">
        <v>40089</v>
      </c>
      <c r="X163" s="23">
        <v>72190</v>
      </c>
      <c r="Y163" s="23">
        <v>27002</v>
      </c>
      <c r="Z163" s="23">
        <v>27557</v>
      </c>
      <c r="AA163" s="23">
        <v>0</v>
      </c>
      <c r="AB163" s="23">
        <v>270362</v>
      </c>
      <c r="AC163" s="23">
        <v>415</v>
      </c>
      <c r="AD163" s="23">
        <v>2143</v>
      </c>
      <c r="AE163" s="23">
        <v>1375</v>
      </c>
      <c r="AF163" s="23">
        <v>1603</v>
      </c>
      <c r="AG163" s="23">
        <v>3035</v>
      </c>
      <c r="AH163" s="23">
        <v>948</v>
      </c>
      <c r="AI163" s="23">
        <v>1058</v>
      </c>
      <c r="AJ163" s="23">
        <v>0</v>
      </c>
      <c r="AK163" s="23">
        <v>10577</v>
      </c>
      <c r="AN163" s="157"/>
      <c r="AO163" s="157"/>
      <c r="AP163" s="157"/>
      <c r="AQ163" s="157"/>
    </row>
    <row r="164" spans="1:43">
      <c r="A164" s="297"/>
      <c r="B164" s="45" t="s">
        <v>50</v>
      </c>
      <c r="C164" s="7">
        <v>3.5375535999999999</v>
      </c>
      <c r="D164" s="7">
        <v>23.068472</v>
      </c>
      <c r="E164" s="7">
        <v>16.475342999999999</v>
      </c>
      <c r="F164" s="7">
        <v>14.925534000000001</v>
      </c>
      <c r="G164" s="7">
        <v>25.410554000000001</v>
      </c>
      <c r="H164" s="7">
        <v>7.8599005999999996</v>
      </c>
      <c r="I164" s="7">
        <v>8.7226414999999999</v>
      </c>
      <c r="J164" s="7">
        <v>0</v>
      </c>
      <c r="K164" s="7">
        <v>100</v>
      </c>
      <c r="L164" s="7">
        <v>0.34201840999999999</v>
      </c>
      <c r="M164" s="7">
        <v>1.0968727</v>
      </c>
      <c r="N164" s="7">
        <v>0.67841015999999998</v>
      </c>
      <c r="O164" s="7">
        <v>0.90577037000000005</v>
      </c>
      <c r="P164" s="7">
        <v>0.81516242999999999</v>
      </c>
      <c r="Q164" s="7">
        <v>0.51321236000000003</v>
      </c>
      <c r="R164" s="7">
        <v>0.54970916999999997</v>
      </c>
      <c r="S164" s="7">
        <v>0</v>
      </c>
      <c r="T164" s="23">
        <v>21285</v>
      </c>
      <c r="U164" s="23">
        <v>138800</v>
      </c>
      <c r="V164" s="23">
        <v>99130</v>
      </c>
      <c r="W164" s="23">
        <v>89805</v>
      </c>
      <c r="X164" s="23">
        <v>152892</v>
      </c>
      <c r="Y164" s="23">
        <v>47292</v>
      </c>
      <c r="Z164" s="23">
        <v>52483</v>
      </c>
      <c r="AA164" s="23">
        <v>0</v>
      </c>
      <c r="AB164" s="23">
        <v>601687</v>
      </c>
      <c r="AC164" s="23">
        <v>445</v>
      </c>
      <c r="AD164" s="23">
        <v>2754</v>
      </c>
      <c r="AE164" s="23">
        <v>1780</v>
      </c>
      <c r="AF164" s="23">
        <v>1436</v>
      </c>
      <c r="AG164" s="23">
        <v>2534</v>
      </c>
      <c r="AH164" s="23">
        <v>776</v>
      </c>
      <c r="AI164" s="23">
        <v>887</v>
      </c>
      <c r="AJ164" s="23">
        <v>0</v>
      </c>
      <c r="AK164" s="23">
        <v>10612</v>
      </c>
      <c r="AN164" s="157"/>
      <c r="AO164" s="157"/>
      <c r="AP164" s="157"/>
      <c r="AQ164" s="157"/>
    </row>
    <row r="165" spans="1:43">
      <c r="A165" s="297"/>
      <c r="B165" s="45" t="s">
        <v>51</v>
      </c>
      <c r="C165" s="7">
        <v>4.6325491000000003</v>
      </c>
      <c r="D165" s="7">
        <v>17.929549000000002</v>
      </c>
      <c r="E165" s="7">
        <v>14.425533</v>
      </c>
      <c r="F165" s="7">
        <v>15.474169</v>
      </c>
      <c r="G165" s="7">
        <v>25.051718000000001</v>
      </c>
      <c r="H165" s="7">
        <v>7.8540754000000002</v>
      </c>
      <c r="I165" s="7">
        <v>14.632406</v>
      </c>
      <c r="J165" s="7">
        <v>0</v>
      </c>
      <c r="K165" s="7">
        <v>100</v>
      </c>
      <c r="L165" s="7">
        <v>0.49505693000000001</v>
      </c>
      <c r="M165" s="7">
        <v>0.96358427999999996</v>
      </c>
      <c r="N165" s="7">
        <v>0.89357843000000003</v>
      </c>
      <c r="O165" s="7">
        <v>0.75104419</v>
      </c>
      <c r="P165" s="7">
        <v>1.1711463</v>
      </c>
      <c r="Q165" s="7">
        <v>0.53056172999999995</v>
      </c>
      <c r="R165" s="7">
        <v>1.4946440999999999</v>
      </c>
      <c r="S165" s="7">
        <v>0</v>
      </c>
      <c r="T165" s="23">
        <v>3247</v>
      </c>
      <c r="U165" s="23">
        <v>12567</v>
      </c>
      <c r="V165" s="23">
        <v>10111</v>
      </c>
      <c r="W165" s="23">
        <v>10846</v>
      </c>
      <c r="X165" s="23">
        <v>17559</v>
      </c>
      <c r="Y165" s="23">
        <v>5505</v>
      </c>
      <c r="Z165" s="23">
        <v>10256</v>
      </c>
      <c r="AA165" s="23">
        <v>0</v>
      </c>
      <c r="AB165" s="23">
        <v>70091</v>
      </c>
      <c r="AC165" s="23">
        <v>323</v>
      </c>
      <c r="AD165" s="23">
        <v>1204</v>
      </c>
      <c r="AE165" s="23">
        <v>936</v>
      </c>
      <c r="AF165" s="23">
        <v>1093</v>
      </c>
      <c r="AG165" s="23">
        <v>1538</v>
      </c>
      <c r="AH165" s="23">
        <v>500</v>
      </c>
      <c r="AI165" s="23">
        <v>827</v>
      </c>
      <c r="AJ165" s="23">
        <v>0</v>
      </c>
      <c r="AK165" s="23">
        <v>6421</v>
      </c>
      <c r="AN165" s="157"/>
      <c r="AO165" s="157"/>
      <c r="AP165" s="157"/>
      <c r="AQ165" s="157"/>
    </row>
    <row r="166" spans="1:43">
      <c r="A166" s="297"/>
      <c r="B166" s="45" t="s">
        <v>52</v>
      </c>
      <c r="C166" s="7">
        <v>1.3019491000000001</v>
      </c>
      <c r="D166" s="7">
        <v>12.435976999999999</v>
      </c>
      <c r="E166" s="7">
        <v>12.776287999999999</v>
      </c>
      <c r="F166" s="7">
        <v>15.637138999999999</v>
      </c>
      <c r="G166" s="7">
        <v>30.634045</v>
      </c>
      <c r="H166" s="7">
        <v>12.179883999999999</v>
      </c>
      <c r="I166" s="7">
        <v>15.034719000000001</v>
      </c>
      <c r="J166" s="7">
        <v>0</v>
      </c>
      <c r="K166" s="7">
        <v>100</v>
      </c>
      <c r="L166" s="7">
        <v>0.25489212</v>
      </c>
      <c r="M166" s="7">
        <v>0.90640094999999998</v>
      </c>
      <c r="N166" s="7">
        <v>1.0643693999999999</v>
      </c>
      <c r="O166" s="7">
        <v>0.89405091999999997</v>
      </c>
      <c r="P166" s="7">
        <v>1.3459217999999999</v>
      </c>
      <c r="Q166" s="7">
        <v>0.69144976000000002</v>
      </c>
      <c r="R166" s="7">
        <v>1.1554998000000001</v>
      </c>
      <c r="S166" s="7">
        <v>0</v>
      </c>
      <c r="T166" s="23">
        <v>1515</v>
      </c>
      <c r="U166" s="23">
        <v>14471</v>
      </c>
      <c r="V166" s="23">
        <v>14867</v>
      </c>
      <c r="W166" s="23">
        <v>18196</v>
      </c>
      <c r="X166" s="23">
        <v>35647</v>
      </c>
      <c r="Y166" s="23">
        <v>14173</v>
      </c>
      <c r="Z166" s="23">
        <v>17495</v>
      </c>
      <c r="AA166" s="23">
        <v>0</v>
      </c>
      <c r="AB166" s="23">
        <v>116364</v>
      </c>
      <c r="AC166" s="23">
        <v>58</v>
      </c>
      <c r="AD166" s="23">
        <v>461</v>
      </c>
      <c r="AE166" s="23">
        <v>508</v>
      </c>
      <c r="AF166" s="23">
        <v>599</v>
      </c>
      <c r="AG166" s="23">
        <v>1118</v>
      </c>
      <c r="AH166" s="23">
        <v>465</v>
      </c>
      <c r="AI166" s="23">
        <v>561</v>
      </c>
      <c r="AJ166" s="23">
        <v>0</v>
      </c>
      <c r="AK166" s="23">
        <v>3770</v>
      </c>
      <c r="AN166" s="157"/>
      <c r="AO166" s="157"/>
      <c r="AP166" s="157"/>
      <c r="AQ166" s="157"/>
    </row>
    <row r="167" spans="1:43">
      <c r="A167" s="297" t="s">
        <v>11</v>
      </c>
      <c r="B167" s="45" t="s">
        <v>38</v>
      </c>
      <c r="C167" s="7">
        <v>2.2459744000000001</v>
      </c>
      <c r="D167" s="7">
        <v>10.565431</v>
      </c>
      <c r="E167" s="7">
        <v>8.6967935000000001</v>
      </c>
      <c r="F167" s="7">
        <v>13.358544</v>
      </c>
      <c r="G167" s="7">
        <v>39.370995999999998</v>
      </c>
      <c r="H167" s="7">
        <v>12.273289999999999</v>
      </c>
      <c r="I167" s="7">
        <v>13.225656000000001</v>
      </c>
      <c r="J167" s="7">
        <v>0.26331547999999999</v>
      </c>
      <c r="K167" s="7">
        <v>100</v>
      </c>
      <c r="L167" s="7">
        <v>0.23495827999999999</v>
      </c>
      <c r="M167" s="7">
        <v>0.55417576999999996</v>
      </c>
      <c r="N167" s="7">
        <v>0.55398895999999997</v>
      </c>
      <c r="O167" s="7">
        <v>0.79055019000000004</v>
      </c>
      <c r="P167" s="7">
        <v>0.97991242000000001</v>
      </c>
      <c r="Q167" s="7">
        <v>0.61073308999999998</v>
      </c>
      <c r="R167" s="7">
        <v>0.93545111999999997</v>
      </c>
      <c r="S167" s="7">
        <v>0.1150289</v>
      </c>
      <c r="T167" s="23">
        <v>2738</v>
      </c>
      <c r="U167" s="23">
        <v>12880</v>
      </c>
      <c r="V167" s="23">
        <v>10602</v>
      </c>
      <c r="W167" s="23">
        <v>16285</v>
      </c>
      <c r="X167" s="23">
        <v>47996</v>
      </c>
      <c r="Y167" s="23">
        <v>14962</v>
      </c>
      <c r="Z167" s="23">
        <v>16123</v>
      </c>
      <c r="AA167" s="23">
        <v>321</v>
      </c>
      <c r="AB167" s="23">
        <v>121907</v>
      </c>
      <c r="AC167" s="23">
        <v>147</v>
      </c>
      <c r="AD167" s="23">
        <v>663</v>
      </c>
      <c r="AE167" s="23">
        <v>548</v>
      </c>
      <c r="AF167" s="23">
        <v>854</v>
      </c>
      <c r="AG167" s="23">
        <v>2481</v>
      </c>
      <c r="AH167" s="23">
        <v>766</v>
      </c>
      <c r="AI167" s="23">
        <v>784</v>
      </c>
      <c r="AJ167" s="23">
        <v>19</v>
      </c>
      <c r="AK167" s="23">
        <v>6262</v>
      </c>
      <c r="AN167" s="157"/>
      <c r="AO167" s="157"/>
      <c r="AP167" s="157"/>
      <c r="AQ167" s="157"/>
    </row>
    <row r="168" spans="1:43">
      <c r="A168" s="297"/>
      <c r="B168" s="45" t="s">
        <v>39</v>
      </c>
      <c r="C168" s="7">
        <v>1.6496057</v>
      </c>
      <c r="D168" s="7">
        <v>8.3537198999999998</v>
      </c>
      <c r="E168" s="7">
        <v>9.8015097000000004</v>
      </c>
      <c r="F168" s="7">
        <v>14.991777000000001</v>
      </c>
      <c r="G168" s="7">
        <v>39.015157000000002</v>
      </c>
      <c r="H168" s="7">
        <v>10.826534000000001</v>
      </c>
      <c r="I168" s="7">
        <v>14.840529</v>
      </c>
      <c r="J168" s="7">
        <v>0.52116788999999997</v>
      </c>
      <c r="K168" s="7">
        <v>100</v>
      </c>
      <c r="L168" s="7">
        <v>0.22838907</v>
      </c>
      <c r="M168" s="7">
        <v>0.61956721000000003</v>
      </c>
      <c r="N168" s="7">
        <v>0.60419005000000003</v>
      </c>
      <c r="O168" s="7">
        <v>0.85007719999999998</v>
      </c>
      <c r="P168" s="7">
        <v>1.2282968000000001</v>
      </c>
      <c r="Q168" s="7">
        <v>0.63160817999999996</v>
      </c>
      <c r="R168" s="7">
        <v>1.4328122000000001</v>
      </c>
      <c r="S168" s="7">
        <v>0.15716092000000001</v>
      </c>
      <c r="T168" s="23">
        <v>3621</v>
      </c>
      <c r="U168" s="23">
        <v>18337</v>
      </c>
      <c r="V168" s="23">
        <v>21515</v>
      </c>
      <c r="W168" s="23">
        <v>32908</v>
      </c>
      <c r="X168" s="23">
        <v>85641</v>
      </c>
      <c r="Y168" s="23">
        <v>23765</v>
      </c>
      <c r="Z168" s="23">
        <v>32576</v>
      </c>
      <c r="AA168" s="23">
        <v>1144</v>
      </c>
      <c r="AB168" s="23">
        <v>219507</v>
      </c>
      <c r="AC168" s="23">
        <v>131</v>
      </c>
      <c r="AD168" s="23">
        <v>633</v>
      </c>
      <c r="AE168" s="23">
        <v>703</v>
      </c>
      <c r="AF168" s="23">
        <v>1090</v>
      </c>
      <c r="AG168" s="23">
        <v>2648</v>
      </c>
      <c r="AH168" s="23">
        <v>708</v>
      </c>
      <c r="AI168" s="23">
        <v>902</v>
      </c>
      <c r="AJ168" s="23">
        <v>38</v>
      </c>
      <c r="AK168" s="23">
        <v>6853</v>
      </c>
      <c r="AN168" s="157"/>
      <c r="AO168" s="157"/>
      <c r="AP168" s="157"/>
      <c r="AQ168" s="157"/>
    </row>
    <row r="169" spans="1:43">
      <c r="A169" s="297"/>
      <c r="B169" s="45" t="s">
        <v>40</v>
      </c>
      <c r="C169" s="7">
        <v>1.4164886999999999</v>
      </c>
      <c r="D169" s="7">
        <v>6.8661199999999996</v>
      </c>
      <c r="E169" s="7">
        <v>9.0108642999999997</v>
      </c>
      <c r="F169" s="7">
        <v>14.668207000000001</v>
      </c>
      <c r="G169" s="7">
        <v>37.983023000000003</v>
      </c>
      <c r="H169" s="7">
        <v>13.221828</v>
      </c>
      <c r="I169" s="7">
        <v>16.559391000000002</v>
      </c>
      <c r="J169" s="7">
        <v>0.27407740000000003</v>
      </c>
      <c r="K169" s="7">
        <v>100</v>
      </c>
      <c r="L169" s="7">
        <v>0.18521445</v>
      </c>
      <c r="M169" s="7">
        <v>0.54642886000000002</v>
      </c>
      <c r="N169" s="7">
        <v>0.53564590000000001</v>
      </c>
      <c r="O169" s="7">
        <v>1.0299828</v>
      </c>
      <c r="P169" s="7">
        <v>1.0953112</v>
      </c>
      <c r="Q169" s="7">
        <v>1.0295415999999999</v>
      </c>
      <c r="R169" s="7">
        <v>1.6056661000000001</v>
      </c>
      <c r="S169" s="7">
        <v>0.10480548000000001</v>
      </c>
      <c r="T169" s="23">
        <v>5592</v>
      </c>
      <c r="U169" s="23">
        <v>27106</v>
      </c>
      <c r="V169" s="23">
        <v>35573</v>
      </c>
      <c r="W169" s="23">
        <v>57907</v>
      </c>
      <c r="X169" s="23">
        <v>149949</v>
      </c>
      <c r="Y169" s="23">
        <v>52197</v>
      </c>
      <c r="Z169" s="23">
        <v>65373</v>
      </c>
      <c r="AA169" s="23">
        <v>1082</v>
      </c>
      <c r="AB169" s="23">
        <v>394779</v>
      </c>
      <c r="AC169" s="23">
        <v>107</v>
      </c>
      <c r="AD169" s="23">
        <v>414</v>
      </c>
      <c r="AE169" s="23">
        <v>569</v>
      </c>
      <c r="AF169" s="23">
        <v>818</v>
      </c>
      <c r="AG169" s="23">
        <v>2137</v>
      </c>
      <c r="AH169" s="23">
        <v>743</v>
      </c>
      <c r="AI169" s="23">
        <v>884</v>
      </c>
      <c r="AJ169" s="23">
        <v>18</v>
      </c>
      <c r="AK169" s="23">
        <v>5690</v>
      </c>
      <c r="AN169" s="157"/>
      <c r="AO169" s="157"/>
      <c r="AP169" s="157"/>
      <c r="AQ169" s="157"/>
    </row>
    <row r="170" spans="1:43">
      <c r="A170" s="297"/>
      <c r="B170" s="45" t="s">
        <v>41</v>
      </c>
      <c r="C170" s="7">
        <v>3.0182733000000002</v>
      </c>
      <c r="D170" s="7">
        <v>13.151702</v>
      </c>
      <c r="E170" s="7">
        <v>10.670191000000001</v>
      </c>
      <c r="F170" s="7">
        <v>15.976822</v>
      </c>
      <c r="G170" s="7">
        <v>35.084758999999998</v>
      </c>
      <c r="H170" s="7">
        <v>9.9367169000000004</v>
      </c>
      <c r="I170" s="7">
        <v>12.051235999999999</v>
      </c>
      <c r="J170" s="7">
        <v>0.11030065999999999</v>
      </c>
      <c r="K170" s="7">
        <v>100</v>
      </c>
      <c r="L170" s="7">
        <v>0.30715725999999999</v>
      </c>
      <c r="M170" s="7">
        <v>0.89163199999999998</v>
      </c>
      <c r="N170" s="7">
        <v>0.79258762999999999</v>
      </c>
      <c r="O170" s="7">
        <v>0.78131470000000003</v>
      </c>
      <c r="P170" s="7">
        <v>0.74057518</v>
      </c>
      <c r="Q170" s="7">
        <v>0.78470379000000001</v>
      </c>
      <c r="R170" s="7">
        <v>1.1566714</v>
      </c>
      <c r="S170" s="7">
        <v>5.3074410000000002E-2</v>
      </c>
      <c r="T170" s="23">
        <v>5938</v>
      </c>
      <c r="U170" s="23">
        <v>25874</v>
      </c>
      <c r="V170" s="23">
        <v>20992</v>
      </c>
      <c r="W170" s="23">
        <v>31432</v>
      </c>
      <c r="X170" s="23">
        <v>69024</v>
      </c>
      <c r="Y170" s="23">
        <v>19549</v>
      </c>
      <c r="Z170" s="23">
        <v>23709</v>
      </c>
      <c r="AA170" s="23">
        <v>217</v>
      </c>
      <c r="AB170" s="23">
        <v>196735</v>
      </c>
      <c r="AC170" s="23">
        <v>181</v>
      </c>
      <c r="AD170" s="23">
        <v>730</v>
      </c>
      <c r="AE170" s="23">
        <v>592</v>
      </c>
      <c r="AF170" s="23">
        <v>898</v>
      </c>
      <c r="AG170" s="23">
        <v>2011</v>
      </c>
      <c r="AH170" s="23">
        <v>583</v>
      </c>
      <c r="AI170" s="23">
        <v>730</v>
      </c>
      <c r="AJ170" s="23">
        <v>7</v>
      </c>
      <c r="AK170" s="23">
        <v>5732</v>
      </c>
      <c r="AN170" s="157"/>
      <c r="AO170" s="157"/>
      <c r="AP170" s="157"/>
      <c r="AQ170" s="157"/>
    </row>
    <row r="171" spans="1:43">
      <c r="A171" s="297"/>
      <c r="B171" s="45" t="s">
        <v>42</v>
      </c>
      <c r="C171" s="7">
        <v>3.1622504</v>
      </c>
      <c r="D171" s="7">
        <v>13.649737</v>
      </c>
      <c r="E171" s="7">
        <v>12.525365000000001</v>
      </c>
      <c r="F171" s="7">
        <v>13.808672</v>
      </c>
      <c r="G171" s="7">
        <v>31.647268</v>
      </c>
      <c r="H171" s="7">
        <v>11.026941000000001</v>
      </c>
      <c r="I171" s="7">
        <v>13.499302999999999</v>
      </c>
      <c r="J171" s="7">
        <v>0.68046320000000005</v>
      </c>
      <c r="K171" s="7">
        <v>100</v>
      </c>
      <c r="L171" s="7">
        <v>0.33120214999999997</v>
      </c>
      <c r="M171" s="7">
        <v>1.0275379</v>
      </c>
      <c r="N171" s="7">
        <v>1.3049362</v>
      </c>
      <c r="O171" s="7">
        <v>0.53812159999999998</v>
      </c>
      <c r="P171" s="7">
        <v>1.3354139</v>
      </c>
      <c r="Q171" s="7">
        <v>0.93021732999999995</v>
      </c>
      <c r="R171" s="7">
        <v>1.3925658999999999</v>
      </c>
      <c r="S171" s="7">
        <v>0.19149857000000001</v>
      </c>
      <c r="T171" s="23">
        <v>17111</v>
      </c>
      <c r="U171" s="23">
        <v>73859</v>
      </c>
      <c r="V171" s="23">
        <v>67775</v>
      </c>
      <c r="W171" s="23">
        <v>74719</v>
      </c>
      <c r="X171" s="23">
        <v>171244</v>
      </c>
      <c r="Y171" s="23">
        <v>59667</v>
      </c>
      <c r="Z171" s="23">
        <v>73045</v>
      </c>
      <c r="AA171" s="23">
        <v>3682</v>
      </c>
      <c r="AB171" s="23">
        <v>541102</v>
      </c>
      <c r="AC171" s="23">
        <v>283</v>
      </c>
      <c r="AD171" s="23">
        <v>1199</v>
      </c>
      <c r="AE171" s="23">
        <v>921</v>
      </c>
      <c r="AF171" s="23">
        <v>1038</v>
      </c>
      <c r="AG171" s="23">
        <v>2529</v>
      </c>
      <c r="AH171" s="23">
        <v>755</v>
      </c>
      <c r="AI171" s="23">
        <v>931</v>
      </c>
      <c r="AJ171" s="23">
        <v>48</v>
      </c>
      <c r="AK171" s="23">
        <v>7704</v>
      </c>
      <c r="AN171" s="157"/>
      <c r="AO171" s="157"/>
      <c r="AP171" s="157"/>
      <c r="AQ171" s="157"/>
    </row>
    <row r="172" spans="1:43">
      <c r="A172" s="297"/>
      <c r="B172" s="45" t="s">
        <v>43</v>
      </c>
      <c r="C172" s="7">
        <v>2.1290817999999998</v>
      </c>
      <c r="D172" s="7">
        <v>10.595127</v>
      </c>
      <c r="E172" s="7">
        <v>10.637466</v>
      </c>
      <c r="F172" s="7">
        <v>13.670425</v>
      </c>
      <c r="G172" s="7">
        <v>32.183365000000002</v>
      </c>
      <c r="H172" s="7">
        <v>12.852649</v>
      </c>
      <c r="I172" s="7">
        <v>17.580361</v>
      </c>
      <c r="J172" s="7">
        <v>0.35152480000000003</v>
      </c>
      <c r="K172" s="7">
        <v>100</v>
      </c>
      <c r="L172" s="7">
        <v>0.22309296000000001</v>
      </c>
      <c r="M172" s="7">
        <v>0.50959507999999998</v>
      </c>
      <c r="N172" s="7">
        <v>0.49351318999999999</v>
      </c>
      <c r="O172" s="7">
        <v>0.49731069</v>
      </c>
      <c r="P172" s="7">
        <v>0.58147872</v>
      </c>
      <c r="Q172" s="7">
        <v>0.55780331999999999</v>
      </c>
      <c r="R172" s="7">
        <v>1.0637135</v>
      </c>
      <c r="S172" s="7">
        <v>7.2441340000000007E-2</v>
      </c>
      <c r="T172" s="23">
        <v>28412</v>
      </c>
      <c r="U172" s="23">
        <v>141389</v>
      </c>
      <c r="V172" s="23">
        <v>141954</v>
      </c>
      <c r="W172" s="23">
        <v>182428</v>
      </c>
      <c r="X172" s="23">
        <v>429478</v>
      </c>
      <c r="Y172" s="23">
        <v>171515</v>
      </c>
      <c r="Z172" s="23">
        <v>234605</v>
      </c>
      <c r="AA172" s="23">
        <v>4691</v>
      </c>
      <c r="AB172" s="23">
        <v>1334472</v>
      </c>
      <c r="AC172" s="23">
        <v>370</v>
      </c>
      <c r="AD172" s="23">
        <v>1942</v>
      </c>
      <c r="AE172" s="23">
        <v>1738</v>
      </c>
      <c r="AF172" s="23">
        <v>2124</v>
      </c>
      <c r="AG172" s="23">
        <v>4988</v>
      </c>
      <c r="AH172" s="23">
        <v>1807</v>
      </c>
      <c r="AI172" s="23">
        <v>2454</v>
      </c>
      <c r="AJ172" s="23">
        <v>56</v>
      </c>
      <c r="AK172" s="23">
        <v>15479</v>
      </c>
      <c r="AN172" s="157"/>
      <c r="AO172" s="157"/>
      <c r="AP172" s="157"/>
      <c r="AQ172" s="157"/>
    </row>
    <row r="173" spans="1:43">
      <c r="A173" s="297"/>
      <c r="B173" s="45" t="s">
        <v>44</v>
      </c>
      <c r="C173" s="7">
        <v>2.0268972000000001</v>
      </c>
      <c r="D173" s="7">
        <v>9.3108652000000003</v>
      </c>
      <c r="E173" s="7">
        <v>9.9205468000000003</v>
      </c>
      <c r="F173" s="7">
        <v>13.814455000000001</v>
      </c>
      <c r="G173" s="7">
        <v>30.917942</v>
      </c>
      <c r="H173" s="7">
        <v>12.601848</v>
      </c>
      <c r="I173" s="7">
        <v>20.836487000000002</v>
      </c>
      <c r="J173" s="7">
        <v>0.57095910000000005</v>
      </c>
      <c r="K173" s="7">
        <v>100</v>
      </c>
      <c r="L173" s="7">
        <v>0.13452073000000001</v>
      </c>
      <c r="M173" s="7">
        <v>0.38971257999999998</v>
      </c>
      <c r="N173" s="7">
        <v>0.41560322</v>
      </c>
      <c r="O173" s="7">
        <v>0.45905152999999999</v>
      </c>
      <c r="P173" s="7">
        <v>0.59836995000000004</v>
      </c>
      <c r="Q173" s="7">
        <v>0.42399628</v>
      </c>
      <c r="R173" s="7">
        <v>0.83957353999999995</v>
      </c>
      <c r="S173" s="7">
        <v>8.3575990000000003E-2</v>
      </c>
      <c r="T173" s="23">
        <v>107096</v>
      </c>
      <c r="U173" s="23">
        <v>491962</v>
      </c>
      <c r="V173" s="23">
        <v>524176</v>
      </c>
      <c r="W173" s="23">
        <v>729920</v>
      </c>
      <c r="X173" s="23">
        <v>1633624</v>
      </c>
      <c r="Y173" s="23">
        <v>665849</v>
      </c>
      <c r="Z173" s="23">
        <v>1100946</v>
      </c>
      <c r="AA173" s="23">
        <v>30168</v>
      </c>
      <c r="AB173" s="23">
        <v>5283741</v>
      </c>
      <c r="AC173" s="23">
        <v>619</v>
      </c>
      <c r="AD173" s="23">
        <v>2869</v>
      </c>
      <c r="AE173" s="23">
        <v>2772</v>
      </c>
      <c r="AF173" s="23">
        <v>3800</v>
      </c>
      <c r="AG173" s="23">
        <v>8710</v>
      </c>
      <c r="AH173" s="23">
        <v>3306</v>
      </c>
      <c r="AI173" s="23">
        <v>5104</v>
      </c>
      <c r="AJ173" s="23">
        <v>168</v>
      </c>
      <c r="AK173" s="23">
        <v>27348</v>
      </c>
      <c r="AN173" s="157"/>
      <c r="AO173" s="157"/>
      <c r="AP173" s="157"/>
      <c r="AQ173" s="157"/>
    </row>
    <row r="174" spans="1:43">
      <c r="A174" s="297"/>
      <c r="B174" s="45" t="s">
        <v>45</v>
      </c>
      <c r="C174" s="7">
        <v>3.1832297999999999</v>
      </c>
      <c r="D174" s="7">
        <v>17.273475000000001</v>
      </c>
      <c r="E174" s="7">
        <v>13.447509</v>
      </c>
      <c r="F174" s="7">
        <v>13.201802000000001</v>
      </c>
      <c r="G174" s="7">
        <v>30.973237000000001</v>
      </c>
      <c r="H174" s="7">
        <v>8.9826148000000003</v>
      </c>
      <c r="I174" s="7">
        <v>12.631074</v>
      </c>
      <c r="J174" s="7">
        <v>0.30705760999999998</v>
      </c>
      <c r="K174" s="7">
        <v>100</v>
      </c>
      <c r="L174" s="7">
        <v>0.23813456</v>
      </c>
      <c r="M174" s="7">
        <v>0.76761442999999996</v>
      </c>
      <c r="N174" s="7">
        <v>0.56122865</v>
      </c>
      <c r="O174" s="7">
        <v>0.58983410000000003</v>
      </c>
      <c r="P174" s="7">
        <v>0.82419584999999995</v>
      </c>
      <c r="Q174" s="7">
        <v>0.44675645000000003</v>
      </c>
      <c r="R174" s="7">
        <v>1.1481899</v>
      </c>
      <c r="S174" s="7">
        <v>6.8530179999999996E-2</v>
      </c>
      <c r="T174" s="23">
        <v>20910</v>
      </c>
      <c r="U174" s="23">
        <v>113466</v>
      </c>
      <c r="V174" s="23">
        <v>88334</v>
      </c>
      <c r="W174" s="23">
        <v>86720</v>
      </c>
      <c r="X174" s="23">
        <v>203457</v>
      </c>
      <c r="Y174" s="23">
        <v>59005</v>
      </c>
      <c r="Z174" s="23">
        <v>82971</v>
      </c>
      <c r="AA174" s="23">
        <v>2017</v>
      </c>
      <c r="AB174" s="23">
        <v>656880</v>
      </c>
      <c r="AC174" s="23">
        <v>457</v>
      </c>
      <c r="AD174" s="23">
        <v>2331</v>
      </c>
      <c r="AE174" s="23">
        <v>1760</v>
      </c>
      <c r="AF174" s="23">
        <v>1631</v>
      </c>
      <c r="AG174" s="23">
        <v>3623</v>
      </c>
      <c r="AH174" s="23">
        <v>1080</v>
      </c>
      <c r="AI174" s="23">
        <v>1316</v>
      </c>
      <c r="AJ174" s="23">
        <v>42</v>
      </c>
      <c r="AK174" s="23">
        <v>12240</v>
      </c>
      <c r="AN174" s="157"/>
      <c r="AO174" s="157"/>
      <c r="AP174" s="157"/>
      <c r="AQ174" s="157"/>
    </row>
    <row r="175" spans="1:43">
      <c r="A175" s="297"/>
      <c r="B175" s="45" t="s">
        <v>46</v>
      </c>
      <c r="C175" s="7">
        <v>4.7355285</v>
      </c>
      <c r="D175" s="7">
        <v>23.734442999999999</v>
      </c>
      <c r="E175" s="7">
        <v>15.154726</v>
      </c>
      <c r="F175" s="7">
        <v>12.045451</v>
      </c>
      <c r="G175" s="7">
        <v>26.394231000000001</v>
      </c>
      <c r="H175" s="7">
        <v>7.8101285999999996</v>
      </c>
      <c r="I175" s="7">
        <v>9.6822149999999993</v>
      </c>
      <c r="J175" s="7">
        <v>0.44327652000000001</v>
      </c>
      <c r="K175" s="7">
        <v>100</v>
      </c>
      <c r="L175" s="7">
        <v>0.34915677000000001</v>
      </c>
      <c r="M175" s="7">
        <v>1.2047074</v>
      </c>
      <c r="N175" s="7">
        <v>0.72534235999999996</v>
      </c>
      <c r="O175" s="7">
        <v>0.63551122999999998</v>
      </c>
      <c r="P175" s="7">
        <v>0.67212897999999999</v>
      </c>
      <c r="Q175" s="7">
        <v>0.61774483000000002</v>
      </c>
      <c r="R175" s="7">
        <v>1.0137977</v>
      </c>
      <c r="S175" s="7">
        <v>0.12417797</v>
      </c>
      <c r="T175" s="23">
        <v>36600</v>
      </c>
      <c r="U175" s="23">
        <v>183439</v>
      </c>
      <c r="V175" s="23">
        <v>117128</v>
      </c>
      <c r="W175" s="23">
        <v>93097</v>
      </c>
      <c r="X175" s="23">
        <v>203996</v>
      </c>
      <c r="Y175" s="23">
        <v>60363</v>
      </c>
      <c r="Z175" s="23">
        <v>74832</v>
      </c>
      <c r="AA175" s="23">
        <v>3426</v>
      </c>
      <c r="AB175" s="23">
        <v>772881</v>
      </c>
      <c r="AC175" s="23">
        <v>571</v>
      </c>
      <c r="AD175" s="23">
        <v>2649</v>
      </c>
      <c r="AE175" s="23">
        <v>1677</v>
      </c>
      <c r="AF175" s="23">
        <v>1315</v>
      </c>
      <c r="AG175" s="23">
        <v>2965</v>
      </c>
      <c r="AH175" s="23">
        <v>830</v>
      </c>
      <c r="AI175" s="23">
        <v>969</v>
      </c>
      <c r="AJ175" s="23">
        <v>48</v>
      </c>
      <c r="AK175" s="23">
        <v>11024</v>
      </c>
      <c r="AN175" s="157"/>
      <c r="AO175" s="157"/>
      <c r="AP175" s="157"/>
      <c r="AQ175" s="157"/>
    </row>
    <row r="176" spans="1:43" s="44" customFormat="1">
      <c r="A176" s="297"/>
      <c r="B176" s="45" t="s">
        <v>71</v>
      </c>
      <c r="C176" s="23" t="s">
        <v>123</v>
      </c>
      <c r="D176" s="23" t="s">
        <v>123</v>
      </c>
      <c r="E176" s="23" t="s">
        <v>123</v>
      </c>
      <c r="F176" s="23" t="s">
        <v>123</v>
      </c>
      <c r="G176" s="23" t="s">
        <v>123</v>
      </c>
      <c r="H176" s="23" t="s">
        <v>123</v>
      </c>
      <c r="I176" s="23" t="s">
        <v>123</v>
      </c>
      <c r="J176" s="23" t="s">
        <v>123</v>
      </c>
      <c r="K176" s="23" t="s">
        <v>123</v>
      </c>
      <c r="L176" s="23" t="s">
        <v>123</v>
      </c>
      <c r="M176" s="23" t="s">
        <v>123</v>
      </c>
      <c r="N176" s="23" t="s">
        <v>123</v>
      </c>
      <c r="O176" s="23" t="s">
        <v>123</v>
      </c>
      <c r="P176" s="23" t="s">
        <v>123</v>
      </c>
      <c r="Q176" s="23" t="s">
        <v>123</v>
      </c>
      <c r="R176" s="23" t="s">
        <v>123</v>
      </c>
      <c r="S176" s="23" t="s">
        <v>123</v>
      </c>
      <c r="T176" s="23" t="s">
        <v>123</v>
      </c>
      <c r="U176" s="23" t="s">
        <v>123</v>
      </c>
      <c r="V176" s="23" t="s">
        <v>123</v>
      </c>
      <c r="W176" s="23" t="s">
        <v>123</v>
      </c>
      <c r="X176" s="23" t="s">
        <v>123</v>
      </c>
      <c r="Y176" s="23" t="s">
        <v>123</v>
      </c>
      <c r="Z176" s="23" t="s">
        <v>123</v>
      </c>
      <c r="AA176" s="23" t="s">
        <v>123</v>
      </c>
      <c r="AB176" s="23" t="s">
        <v>123</v>
      </c>
      <c r="AC176" s="23" t="s">
        <v>123</v>
      </c>
      <c r="AD176" s="23" t="s">
        <v>123</v>
      </c>
      <c r="AE176" s="23" t="s">
        <v>123</v>
      </c>
      <c r="AF176" s="23" t="s">
        <v>123</v>
      </c>
      <c r="AG176" s="23" t="s">
        <v>123</v>
      </c>
      <c r="AH176" s="23" t="s">
        <v>123</v>
      </c>
      <c r="AI176" s="23" t="s">
        <v>123</v>
      </c>
      <c r="AJ176" s="23" t="s">
        <v>123</v>
      </c>
      <c r="AK176" s="23" t="s">
        <v>123</v>
      </c>
      <c r="AN176" s="157"/>
      <c r="AO176" s="157"/>
      <c r="AP176" s="157"/>
      <c r="AQ176" s="157"/>
    </row>
    <row r="177" spans="1:43">
      <c r="A177" s="297"/>
      <c r="B177" s="45" t="s">
        <v>47</v>
      </c>
      <c r="C177" s="7">
        <v>3.3807491000000001</v>
      </c>
      <c r="D177" s="7">
        <v>16.821138999999999</v>
      </c>
      <c r="E177" s="7">
        <v>13.031468</v>
      </c>
      <c r="F177" s="7">
        <v>12.737479</v>
      </c>
      <c r="G177" s="7">
        <v>27.919799000000001</v>
      </c>
      <c r="H177" s="7">
        <v>12.113257000000001</v>
      </c>
      <c r="I177" s="7">
        <v>13.442218</v>
      </c>
      <c r="J177" s="7">
        <v>0.55389144000000001</v>
      </c>
      <c r="K177" s="7">
        <v>100</v>
      </c>
      <c r="L177" s="7">
        <v>0.19391822</v>
      </c>
      <c r="M177" s="7">
        <v>0.54008082999999996</v>
      </c>
      <c r="N177" s="7">
        <v>0.81779535000000003</v>
      </c>
      <c r="O177" s="7">
        <v>0.37509730000000002</v>
      </c>
      <c r="P177" s="7">
        <v>0.57739691000000004</v>
      </c>
      <c r="Q177" s="7">
        <v>0.38583821000000001</v>
      </c>
      <c r="R177" s="7">
        <v>0.66836291000000003</v>
      </c>
      <c r="S177" s="7">
        <v>9.5120800000000005E-2</v>
      </c>
      <c r="T177" s="23">
        <v>51771</v>
      </c>
      <c r="U177" s="23">
        <v>257590</v>
      </c>
      <c r="V177" s="23">
        <v>199557</v>
      </c>
      <c r="W177" s="23">
        <v>195055</v>
      </c>
      <c r="X177" s="23">
        <v>427549</v>
      </c>
      <c r="Y177" s="23">
        <v>185496</v>
      </c>
      <c r="Z177" s="23">
        <v>205847</v>
      </c>
      <c r="AA177" s="23">
        <v>8482</v>
      </c>
      <c r="AB177" s="23">
        <v>1531347</v>
      </c>
      <c r="AC177" s="23">
        <v>934</v>
      </c>
      <c r="AD177" s="23">
        <v>4407</v>
      </c>
      <c r="AE177" s="23">
        <v>3043</v>
      </c>
      <c r="AF177" s="23">
        <v>2990</v>
      </c>
      <c r="AG177" s="23">
        <v>6513</v>
      </c>
      <c r="AH177" s="23">
        <v>2638</v>
      </c>
      <c r="AI177" s="23">
        <v>2888</v>
      </c>
      <c r="AJ177" s="23">
        <v>115</v>
      </c>
      <c r="AK177" s="23">
        <v>23528</v>
      </c>
      <c r="AN177" s="157"/>
      <c r="AO177" s="157"/>
      <c r="AP177" s="157"/>
      <c r="AQ177" s="157"/>
    </row>
    <row r="178" spans="1:43">
      <c r="A178" s="297"/>
      <c r="B178" s="45" t="s">
        <v>48</v>
      </c>
      <c r="C178" s="7">
        <v>4.1407986000000001</v>
      </c>
      <c r="D178" s="7">
        <v>20.906500000000001</v>
      </c>
      <c r="E178" s="7">
        <v>12.88739</v>
      </c>
      <c r="F178" s="7">
        <v>12.447481</v>
      </c>
      <c r="G178" s="7">
        <v>28.621919999999999</v>
      </c>
      <c r="H178" s="7">
        <v>9.4254426000000002</v>
      </c>
      <c r="I178" s="7">
        <v>10.905911</v>
      </c>
      <c r="J178" s="7">
        <v>0.66455704999999998</v>
      </c>
      <c r="K178" s="7">
        <v>100</v>
      </c>
      <c r="L178" s="7">
        <v>0.24898592</v>
      </c>
      <c r="M178" s="7">
        <v>0.80525389000000003</v>
      </c>
      <c r="N178" s="7">
        <v>0.48775503999999997</v>
      </c>
      <c r="O178" s="7">
        <v>0.48401528999999999</v>
      </c>
      <c r="P178" s="7">
        <v>0.80242307999999996</v>
      </c>
      <c r="Q178" s="7">
        <v>0.34897710999999998</v>
      </c>
      <c r="R178" s="7">
        <v>0.82577285</v>
      </c>
      <c r="S178" s="7">
        <v>8.8415949999999993E-2</v>
      </c>
      <c r="T178" s="23">
        <v>29547</v>
      </c>
      <c r="U178" s="23">
        <v>149180</v>
      </c>
      <c r="V178" s="23">
        <v>91959</v>
      </c>
      <c r="W178" s="23">
        <v>88820</v>
      </c>
      <c r="X178" s="23">
        <v>204234</v>
      </c>
      <c r="Y178" s="23">
        <v>67256</v>
      </c>
      <c r="Z178" s="23">
        <v>77820</v>
      </c>
      <c r="AA178" s="23">
        <v>4742</v>
      </c>
      <c r="AB178" s="23">
        <v>713558</v>
      </c>
      <c r="AC178" s="23">
        <v>559</v>
      </c>
      <c r="AD178" s="23">
        <v>2796</v>
      </c>
      <c r="AE178" s="23">
        <v>1695</v>
      </c>
      <c r="AF178" s="23">
        <v>1585</v>
      </c>
      <c r="AG178" s="23">
        <v>3551</v>
      </c>
      <c r="AH178" s="23">
        <v>1206</v>
      </c>
      <c r="AI178" s="23">
        <v>1329</v>
      </c>
      <c r="AJ178" s="23">
        <v>103</v>
      </c>
      <c r="AK178" s="23">
        <v>12824</v>
      </c>
      <c r="AN178" s="157"/>
      <c r="AO178" s="157"/>
      <c r="AP178" s="157"/>
      <c r="AQ178" s="157"/>
    </row>
    <row r="179" spans="1:43">
      <c r="A179" s="297"/>
      <c r="B179" s="45" t="s">
        <v>49</v>
      </c>
      <c r="C179" s="7">
        <v>3.7785210999999999</v>
      </c>
      <c r="D179" s="7">
        <v>21.645935999999999</v>
      </c>
      <c r="E179" s="7">
        <v>12.887604</v>
      </c>
      <c r="F179" s="7">
        <v>11.715904999999999</v>
      </c>
      <c r="G179" s="7">
        <v>29.125755000000002</v>
      </c>
      <c r="H179" s="7">
        <v>9.2144530000000007</v>
      </c>
      <c r="I179" s="7">
        <v>11.077552000000001</v>
      </c>
      <c r="J179" s="7">
        <v>0.55427451999999999</v>
      </c>
      <c r="K179" s="7">
        <v>100</v>
      </c>
      <c r="L179" s="7">
        <v>0.34399586999999998</v>
      </c>
      <c r="M179" s="7">
        <v>1.1318528000000001</v>
      </c>
      <c r="N179" s="7">
        <v>0.74179702000000003</v>
      </c>
      <c r="O179" s="7">
        <v>0.43449482</v>
      </c>
      <c r="P179" s="7">
        <v>0.84286989000000001</v>
      </c>
      <c r="Q179" s="7">
        <v>0.54051822999999999</v>
      </c>
      <c r="R179" s="7">
        <v>1.0160673</v>
      </c>
      <c r="S179" s="7">
        <v>0.12482181000000001</v>
      </c>
      <c r="T179" s="23">
        <v>10471</v>
      </c>
      <c r="U179" s="23">
        <v>59985</v>
      </c>
      <c r="V179" s="23">
        <v>35714</v>
      </c>
      <c r="W179" s="23">
        <v>32467</v>
      </c>
      <c r="X179" s="23">
        <v>80713</v>
      </c>
      <c r="Y179" s="23">
        <v>25535</v>
      </c>
      <c r="Z179" s="23">
        <v>30698</v>
      </c>
      <c r="AA179" s="23">
        <v>1536</v>
      </c>
      <c r="AB179" s="23">
        <v>277119</v>
      </c>
      <c r="AC179" s="23">
        <v>350</v>
      </c>
      <c r="AD179" s="23">
        <v>1930</v>
      </c>
      <c r="AE179" s="23">
        <v>1118</v>
      </c>
      <c r="AF179" s="23">
        <v>1073</v>
      </c>
      <c r="AG179" s="23">
        <v>2499</v>
      </c>
      <c r="AH179" s="23">
        <v>785</v>
      </c>
      <c r="AI179" s="23">
        <v>899</v>
      </c>
      <c r="AJ179" s="23">
        <v>52</v>
      </c>
      <c r="AK179" s="23">
        <v>8706</v>
      </c>
      <c r="AN179" s="157"/>
      <c r="AO179" s="157"/>
      <c r="AP179" s="157"/>
      <c r="AQ179" s="157"/>
    </row>
    <row r="180" spans="1:43">
      <c r="A180" s="297"/>
      <c r="B180" s="45" t="s">
        <v>50</v>
      </c>
      <c r="C180" s="7">
        <v>3.5088976000000001</v>
      </c>
      <c r="D180" s="7">
        <v>22.449750000000002</v>
      </c>
      <c r="E180" s="7">
        <v>13.73123</v>
      </c>
      <c r="F180" s="7">
        <v>13.804932000000001</v>
      </c>
      <c r="G180" s="7">
        <v>25.918533</v>
      </c>
      <c r="H180" s="7">
        <v>8.0884681999999994</v>
      </c>
      <c r="I180" s="7">
        <v>12.204017</v>
      </c>
      <c r="J180" s="7">
        <v>0.29417242999999998</v>
      </c>
      <c r="K180" s="7">
        <v>100</v>
      </c>
      <c r="L180" s="7">
        <v>0.27033226999999999</v>
      </c>
      <c r="M180" s="7">
        <v>0.97665415</v>
      </c>
      <c r="N180" s="7">
        <v>0.67420981999999996</v>
      </c>
      <c r="O180" s="7">
        <v>0.52998149999999999</v>
      </c>
      <c r="P180" s="7">
        <v>0.73901101000000002</v>
      </c>
      <c r="Q180" s="7">
        <v>0.41480633</v>
      </c>
      <c r="R180" s="7">
        <v>1.2737792999999999</v>
      </c>
      <c r="S180" s="7">
        <v>6.6361420000000004E-2</v>
      </c>
      <c r="T180" s="23">
        <v>22043</v>
      </c>
      <c r="U180" s="23">
        <v>141030</v>
      </c>
      <c r="V180" s="23">
        <v>86260</v>
      </c>
      <c r="W180" s="23">
        <v>86723</v>
      </c>
      <c r="X180" s="23">
        <v>162821</v>
      </c>
      <c r="Y180" s="23">
        <v>50812</v>
      </c>
      <c r="Z180" s="23">
        <v>76666</v>
      </c>
      <c r="AA180" s="23">
        <v>1848</v>
      </c>
      <c r="AB180" s="23">
        <v>628203</v>
      </c>
      <c r="AC180" s="23">
        <v>359</v>
      </c>
      <c r="AD180" s="23">
        <v>2400</v>
      </c>
      <c r="AE180" s="23">
        <v>1468</v>
      </c>
      <c r="AF180" s="23">
        <v>1318</v>
      </c>
      <c r="AG180" s="23">
        <v>2436</v>
      </c>
      <c r="AH180" s="23">
        <v>728</v>
      </c>
      <c r="AI180" s="23">
        <v>978</v>
      </c>
      <c r="AJ180" s="23">
        <v>33</v>
      </c>
      <c r="AK180" s="23">
        <v>9720</v>
      </c>
      <c r="AN180" s="157"/>
      <c r="AO180" s="157"/>
      <c r="AP180" s="157"/>
      <c r="AQ180" s="157"/>
    </row>
    <row r="181" spans="1:43">
      <c r="A181" s="297"/>
      <c r="B181" s="45" t="s">
        <v>51</v>
      </c>
      <c r="C181" s="7">
        <v>4.5427163000000004</v>
      </c>
      <c r="D181" s="7">
        <v>17.201533000000001</v>
      </c>
      <c r="E181" s="7">
        <v>15.628423</v>
      </c>
      <c r="F181" s="7">
        <v>13.310515000000001</v>
      </c>
      <c r="G181" s="7">
        <v>27.294633000000001</v>
      </c>
      <c r="H181" s="7">
        <v>7.9230558999999996</v>
      </c>
      <c r="I181" s="7">
        <v>13.828039</v>
      </c>
      <c r="J181" s="7">
        <v>0.27108433999999998</v>
      </c>
      <c r="K181" s="7">
        <v>100</v>
      </c>
      <c r="L181" s="7">
        <v>0.44593094999999999</v>
      </c>
      <c r="M181" s="7">
        <v>0.92172876000000004</v>
      </c>
      <c r="N181" s="7">
        <v>1.1534534000000001</v>
      </c>
      <c r="O181" s="7">
        <v>0.53542055</v>
      </c>
      <c r="P181" s="7">
        <v>1.2688793</v>
      </c>
      <c r="Q181" s="7">
        <v>0.54948691999999999</v>
      </c>
      <c r="R181" s="7">
        <v>1.1414952</v>
      </c>
      <c r="S181" s="7">
        <v>0.10884254</v>
      </c>
      <c r="T181" s="23">
        <v>3318</v>
      </c>
      <c r="U181" s="23">
        <v>12564</v>
      </c>
      <c r="V181" s="23">
        <v>11415</v>
      </c>
      <c r="W181" s="23">
        <v>9722</v>
      </c>
      <c r="X181" s="23">
        <v>19936</v>
      </c>
      <c r="Y181" s="23">
        <v>5787</v>
      </c>
      <c r="Z181" s="23">
        <v>10100</v>
      </c>
      <c r="AA181" s="23">
        <v>198</v>
      </c>
      <c r="AB181" s="23">
        <v>73040</v>
      </c>
      <c r="AC181" s="23">
        <v>209</v>
      </c>
      <c r="AD181" s="23">
        <v>736</v>
      </c>
      <c r="AE181" s="23">
        <v>603</v>
      </c>
      <c r="AF181" s="23">
        <v>567</v>
      </c>
      <c r="AG181" s="23">
        <v>1091</v>
      </c>
      <c r="AH181" s="23">
        <v>321</v>
      </c>
      <c r="AI181" s="23">
        <v>555</v>
      </c>
      <c r="AJ181" s="23">
        <v>12</v>
      </c>
      <c r="AK181" s="23">
        <v>4094</v>
      </c>
      <c r="AN181" s="157"/>
      <c r="AO181" s="157"/>
      <c r="AP181" s="157"/>
      <c r="AQ181" s="157"/>
    </row>
    <row r="182" spans="1:43">
      <c r="A182" s="297"/>
      <c r="B182" s="45" t="s">
        <v>52</v>
      </c>
      <c r="C182" s="7">
        <v>1.6055756999999999</v>
      </c>
      <c r="D182" s="7">
        <v>10.774979999999999</v>
      </c>
      <c r="E182" s="7">
        <v>11.734075000000001</v>
      </c>
      <c r="F182" s="7">
        <v>13.253748</v>
      </c>
      <c r="G182" s="7">
        <v>32.311656999999997</v>
      </c>
      <c r="H182" s="7">
        <v>12.261001</v>
      </c>
      <c r="I182" s="7">
        <v>17.529378999999999</v>
      </c>
      <c r="J182" s="7">
        <v>0.52958315</v>
      </c>
      <c r="K182" s="7">
        <v>100</v>
      </c>
      <c r="L182" s="7">
        <v>0.23121998999999999</v>
      </c>
      <c r="M182" s="7">
        <v>1.0179228</v>
      </c>
      <c r="N182" s="7">
        <v>0.80252878999999999</v>
      </c>
      <c r="O182" s="7">
        <v>0.77383738000000002</v>
      </c>
      <c r="P182" s="7">
        <v>1.1002813</v>
      </c>
      <c r="Q182" s="7">
        <v>0.71214818000000002</v>
      </c>
      <c r="R182" s="7">
        <v>1.3371489999999999</v>
      </c>
      <c r="S182" s="7">
        <v>0.1524858</v>
      </c>
      <c r="T182" s="23">
        <v>1813</v>
      </c>
      <c r="U182" s="23">
        <v>12167</v>
      </c>
      <c r="V182" s="23">
        <v>13250</v>
      </c>
      <c r="W182" s="23">
        <v>14966</v>
      </c>
      <c r="X182" s="23">
        <v>36486</v>
      </c>
      <c r="Y182" s="23">
        <v>13845</v>
      </c>
      <c r="Z182" s="23">
        <v>19794</v>
      </c>
      <c r="AA182" s="23">
        <v>598</v>
      </c>
      <c r="AB182" s="23">
        <v>112919</v>
      </c>
      <c r="AC182" s="23">
        <v>80</v>
      </c>
      <c r="AD182" s="23">
        <v>498</v>
      </c>
      <c r="AE182" s="23">
        <v>521</v>
      </c>
      <c r="AF182" s="23">
        <v>618</v>
      </c>
      <c r="AG182" s="23">
        <v>1422</v>
      </c>
      <c r="AH182" s="23">
        <v>520</v>
      </c>
      <c r="AI182" s="23">
        <v>775</v>
      </c>
      <c r="AJ182" s="23">
        <v>32</v>
      </c>
      <c r="AK182" s="23">
        <v>4466</v>
      </c>
      <c r="AN182" s="157"/>
      <c r="AO182" s="157"/>
      <c r="AP182" s="157"/>
      <c r="AQ182" s="157"/>
    </row>
    <row r="183" spans="1:43">
      <c r="A183" s="297" t="s">
        <v>12</v>
      </c>
      <c r="B183" s="45" t="s">
        <v>38</v>
      </c>
      <c r="C183" s="7">
        <v>2.4990588480299887</v>
      </c>
      <c r="D183" s="7">
        <v>8.3422108661001069</v>
      </c>
      <c r="E183" s="7">
        <v>7.0237971276842854</v>
      </c>
      <c r="F183" s="7">
        <v>14.371991317372466</v>
      </c>
      <c r="G183" s="7">
        <v>35.864698390830377</v>
      </c>
      <c r="H183" s="7">
        <v>14.223008962970676</v>
      </c>
      <c r="I183" s="7">
        <v>17.425328602209103</v>
      </c>
      <c r="J183" s="7">
        <v>0.24990588480299888</v>
      </c>
      <c r="K183" s="7">
        <v>100</v>
      </c>
      <c r="L183" s="7">
        <v>0.51130013861700352</v>
      </c>
      <c r="M183" s="7">
        <v>0.76318938875554687</v>
      </c>
      <c r="N183" s="7">
        <v>0.63279044820719121</v>
      </c>
      <c r="O183" s="7">
        <v>1.1283659844678149</v>
      </c>
      <c r="P183" s="7">
        <v>2.0706729864274758</v>
      </c>
      <c r="Q183" s="7">
        <v>0.99880448754917428</v>
      </c>
      <c r="R183" s="7">
        <v>1.9747700619807351</v>
      </c>
      <c r="S183" s="7">
        <v>0.12049153686693397</v>
      </c>
      <c r="T183" s="23">
        <v>3120</v>
      </c>
      <c r="U183" s="23">
        <v>10415</v>
      </c>
      <c r="V183" s="23">
        <v>8769</v>
      </c>
      <c r="W183" s="23">
        <v>17943</v>
      </c>
      <c r="X183" s="23">
        <v>44776</v>
      </c>
      <c r="Y183" s="23">
        <v>17757</v>
      </c>
      <c r="Z183" s="23">
        <v>21755</v>
      </c>
      <c r="AA183" s="23">
        <v>312</v>
      </c>
      <c r="AB183" s="23">
        <v>124847</v>
      </c>
      <c r="AC183" s="23">
        <v>76</v>
      </c>
      <c r="AD183" s="23">
        <v>243</v>
      </c>
      <c r="AE183" s="23">
        <v>161</v>
      </c>
      <c r="AF183" s="23">
        <v>263</v>
      </c>
      <c r="AG183" s="23">
        <v>691</v>
      </c>
      <c r="AH183" s="23">
        <v>250</v>
      </c>
      <c r="AI183" s="23">
        <v>313</v>
      </c>
      <c r="AJ183" s="23">
        <v>4</v>
      </c>
      <c r="AK183" s="23">
        <v>2001</v>
      </c>
      <c r="AN183" s="157"/>
      <c r="AO183" s="157"/>
      <c r="AP183" s="157"/>
      <c r="AQ183" s="157"/>
    </row>
    <row r="184" spans="1:43">
      <c r="A184" s="297"/>
      <c r="B184" s="45" t="s">
        <v>39</v>
      </c>
      <c r="C184" s="7">
        <v>1.1945192645508842</v>
      </c>
      <c r="D184" s="7">
        <v>7.9487146122583523</v>
      </c>
      <c r="E184" s="7">
        <v>8.4527201988263005</v>
      </c>
      <c r="F184" s="7">
        <v>14.815248554562292</v>
      </c>
      <c r="G184" s="7">
        <v>38.83358707108561</v>
      </c>
      <c r="H184" s="7">
        <v>10.46614010661323</v>
      </c>
      <c r="I184" s="7">
        <v>18.075236496597309</v>
      </c>
      <c r="J184" s="7">
        <v>0.21383369550602246</v>
      </c>
      <c r="K184" s="7">
        <v>100</v>
      </c>
      <c r="L184" s="7">
        <v>0.20057906783381924</v>
      </c>
      <c r="M184" s="7">
        <v>0.81354598738723038</v>
      </c>
      <c r="N184" s="7">
        <v>0.5418331213201989</v>
      </c>
      <c r="O184" s="7">
        <v>0.88728631354832999</v>
      </c>
      <c r="P184" s="7">
        <v>1.2913006845274861</v>
      </c>
      <c r="Q184" s="7">
        <v>0.74175496809731845</v>
      </c>
      <c r="R184" s="7">
        <v>2.1443832035280512</v>
      </c>
      <c r="S184" s="7">
        <v>9.49724023048963E-2</v>
      </c>
      <c r="T184" s="23">
        <v>2754</v>
      </c>
      <c r="U184" s="23">
        <v>18326</v>
      </c>
      <c r="V184" s="23">
        <v>19488</v>
      </c>
      <c r="W184" s="23">
        <v>34157</v>
      </c>
      <c r="X184" s="23">
        <v>89532</v>
      </c>
      <c r="Y184" s="23">
        <v>24130</v>
      </c>
      <c r="Z184" s="23">
        <v>41673</v>
      </c>
      <c r="AA184" s="23">
        <v>493</v>
      </c>
      <c r="AB184" s="23">
        <v>230553</v>
      </c>
      <c r="AC184" s="23">
        <v>122</v>
      </c>
      <c r="AD184" s="23">
        <v>611</v>
      </c>
      <c r="AE184" s="23">
        <v>652</v>
      </c>
      <c r="AF184" s="23">
        <v>900</v>
      </c>
      <c r="AG184" s="23">
        <v>2287</v>
      </c>
      <c r="AH184" s="23">
        <v>531</v>
      </c>
      <c r="AI184" s="23">
        <v>739</v>
      </c>
      <c r="AJ184" s="23">
        <v>10</v>
      </c>
      <c r="AK184" s="23">
        <v>5852</v>
      </c>
      <c r="AN184" s="157"/>
      <c r="AO184" s="157"/>
      <c r="AP184" s="157"/>
      <c r="AQ184" s="157"/>
    </row>
    <row r="185" spans="1:43">
      <c r="A185" s="297"/>
      <c r="B185" s="45" t="s">
        <v>40</v>
      </c>
      <c r="C185" s="7">
        <v>1.183577049045005</v>
      </c>
      <c r="D185" s="7">
        <v>7.7681500023064576</v>
      </c>
      <c r="E185" s="7">
        <v>8.6132847115835176</v>
      </c>
      <c r="F185" s="7">
        <v>13.555659683359755</v>
      </c>
      <c r="G185" s="7">
        <v>38.094186026750052</v>
      </c>
      <c r="H185" s="7">
        <v>12.795742521613937</v>
      </c>
      <c r="I185" s="7">
        <v>17.806825658493715</v>
      </c>
      <c r="J185" s="7">
        <v>0.18257434684755769</v>
      </c>
      <c r="K185" s="7">
        <v>100</v>
      </c>
      <c r="L185" s="7">
        <v>0.18151246244372202</v>
      </c>
      <c r="M185" s="7">
        <v>0.81730793195471696</v>
      </c>
      <c r="N185" s="7">
        <v>0.93207766106997658</v>
      </c>
      <c r="O185" s="7">
        <v>1.0560891617613448</v>
      </c>
      <c r="P185" s="7">
        <v>1.2092897168914962</v>
      </c>
      <c r="Q185" s="7">
        <v>0.57775241406798716</v>
      </c>
      <c r="R185" s="7">
        <v>1.7926047719873357</v>
      </c>
      <c r="S185" s="7">
        <v>8.9465856340385966E-2</v>
      </c>
      <c r="T185" s="23">
        <v>4875</v>
      </c>
      <c r="U185" s="23">
        <v>31996</v>
      </c>
      <c r="V185" s="23">
        <v>35477</v>
      </c>
      <c r="W185" s="23">
        <v>55834</v>
      </c>
      <c r="X185" s="23">
        <v>156905</v>
      </c>
      <c r="Y185" s="23">
        <v>52704</v>
      </c>
      <c r="Z185" s="23">
        <v>73344</v>
      </c>
      <c r="AA185" s="23">
        <v>752</v>
      </c>
      <c r="AB185" s="23">
        <v>411887</v>
      </c>
      <c r="AC185" s="23">
        <v>70</v>
      </c>
      <c r="AD185" s="23">
        <v>428</v>
      </c>
      <c r="AE185" s="23">
        <v>489</v>
      </c>
      <c r="AF185" s="23">
        <v>725</v>
      </c>
      <c r="AG185" s="23">
        <v>1812</v>
      </c>
      <c r="AH185" s="23">
        <v>557</v>
      </c>
      <c r="AI185" s="23">
        <v>746</v>
      </c>
      <c r="AJ185" s="23">
        <v>7</v>
      </c>
      <c r="AK185" s="23">
        <v>4834</v>
      </c>
      <c r="AN185" s="157"/>
      <c r="AO185" s="157"/>
      <c r="AP185" s="157"/>
      <c r="AQ185" s="157"/>
    </row>
    <row r="186" spans="1:43">
      <c r="A186" s="297"/>
      <c r="B186" s="45" t="s">
        <v>41</v>
      </c>
      <c r="C186" s="7">
        <v>2.54810816214325</v>
      </c>
      <c r="D186" s="7">
        <v>10.598790423351828</v>
      </c>
      <c r="E186" s="7">
        <v>10.50682261208577</v>
      </c>
      <c r="F186" s="7">
        <v>15.450092467636328</v>
      </c>
      <c r="G186" s="7">
        <v>34.953266356775131</v>
      </c>
      <c r="H186" s="7">
        <v>11.598440545808966</v>
      </c>
      <c r="I186" s="7">
        <v>14.272004798320587</v>
      </c>
      <c r="J186" s="7">
        <v>7.2474633878142652E-2</v>
      </c>
      <c r="K186" s="7">
        <v>100</v>
      </c>
      <c r="L186" s="7">
        <v>0.32578366296697142</v>
      </c>
      <c r="M186" s="7">
        <v>0.60426983562517012</v>
      </c>
      <c r="N186" s="7">
        <v>0.40969678119926684</v>
      </c>
      <c r="O186" s="7">
        <v>0.51602774400386642</v>
      </c>
      <c r="P186" s="7">
        <v>0.79153919047225441</v>
      </c>
      <c r="Q186" s="7">
        <v>0.53505059391010701</v>
      </c>
      <c r="R186" s="7">
        <v>0.7694319403651273</v>
      </c>
      <c r="S186" s="7">
        <v>4.2710495291037494E-2</v>
      </c>
      <c r="T186" s="23">
        <v>5098</v>
      </c>
      <c r="U186" s="23">
        <v>21205</v>
      </c>
      <c r="V186" s="23">
        <v>21021</v>
      </c>
      <c r="W186" s="23">
        <v>30911</v>
      </c>
      <c r="X186" s="23">
        <v>69931</v>
      </c>
      <c r="Y186" s="23">
        <v>23205</v>
      </c>
      <c r="Z186" s="23">
        <v>28554</v>
      </c>
      <c r="AA186" s="23">
        <v>145</v>
      </c>
      <c r="AB186" s="23">
        <v>200070</v>
      </c>
      <c r="AC186" s="23">
        <v>215</v>
      </c>
      <c r="AD186" s="23">
        <v>1024</v>
      </c>
      <c r="AE186" s="23">
        <v>1049</v>
      </c>
      <c r="AF186" s="23">
        <v>1548</v>
      </c>
      <c r="AG186" s="23">
        <v>3362</v>
      </c>
      <c r="AH186" s="23">
        <v>1185</v>
      </c>
      <c r="AI186" s="23">
        <v>1479</v>
      </c>
      <c r="AJ186" s="23">
        <v>7</v>
      </c>
      <c r="AK186" s="23">
        <v>9869</v>
      </c>
      <c r="AN186" s="157"/>
      <c r="AO186" s="157"/>
      <c r="AP186" s="157"/>
      <c r="AQ186" s="157"/>
    </row>
    <row r="187" spans="1:43">
      <c r="A187" s="297"/>
      <c r="B187" s="45" t="s">
        <v>42</v>
      </c>
      <c r="C187" s="7">
        <v>2.6480535238378584</v>
      </c>
      <c r="D187" s="7">
        <v>12.662982989728599</v>
      </c>
      <c r="E187" s="7">
        <v>11.27972227250487</v>
      </c>
      <c r="F187" s="7">
        <v>14.298413677039628</v>
      </c>
      <c r="G187" s="7">
        <v>33.754572484976443</v>
      </c>
      <c r="H187" s="7">
        <v>10.140924838293991</v>
      </c>
      <c r="I187" s="7">
        <v>15.160128827131841</v>
      </c>
      <c r="J187" s="7">
        <v>5.5201386486772273E-2</v>
      </c>
      <c r="K187" s="7">
        <v>100</v>
      </c>
      <c r="L187" s="7">
        <v>0.22483217491794985</v>
      </c>
      <c r="M187" s="7">
        <v>0.55378052101510533</v>
      </c>
      <c r="N187" s="7">
        <v>0.45237360724869186</v>
      </c>
      <c r="O187" s="7">
        <v>0.47180877950409861</v>
      </c>
      <c r="P187" s="7">
        <v>0.62950164875657455</v>
      </c>
      <c r="Q187" s="7">
        <v>0.40009749262339306</v>
      </c>
      <c r="R187" s="7">
        <v>0.89379526230437201</v>
      </c>
      <c r="S187" s="7">
        <v>3.9865325994222468E-2</v>
      </c>
      <c r="T187" s="23">
        <v>14775</v>
      </c>
      <c r="U187" s="23">
        <v>70654</v>
      </c>
      <c r="V187" s="23">
        <v>62936</v>
      </c>
      <c r="W187" s="23">
        <v>79779</v>
      </c>
      <c r="X187" s="23">
        <v>188336</v>
      </c>
      <c r="Y187" s="23">
        <v>56582</v>
      </c>
      <c r="Z187" s="23">
        <v>84587</v>
      </c>
      <c r="AA187" s="23">
        <v>308</v>
      </c>
      <c r="AB187" s="23">
        <v>557957</v>
      </c>
      <c r="AC187" s="23">
        <v>254</v>
      </c>
      <c r="AD187" s="23">
        <v>1252</v>
      </c>
      <c r="AE187" s="23">
        <v>1086</v>
      </c>
      <c r="AF187" s="23">
        <v>1283</v>
      </c>
      <c r="AG187" s="23">
        <v>3049</v>
      </c>
      <c r="AH187" s="23">
        <v>921</v>
      </c>
      <c r="AI187" s="23">
        <v>1353</v>
      </c>
      <c r="AJ187" s="23">
        <v>4</v>
      </c>
      <c r="AK187" s="23">
        <v>9202</v>
      </c>
      <c r="AN187" s="157"/>
      <c r="AO187" s="157"/>
      <c r="AP187" s="157"/>
      <c r="AQ187" s="157"/>
    </row>
    <row r="188" spans="1:43">
      <c r="A188" s="297"/>
      <c r="B188" s="45" t="s">
        <v>43</v>
      </c>
      <c r="C188" s="7">
        <v>1.9728203875824222</v>
      </c>
      <c r="D188" s="7">
        <v>10.168866989412592</v>
      </c>
      <c r="E188" s="7">
        <v>9.5686026633721681</v>
      </c>
      <c r="F188" s="7">
        <v>13.583054402321473</v>
      </c>
      <c r="G188" s="7">
        <v>32.523451753314845</v>
      </c>
      <c r="H188" s="7">
        <v>12.656045739897431</v>
      </c>
      <c r="I188" s="7">
        <v>19.336455445260089</v>
      </c>
      <c r="J188" s="7">
        <v>0.1907026188389766</v>
      </c>
      <c r="K188" s="7">
        <v>100</v>
      </c>
      <c r="L188" s="7">
        <v>0.14012769694970406</v>
      </c>
      <c r="M188" s="7">
        <v>0.40298199314347233</v>
      </c>
      <c r="N188" s="7">
        <v>0.3676011177811575</v>
      </c>
      <c r="O188" s="7">
        <v>0.39561441571617795</v>
      </c>
      <c r="P188" s="7">
        <v>0.5553041766583483</v>
      </c>
      <c r="Q188" s="7">
        <v>0.41130745201330282</v>
      </c>
      <c r="R188" s="7">
        <v>0.78700133481323153</v>
      </c>
      <c r="S188" s="7">
        <v>4.2557931572005478E-2</v>
      </c>
      <c r="T188" s="23">
        <v>27466</v>
      </c>
      <c r="U188" s="23">
        <v>141573</v>
      </c>
      <c r="V188" s="23">
        <v>133216</v>
      </c>
      <c r="W188" s="23">
        <v>189106</v>
      </c>
      <c r="X188" s="23">
        <v>452798</v>
      </c>
      <c r="Y188" s="23">
        <v>176200</v>
      </c>
      <c r="Z188" s="23">
        <v>269206</v>
      </c>
      <c r="AA188" s="23">
        <v>2655</v>
      </c>
      <c r="AB188" s="23">
        <v>1392220</v>
      </c>
      <c r="AC188" s="23">
        <v>466</v>
      </c>
      <c r="AD188" s="23">
        <v>2569</v>
      </c>
      <c r="AE188" s="23">
        <v>2249</v>
      </c>
      <c r="AF188" s="23">
        <v>2876</v>
      </c>
      <c r="AG188" s="23">
        <v>6911</v>
      </c>
      <c r="AH188" s="23">
        <v>2497</v>
      </c>
      <c r="AI188" s="23">
        <v>3709</v>
      </c>
      <c r="AJ188" s="23">
        <v>43</v>
      </c>
      <c r="AK188" s="23">
        <v>21320</v>
      </c>
      <c r="AN188" s="157"/>
      <c r="AO188" s="157"/>
      <c r="AP188" s="157"/>
      <c r="AQ188" s="157"/>
    </row>
    <row r="189" spans="1:43">
      <c r="A189" s="297"/>
      <c r="B189" s="45" t="s">
        <v>44</v>
      </c>
      <c r="C189" s="7">
        <v>1.8478855403420948</v>
      </c>
      <c r="D189" s="7">
        <v>8.8698134352760718</v>
      </c>
      <c r="E189" s="7">
        <v>9.3281990380442217</v>
      </c>
      <c r="F189" s="7">
        <v>12.984823780165161</v>
      </c>
      <c r="G189" s="7">
        <v>31.333754956926025</v>
      </c>
      <c r="H189" s="7">
        <v>13.967105184929757</v>
      </c>
      <c r="I189" s="7">
        <v>21.469379276927924</v>
      </c>
      <c r="J189" s="7">
        <v>0.19903878738874786</v>
      </c>
      <c r="K189" s="7">
        <v>100</v>
      </c>
      <c r="L189" s="7">
        <v>9.0630174418745962E-2</v>
      </c>
      <c r="M189" s="7">
        <v>0.26170213185114982</v>
      </c>
      <c r="N189" s="7">
        <v>0.26476551195178544</v>
      </c>
      <c r="O189" s="7">
        <v>0.26868355699464658</v>
      </c>
      <c r="P189" s="7">
        <v>0.44834884763477201</v>
      </c>
      <c r="Q189" s="7">
        <v>0.32390513839458207</v>
      </c>
      <c r="R189" s="7">
        <v>0.64198953061659958</v>
      </c>
      <c r="S189" s="7">
        <v>2.8552420873014482E-2</v>
      </c>
      <c r="T189" s="23">
        <v>99460</v>
      </c>
      <c r="U189" s="23">
        <v>477406</v>
      </c>
      <c r="V189" s="23">
        <v>502078</v>
      </c>
      <c r="W189" s="23">
        <v>698891</v>
      </c>
      <c r="X189" s="23">
        <v>1686498</v>
      </c>
      <c r="Y189" s="23">
        <v>751761</v>
      </c>
      <c r="Z189" s="23">
        <v>1155561</v>
      </c>
      <c r="AA189" s="23">
        <v>10713</v>
      </c>
      <c r="AB189" s="23">
        <v>5382368</v>
      </c>
      <c r="AC189" s="23">
        <v>808</v>
      </c>
      <c r="AD189" s="23">
        <v>3925</v>
      </c>
      <c r="AE189" s="23">
        <v>3973</v>
      </c>
      <c r="AF189" s="23">
        <v>5695</v>
      </c>
      <c r="AG189" s="23">
        <v>13532</v>
      </c>
      <c r="AH189" s="23">
        <v>5968</v>
      </c>
      <c r="AI189" s="23">
        <v>10227</v>
      </c>
      <c r="AJ189" s="23">
        <v>110</v>
      </c>
      <c r="AK189" s="23">
        <v>44238</v>
      </c>
      <c r="AN189" s="157"/>
      <c r="AO189" s="157"/>
      <c r="AP189" s="157"/>
      <c r="AQ189" s="157"/>
    </row>
    <row r="190" spans="1:43">
      <c r="A190" s="297"/>
      <c r="B190" s="45" t="s">
        <v>45</v>
      </c>
      <c r="C190" s="7">
        <v>3.5063496395716607</v>
      </c>
      <c r="D190" s="7">
        <v>16.773089963322274</v>
      </c>
      <c r="E190" s="7">
        <v>13.012492027374748</v>
      </c>
      <c r="F190" s="7">
        <v>13.254918215824988</v>
      </c>
      <c r="G190" s="7">
        <v>30.15819731827888</v>
      </c>
      <c r="H190" s="7">
        <v>9.7669585219154165</v>
      </c>
      <c r="I190" s="7">
        <v>13.380290940616529</v>
      </c>
      <c r="J190" s="7">
        <v>0.14770337309550952</v>
      </c>
      <c r="K190" s="7">
        <v>100</v>
      </c>
      <c r="L190" s="7">
        <v>0.22328949507345414</v>
      </c>
      <c r="M190" s="7">
        <v>0.60386066092838253</v>
      </c>
      <c r="N190" s="7">
        <v>0.39859715532807344</v>
      </c>
      <c r="O190" s="7">
        <v>0.42180921621932083</v>
      </c>
      <c r="P190" s="7">
        <v>0.58860194681114519</v>
      </c>
      <c r="Q190" s="7">
        <v>0.35565064540023178</v>
      </c>
      <c r="R190" s="7">
        <v>0.77593730923509119</v>
      </c>
      <c r="S190" s="7">
        <v>4.1579375896766725E-2</v>
      </c>
      <c r="T190" s="23">
        <v>24024</v>
      </c>
      <c r="U190" s="23">
        <v>114922</v>
      </c>
      <c r="V190" s="23">
        <v>89156</v>
      </c>
      <c r="W190" s="23">
        <v>90817</v>
      </c>
      <c r="X190" s="23">
        <v>206631</v>
      </c>
      <c r="Y190" s="23">
        <v>66919</v>
      </c>
      <c r="Z190" s="23">
        <v>91676</v>
      </c>
      <c r="AA190" s="23">
        <v>1012</v>
      </c>
      <c r="AB190" s="23">
        <v>685157</v>
      </c>
      <c r="AC190" s="23">
        <v>635</v>
      </c>
      <c r="AD190" s="23">
        <v>3247</v>
      </c>
      <c r="AE190" s="23">
        <v>2381</v>
      </c>
      <c r="AF190" s="23">
        <v>2188</v>
      </c>
      <c r="AG190" s="23">
        <v>5017</v>
      </c>
      <c r="AH190" s="23">
        <v>1564</v>
      </c>
      <c r="AI190" s="23">
        <v>2131</v>
      </c>
      <c r="AJ190" s="23">
        <v>28</v>
      </c>
      <c r="AK190" s="23">
        <v>17191</v>
      </c>
      <c r="AN190" s="157"/>
      <c r="AO190" s="157"/>
      <c r="AP190" s="157"/>
      <c r="AQ190" s="157"/>
    </row>
    <row r="191" spans="1:43">
      <c r="A191" s="297"/>
      <c r="B191" s="45" t="s">
        <v>46</v>
      </c>
      <c r="C191" s="7">
        <v>3.9151272793924976</v>
      </c>
      <c r="D191" s="7">
        <v>20.036581288812762</v>
      </c>
      <c r="E191" s="7">
        <v>15.807531305141387</v>
      </c>
      <c r="F191" s="7">
        <v>11.52246057572288</v>
      </c>
      <c r="G191" s="7">
        <v>29.15079519770547</v>
      </c>
      <c r="H191" s="7">
        <v>9.021663506356548</v>
      </c>
      <c r="I191" s="7">
        <v>10.385652493245887</v>
      </c>
      <c r="J191" s="7">
        <v>0.16018835362256731</v>
      </c>
      <c r="K191" s="7">
        <v>100</v>
      </c>
      <c r="L191" s="7">
        <v>0.23905703516526428</v>
      </c>
      <c r="M191" s="7">
        <v>0.58398017565790217</v>
      </c>
      <c r="N191" s="7">
        <v>0.49587576771242031</v>
      </c>
      <c r="O191" s="7">
        <v>0.32577918800900535</v>
      </c>
      <c r="P191" s="7">
        <v>0.57341917845766754</v>
      </c>
      <c r="Q191" s="7">
        <v>0.45892119099720846</v>
      </c>
      <c r="R191" s="7">
        <v>0.71402171619222954</v>
      </c>
      <c r="S191" s="7">
        <v>4.4798474775130964E-2</v>
      </c>
      <c r="T191" s="23">
        <v>30331</v>
      </c>
      <c r="U191" s="23">
        <v>155226</v>
      </c>
      <c r="V191" s="23">
        <v>122463</v>
      </c>
      <c r="W191" s="23">
        <v>89266</v>
      </c>
      <c r="X191" s="23">
        <v>225835</v>
      </c>
      <c r="Y191" s="23">
        <v>69892</v>
      </c>
      <c r="Z191" s="23">
        <v>80459</v>
      </c>
      <c r="AA191" s="23">
        <v>1241</v>
      </c>
      <c r="AB191" s="23">
        <v>774713</v>
      </c>
      <c r="AC191" s="23">
        <v>590</v>
      </c>
      <c r="AD191" s="23">
        <v>2858</v>
      </c>
      <c r="AE191" s="23">
        <v>2168</v>
      </c>
      <c r="AF191" s="23">
        <v>1489</v>
      </c>
      <c r="AG191" s="23">
        <v>3660</v>
      </c>
      <c r="AH191" s="23">
        <v>1135</v>
      </c>
      <c r="AI191" s="23">
        <v>1274</v>
      </c>
      <c r="AJ191" s="23">
        <v>22</v>
      </c>
      <c r="AK191" s="23">
        <v>13196</v>
      </c>
      <c r="AN191" s="157"/>
      <c r="AO191" s="157"/>
      <c r="AP191" s="157"/>
      <c r="AQ191" s="157"/>
    </row>
    <row r="192" spans="1:43" s="44" customFormat="1">
      <c r="A192" s="297"/>
      <c r="B192" s="45" t="s">
        <v>71</v>
      </c>
      <c r="C192" s="23" t="s">
        <v>123</v>
      </c>
      <c r="D192" s="23" t="s">
        <v>123</v>
      </c>
      <c r="E192" s="23" t="s">
        <v>123</v>
      </c>
      <c r="F192" s="23" t="s">
        <v>123</v>
      </c>
      <c r="G192" s="23" t="s">
        <v>123</v>
      </c>
      <c r="H192" s="23" t="s">
        <v>123</v>
      </c>
      <c r="I192" s="23" t="s">
        <v>123</v>
      </c>
      <c r="J192" s="23" t="s">
        <v>123</v>
      </c>
      <c r="K192" s="23" t="s">
        <v>123</v>
      </c>
      <c r="L192" s="23" t="s">
        <v>123</v>
      </c>
      <c r="M192" s="23" t="s">
        <v>123</v>
      </c>
      <c r="N192" s="23" t="s">
        <v>123</v>
      </c>
      <c r="O192" s="23" t="s">
        <v>123</v>
      </c>
      <c r="P192" s="23" t="s">
        <v>123</v>
      </c>
      <c r="Q192" s="23" t="s">
        <v>123</v>
      </c>
      <c r="R192" s="23" t="s">
        <v>123</v>
      </c>
      <c r="S192" s="23" t="s">
        <v>123</v>
      </c>
      <c r="T192" s="23" t="s">
        <v>123</v>
      </c>
      <c r="U192" s="23" t="s">
        <v>123</v>
      </c>
      <c r="V192" s="23" t="s">
        <v>123</v>
      </c>
      <c r="W192" s="23" t="s">
        <v>123</v>
      </c>
      <c r="X192" s="23" t="s">
        <v>123</v>
      </c>
      <c r="Y192" s="23" t="s">
        <v>123</v>
      </c>
      <c r="Z192" s="23" t="s">
        <v>123</v>
      </c>
      <c r="AA192" s="23" t="s">
        <v>123</v>
      </c>
      <c r="AB192" s="23" t="s">
        <v>123</v>
      </c>
      <c r="AC192" s="23" t="s">
        <v>123</v>
      </c>
      <c r="AD192" s="23" t="s">
        <v>123</v>
      </c>
      <c r="AE192" s="23" t="s">
        <v>123</v>
      </c>
      <c r="AF192" s="23" t="s">
        <v>123</v>
      </c>
      <c r="AG192" s="23" t="s">
        <v>123</v>
      </c>
      <c r="AH192" s="23" t="s">
        <v>123</v>
      </c>
      <c r="AI192" s="23" t="s">
        <v>123</v>
      </c>
      <c r="AJ192" s="23" t="s">
        <v>123</v>
      </c>
      <c r="AK192" s="23" t="s">
        <v>123</v>
      </c>
      <c r="AN192" s="157"/>
      <c r="AO192" s="157"/>
      <c r="AP192" s="157"/>
      <c r="AQ192" s="157"/>
    </row>
    <row r="193" spans="1:47">
      <c r="A193" s="297"/>
      <c r="B193" s="45" t="s">
        <v>47</v>
      </c>
      <c r="C193" s="7">
        <v>2.7646161436573262</v>
      </c>
      <c r="D193" s="7">
        <v>15.184978618215588</v>
      </c>
      <c r="E193" s="7">
        <v>11.50439686207014</v>
      </c>
      <c r="F193" s="7">
        <v>13.24982933689339</v>
      </c>
      <c r="G193" s="7">
        <v>29.358786216225425</v>
      </c>
      <c r="H193" s="7">
        <v>12.705537055660779</v>
      </c>
      <c r="I193" s="7">
        <v>15.095451465431415</v>
      </c>
      <c r="J193" s="7">
        <v>0.13640430184593758</v>
      </c>
      <c r="K193" s="7">
        <v>100</v>
      </c>
      <c r="L193" s="7">
        <v>0.14966992526107117</v>
      </c>
      <c r="M193" s="7">
        <v>0.4461612991558575</v>
      </c>
      <c r="N193" s="7">
        <v>0.3630589625920404</v>
      </c>
      <c r="O193" s="7">
        <v>0.27900353307397563</v>
      </c>
      <c r="P193" s="7">
        <v>0.4850258097598999</v>
      </c>
      <c r="Q193" s="7">
        <v>0.36487345433807422</v>
      </c>
      <c r="R193" s="7">
        <v>0.7077554935417476</v>
      </c>
      <c r="S193" s="7">
        <v>2.9157855743967946E-2</v>
      </c>
      <c r="T193" s="23">
        <v>43819</v>
      </c>
      <c r="U193" s="23">
        <v>240681</v>
      </c>
      <c r="V193" s="23">
        <v>182344</v>
      </c>
      <c r="W193" s="23">
        <v>210009</v>
      </c>
      <c r="X193" s="23">
        <v>465335</v>
      </c>
      <c r="Y193" s="23">
        <v>201382</v>
      </c>
      <c r="Z193" s="23">
        <v>239262</v>
      </c>
      <c r="AA193" s="23">
        <v>2162</v>
      </c>
      <c r="AB193" s="23">
        <v>1584994</v>
      </c>
      <c r="AC193" s="23">
        <v>914</v>
      </c>
      <c r="AD193" s="23">
        <v>5004</v>
      </c>
      <c r="AE193" s="23">
        <v>3371</v>
      </c>
      <c r="AF193" s="23">
        <v>3572</v>
      </c>
      <c r="AG193" s="23">
        <v>7908</v>
      </c>
      <c r="AH193" s="23">
        <v>3110</v>
      </c>
      <c r="AI193" s="23">
        <v>3595</v>
      </c>
      <c r="AJ193" s="23">
        <v>50</v>
      </c>
      <c r="AK193" s="23">
        <v>27524</v>
      </c>
      <c r="AN193" s="157"/>
      <c r="AO193" s="157"/>
      <c r="AP193" s="157"/>
      <c r="AQ193" s="157"/>
    </row>
    <row r="194" spans="1:47">
      <c r="A194" s="297"/>
      <c r="B194" s="45" t="s">
        <v>48</v>
      </c>
      <c r="C194" s="7">
        <v>4.271910354546459</v>
      </c>
      <c r="D194" s="7">
        <v>19.22236879980246</v>
      </c>
      <c r="E194" s="7">
        <v>12.493775758129713</v>
      </c>
      <c r="F194" s="7">
        <v>12.270862635586157</v>
      </c>
      <c r="G194" s="7">
        <v>28.718140407982855</v>
      </c>
      <c r="H194" s="7">
        <v>10.251684467429993</v>
      </c>
      <c r="I194" s="7">
        <v>12.499641892933489</v>
      </c>
      <c r="J194" s="7">
        <v>0.27161568358887395</v>
      </c>
      <c r="K194" s="7">
        <v>100</v>
      </c>
      <c r="L194" s="7">
        <v>0.2152823585982574</v>
      </c>
      <c r="M194" s="7">
        <v>0.60994162447924227</v>
      </c>
      <c r="N194" s="7">
        <v>0.42682363004211749</v>
      </c>
      <c r="O194" s="7">
        <v>0.37910456664925496</v>
      </c>
      <c r="P194" s="7">
        <v>0.68579299380385084</v>
      </c>
      <c r="Q194" s="7">
        <v>0.34271745355912397</v>
      </c>
      <c r="R194" s="7">
        <v>0.81295741966820412</v>
      </c>
      <c r="S194" s="7">
        <v>6.6859533733615376E-2</v>
      </c>
      <c r="T194" s="23">
        <v>31314</v>
      </c>
      <c r="U194" s="23">
        <v>140904</v>
      </c>
      <c r="V194" s="23">
        <v>91582</v>
      </c>
      <c r="W194" s="23">
        <v>89948</v>
      </c>
      <c r="X194" s="23">
        <v>210510</v>
      </c>
      <c r="Y194" s="23">
        <v>75147</v>
      </c>
      <c r="Z194" s="23">
        <v>91625</v>
      </c>
      <c r="AA194" s="23">
        <v>1991</v>
      </c>
      <c r="AB194" s="23">
        <v>733021</v>
      </c>
      <c r="AC194" s="23">
        <v>820</v>
      </c>
      <c r="AD194" s="23">
        <v>3598</v>
      </c>
      <c r="AE194" s="23">
        <v>2228</v>
      </c>
      <c r="AF194" s="23">
        <v>2089</v>
      </c>
      <c r="AG194" s="23">
        <v>4549</v>
      </c>
      <c r="AH194" s="23">
        <v>1462</v>
      </c>
      <c r="AI194" s="23">
        <v>1697</v>
      </c>
      <c r="AJ194" s="23">
        <v>48</v>
      </c>
      <c r="AK194" s="23">
        <v>16491</v>
      </c>
      <c r="AM194" s="20"/>
      <c r="AN194" s="20"/>
      <c r="AO194" s="20"/>
      <c r="AP194" s="20"/>
      <c r="AQ194" s="20"/>
      <c r="AR194" s="20"/>
      <c r="AS194" s="20"/>
      <c r="AT194" s="20"/>
      <c r="AU194" s="20"/>
    </row>
    <row r="195" spans="1:47">
      <c r="A195" s="297"/>
      <c r="B195" s="45" t="s">
        <v>49</v>
      </c>
      <c r="C195" s="7">
        <v>3.8690336614947278</v>
      </c>
      <c r="D195" s="7">
        <v>18.427061951435959</v>
      </c>
      <c r="E195" s="7">
        <v>11.780621282030006</v>
      </c>
      <c r="F195" s="7">
        <v>12.345193559907793</v>
      </c>
      <c r="G195" s="7">
        <v>28.432797861479575</v>
      </c>
      <c r="H195" s="7">
        <v>11.002124811959552</v>
      </c>
      <c r="I195" s="7">
        <v>13.839416163722355</v>
      </c>
      <c r="J195" s="7">
        <v>0.30375070797002901</v>
      </c>
      <c r="K195" s="7">
        <v>100</v>
      </c>
      <c r="L195" s="7">
        <v>0.27216842431212351</v>
      </c>
      <c r="M195" s="7">
        <v>0.8223309698480934</v>
      </c>
      <c r="N195" s="7">
        <v>0.57681259397925566</v>
      </c>
      <c r="O195" s="7">
        <v>0.54220608119139668</v>
      </c>
      <c r="P195" s="7">
        <v>0.9248381348606538</v>
      </c>
      <c r="Q195" s="7">
        <v>0.75831711654931466</v>
      </c>
      <c r="R195" s="7">
        <v>1.2079184476687339</v>
      </c>
      <c r="S195" s="7">
        <v>0.11979587762857816</v>
      </c>
      <c r="T195" s="23">
        <v>10725</v>
      </c>
      <c r="U195" s="23">
        <v>51080</v>
      </c>
      <c r="V195" s="23">
        <v>32656</v>
      </c>
      <c r="W195" s="23">
        <v>34221</v>
      </c>
      <c r="X195" s="23">
        <v>78816</v>
      </c>
      <c r="Y195" s="23">
        <v>30498</v>
      </c>
      <c r="Z195" s="23">
        <v>38363</v>
      </c>
      <c r="AA195" s="23">
        <v>842</v>
      </c>
      <c r="AB195" s="23">
        <v>277201</v>
      </c>
      <c r="AC195" s="23">
        <v>372</v>
      </c>
      <c r="AD195" s="23">
        <v>1868</v>
      </c>
      <c r="AE195" s="23">
        <v>1119</v>
      </c>
      <c r="AF195" s="23">
        <v>1002</v>
      </c>
      <c r="AG195" s="23">
        <v>2102</v>
      </c>
      <c r="AH195" s="23">
        <v>627</v>
      </c>
      <c r="AI195" s="23">
        <v>703</v>
      </c>
      <c r="AJ195" s="23">
        <v>13</v>
      </c>
      <c r="AK195" s="23">
        <v>7806</v>
      </c>
      <c r="AM195" s="20"/>
      <c r="AN195" s="20"/>
      <c r="AO195" s="20"/>
      <c r="AP195" s="20"/>
      <c r="AQ195" s="20"/>
      <c r="AR195" s="20"/>
      <c r="AS195" s="20"/>
      <c r="AT195" s="20"/>
      <c r="AU195" s="20"/>
    </row>
    <row r="196" spans="1:47">
      <c r="A196" s="297"/>
      <c r="B196" s="45" t="s">
        <v>50</v>
      </c>
      <c r="C196" s="7">
        <v>3.2054878877915125</v>
      </c>
      <c r="D196" s="7">
        <v>20.86138206871113</v>
      </c>
      <c r="E196" s="7">
        <v>15.355989052982999</v>
      </c>
      <c r="F196" s="7">
        <v>11.941376254475946</v>
      </c>
      <c r="G196" s="7">
        <v>28.280314906479902</v>
      </c>
      <c r="H196" s="7">
        <v>8.7673039922851963</v>
      </c>
      <c r="I196" s="7">
        <v>11.378864629912989</v>
      </c>
      <c r="J196" s="7">
        <v>0.20928120736032158</v>
      </c>
      <c r="K196" s="7">
        <v>100</v>
      </c>
      <c r="L196" s="7">
        <v>0.24062240991599868</v>
      </c>
      <c r="M196" s="7">
        <v>0.63427415844050472</v>
      </c>
      <c r="N196" s="7">
        <v>0.52479040504804642</v>
      </c>
      <c r="O196" s="7">
        <v>0.48229460892269166</v>
      </c>
      <c r="P196" s="7">
        <v>0.54834526103498504</v>
      </c>
      <c r="Q196" s="7">
        <v>0.33174751986034334</v>
      </c>
      <c r="R196" s="7">
        <v>0.68589843967937547</v>
      </c>
      <c r="S196" s="7">
        <v>6.0118315211858522E-2</v>
      </c>
      <c r="T196" s="23">
        <v>20509</v>
      </c>
      <c r="U196" s="23">
        <v>133473</v>
      </c>
      <c r="V196" s="23">
        <v>98249</v>
      </c>
      <c r="W196" s="23">
        <v>76402</v>
      </c>
      <c r="X196" s="23">
        <v>180940</v>
      </c>
      <c r="Y196" s="23">
        <v>56094</v>
      </c>
      <c r="Z196" s="23">
        <v>72803</v>
      </c>
      <c r="AA196" s="23">
        <v>1339</v>
      </c>
      <c r="AB196" s="23">
        <v>639809</v>
      </c>
      <c r="AC196" s="23">
        <v>513</v>
      </c>
      <c r="AD196" s="23">
        <v>3586</v>
      </c>
      <c r="AE196" s="23">
        <v>2436</v>
      </c>
      <c r="AF196" s="23">
        <v>1717</v>
      </c>
      <c r="AG196" s="23">
        <v>3726</v>
      </c>
      <c r="AH196" s="23">
        <v>1048</v>
      </c>
      <c r="AI196" s="23">
        <v>1446</v>
      </c>
      <c r="AJ196" s="23">
        <v>24</v>
      </c>
      <c r="AK196" s="23">
        <v>14496</v>
      </c>
      <c r="AN196" s="157"/>
      <c r="AO196" s="157"/>
      <c r="AP196" s="157"/>
      <c r="AQ196" s="157"/>
    </row>
    <row r="197" spans="1:47">
      <c r="A197" s="297"/>
      <c r="B197" s="45" t="s">
        <v>51</v>
      </c>
      <c r="C197" s="7">
        <v>3.0081691494473808</v>
      </c>
      <c r="D197" s="7">
        <v>14.56854534221185</v>
      </c>
      <c r="E197" s="7">
        <v>14.499897027527975</v>
      </c>
      <c r="F197" s="7">
        <v>12.419853092606576</v>
      </c>
      <c r="G197" s="7">
        <v>27.525228255646322</v>
      </c>
      <c r="H197" s="7">
        <v>9.9759730898606449</v>
      </c>
      <c r="I197" s="7">
        <v>17.827967323402209</v>
      </c>
      <c r="J197" s="7">
        <v>0.17436671929704126</v>
      </c>
      <c r="K197" s="7">
        <v>100</v>
      </c>
      <c r="L197" s="7">
        <v>0.37545443860625111</v>
      </c>
      <c r="M197" s="7">
        <v>0.94180208840489599</v>
      </c>
      <c r="N197" s="7">
        <v>0.81332088826587423</v>
      </c>
      <c r="O197" s="7">
        <v>0.87216382966805883</v>
      </c>
      <c r="P197" s="7">
        <v>1.4622822236320532</v>
      </c>
      <c r="Q197" s="7">
        <v>0.70488997967062561</v>
      </c>
      <c r="R197" s="7">
        <v>1.7168966728732453</v>
      </c>
      <c r="S197" s="7">
        <v>0.13188382518948216</v>
      </c>
      <c r="T197" s="23">
        <v>2191</v>
      </c>
      <c r="U197" s="23">
        <v>10611</v>
      </c>
      <c r="V197" s="23">
        <v>10561</v>
      </c>
      <c r="W197" s="23">
        <v>9046</v>
      </c>
      <c r="X197" s="23">
        <v>20048</v>
      </c>
      <c r="Y197" s="23">
        <v>7266</v>
      </c>
      <c r="Z197" s="23">
        <v>12985</v>
      </c>
      <c r="AA197" s="23">
        <v>127</v>
      </c>
      <c r="AB197" s="23">
        <v>72835</v>
      </c>
      <c r="AC197" s="23">
        <v>98</v>
      </c>
      <c r="AD197" s="23">
        <v>397</v>
      </c>
      <c r="AE197" s="23">
        <v>370</v>
      </c>
      <c r="AF197" s="23">
        <v>311</v>
      </c>
      <c r="AG197" s="23">
        <v>635</v>
      </c>
      <c r="AH197" s="23">
        <v>227</v>
      </c>
      <c r="AI197" s="23">
        <v>387</v>
      </c>
      <c r="AJ197" s="23">
        <v>3</v>
      </c>
      <c r="AK197" s="23">
        <v>2428</v>
      </c>
      <c r="AN197" s="157"/>
      <c r="AO197" s="157"/>
      <c r="AP197" s="157"/>
      <c r="AQ197" s="157"/>
    </row>
    <row r="198" spans="1:47">
      <c r="A198" s="297"/>
      <c r="B198" s="45" t="s">
        <v>52</v>
      </c>
      <c r="C198" s="7">
        <v>1.5297225435522022</v>
      </c>
      <c r="D198" s="7">
        <v>11.007614081734838</v>
      </c>
      <c r="E198" s="7">
        <v>10.210811650753639</v>
      </c>
      <c r="F198" s="7">
        <v>12.117785182755227</v>
      </c>
      <c r="G198" s="7">
        <v>35.023049431102052</v>
      </c>
      <c r="H198" s="7">
        <v>11.179405721783871</v>
      </c>
      <c r="I198" s="7">
        <v>18.544001104991452</v>
      </c>
      <c r="J198" s="7">
        <v>0.38761028332671488</v>
      </c>
      <c r="K198" s="7">
        <v>100</v>
      </c>
      <c r="L198" s="7">
        <v>0.29178327596090992</v>
      </c>
      <c r="M198" s="7">
        <v>0.71507898644090173</v>
      </c>
      <c r="N198" s="7">
        <v>0.91798181424161185</v>
      </c>
      <c r="O198" s="7">
        <v>0.7311588598972818</v>
      </c>
      <c r="P198" s="7">
        <v>1.6260151237371951</v>
      </c>
      <c r="Q198" s="7">
        <v>0.77098674214080087</v>
      </c>
      <c r="R198" s="7">
        <v>1.6316704188768689</v>
      </c>
      <c r="S198" s="7">
        <v>0.15773076323408758</v>
      </c>
      <c r="T198" s="23">
        <v>1772</v>
      </c>
      <c r="U198" s="23">
        <v>12751</v>
      </c>
      <c r="V198" s="23">
        <v>11828</v>
      </c>
      <c r="W198" s="23">
        <v>14037</v>
      </c>
      <c r="X198" s="23">
        <v>40570</v>
      </c>
      <c r="Y198" s="23">
        <v>12950</v>
      </c>
      <c r="Z198" s="23">
        <v>21481</v>
      </c>
      <c r="AA198" s="23">
        <v>449</v>
      </c>
      <c r="AB198" s="23">
        <v>115838</v>
      </c>
      <c r="AC198" s="23">
        <v>87</v>
      </c>
      <c r="AD198" s="23">
        <v>584</v>
      </c>
      <c r="AE198" s="23">
        <v>499</v>
      </c>
      <c r="AF198" s="23">
        <v>489</v>
      </c>
      <c r="AG198" s="23">
        <v>1344</v>
      </c>
      <c r="AH198" s="23">
        <v>378</v>
      </c>
      <c r="AI198" s="23">
        <v>666</v>
      </c>
      <c r="AJ198" s="23">
        <v>12</v>
      </c>
      <c r="AK198" s="23">
        <v>4059</v>
      </c>
      <c r="AN198" s="157"/>
      <c r="AO198" s="157"/>
      <c r="AP198" s="157"/>
      <c r="AQ198" s="157"/>
    </row>
    <row r="199" spans="1:47">
      <c r="A199" s="297" t="s">
        <v>70</v>
      </c>
      <c r="B199" s="45" t="s">
        <v>38</v>
      </c>
      <c r="C199" s="7">
        <v>1.9345537450546502</v>
      </c>
      <c r="D199" s="7">
        <v>9.6006839670086492</v>
      </c>
      <c r="E199" s="7">
        <v>7.6963052370415079</v>
      </c>
      <c r="F199" s="7">
        <v>12.028096291825923</v>
      </c>
      <c r="G199" s="7">
        <v>38.942533360155565</v>
      </c>
      <c r="H199" s="7">
        <v>11.950144169516529</v>
      </c>
      <c r="I199" s="7">
        <v>17.085764098437608</v>
      </c>
      <c r="J199" s="7">
        <v>0.76191913095956543</v>
      </c>
      <c r="K199" s="7">
        <v>100</v>
      </c>
      <c r="L199" s="7">
        <v>0.20653522811866554</v>
      </c>
      <c r="M199" s="7">
        <v>0.48946501662306391</v>
      </c>
      <c r="N199" s="7">
        <v>0.40063529584220436</v>
      </c>
      <c r="O199" s="7">
        <v>0.65625146822495961</v>
      </c>
      <c r="P199" s="7">
        <v>0.99404734903173908</v>
      </c>
      <c r="Q199" s="7">
        <v>0.5599698673152711</v>
      </c>
      <c r="R199" s="7">
        <v>1.3458214963017123</v>
      </c>
      <c r="S199" s="7">
        <v>0.15017948316465188</v>
      </c>
      <c r="T199" s="23">
        <v>2308</v>
      </c>
      <c r="U199" s="23">
        <v>11454</v>
      </c>
      <c r="V199" s="23">
        <v>9182</v>
      </c>
      <c r="W199" s="23">
        <v>14350</v>
      </c>
      <c r="X199" s="23">
        <v>46460</v>
      </c>
      <c r="Y199" s="23">
        <v>14257</v>
      </c>
      <c r="Z199" s="23">
        <v>20384</v>
      </c>
      <c r="AA199" s="23">
        <v>909</v>
      </c>
      <c r="AB199" s="23">
        <v>119304</v>
      </c>
      <c r="AC199" s="23">
        <v>135</v>
      </c>
      <c r="AD199" s="23">
        <v>575</v>
      </c>
      <c r="AE199" s="23">
        <v>464</v>
      </c>
      <c r="AF199" s="23">
        <v>692</v>
      </c>
      <c r="AG199" s="23">
        <v>2235</v>
      </c>
      <c r="AH199" s="23">
        <v>681</v>
      </c>
      <c r="AI199" s="23">
        <v>1052</v>
      </c>
      <c r="AJ199" s="23">
        <v>41</v>
      </c>
      <c r="AK199" s="23">
        <v>5875</v>
      </c>
      <c r="AN199" s="157"/>
      <c r="AO199" s="157"/>
      <c r="AP199" s="157"/>
      <c r="AQ199" s="157"/>
    </row>
    <row r="200" spans="1:47">
      <c r="A200" s="297"/>
      <c r="B200" s="45" t="s">
        <v>39</v>
      </c>
      <c r="C200" s="7">
        <v>1.0929160454620752</v>
      </c>
      <c r="D200" s="7">
        <v>7.012036217742815</v>
      </c>
      <c r="E200" s="7">
        <v>7.9720245815202233</v>
      </c>
      <c r="F200" s="7">
        <v>15.828899043647956</v>
      </c>
      <c r="G200" s="7">
        <v>40.189007810006345</v>
      </c>
      <c r="H200" s="7">
        <v>11.83702823804156</v>
      </c>
      <c r="I200" s="7">
        <v>15.362238033478381</v>
      </c>
      <c r="J200" s="7">
        <v>0.70585003010064518</v>
      </c>
      <c r="K200" s="7">
        <v>100</v>
      </c>
      <c r="L200" s="7">
        <v>0.15083831060733183</v>
      </c>
      <c r="M200" s="7">
        <v>0.49751038250149471</v>
      </c>
      <c r="N200" s="7">
        <v>0.56468163321621889</v>
      </c>
      <c r="O200" s="7">
        <v>0.68649823669707077</v>
      </c>
      <c r="P200" s="7">
        <v>1.0198102195021108</v>
      </c>
      <c r="Q200" s="7">
        <v>0.6519239177007139</v>
      </c>
      <c r="R200" s="7">
        <v>1.2076662360609745</v>
      </c>
      <c r="S200" s="7">
        <v>0.14662058474674164</v>
      </c>
      <c r="T200" s="23">
        <v>2705</v>
      </c>
      <c r="U200" s="23">
        <v>17355</v>
      </c>
      <c r="V200" s="23">
        <v>19731</v>
      </c>
      <c r="W200" s="23">
        <v>39177</v>
      </c>
      <c r="X200" s="23">
        <v>99469</v>
      </c>
      <c r="Y200" s="23">
        <v>29297</v>
      </c>
      <c r="Z200" s="23">
        <v>38022</v>
      </c>
      <c r="AA200" s="23">
        <v>1747</v>
      </c>
      <c r="AB200" s="23">
        <v>247503</v>
      </c>
      <c r="AC200" s="23">
        <v>85</v>
      </c>
      <c r="AD200" s="23">
        <v>485</v>
      </c>
      <c r="AE200" s="23">
        <v>551</v>
      </c>
      <c r="AF200" s="23">
        <v>1144</v>
      </c>
      <c r="AG200" s="23">
        <v>2870</v>
      </c>
      <c r="AH200" s="23">
        <v>893</v>
      </c>
      <c r="AI200" s="23">
        <v>1166</v>
      </c>
      <c r="AJ200" s="23">
        <v>53</v>
      </c>
      <c r="AK200" s="23">
        <v>7247</v>
      </c>
      <c r="AN200" s="157"/>
      <c r="AO200" s="157"/>
      <c r="AP200" s="157"/>
      <c r="AQ200" s="157"/>
    </row>
    <row r="201" spans="1:47">
      <c r="A201" s="297"/>
      <c r="B201" s="45" t="s">
        <v>40</v>
      </c>
      <c r="C201" s="7">
        <v>1.4184901556829079</v>
      </c>
      <c r="D201" s="7">
        <v>5.8242292709561676</v>
      </c>
      <c r="E201" s="7">
        <v>7.5581688790188259</v>
      </c>
      <c r="F201" s="7">
        <v>11.812033421582708</v>
      </c>
      <c r="G201" s="7">
        <v>38.877825853548863</v>
      </c>
      <c r="H201" s="7">
        <v>13.094019996054016</v>
      </c>
      <c r="I201" s="7">
        <v>18.018931555498455</v>
      </c>
      <c r="J201" s="7">
        <v>3.3963008676580571</v>
      </c>
      <c r="K201" s="7">
        <v>100</v>
      </c>
      <c r="L201" s="7">
        <v>0.21902429784149746</v>
      </c>
      <c r="M201" s="7">
        <v>0.42993540405565095</v>
      </c>
      <c r="N201" s="7">
        <v>0.53142879483642991</v>
      </c>
      <c r="O201" s="7">
        <v>0.75432549732003851</v>
      </c>
      <c r="P201" s="7">
        <v>1.0287272537616898</v>
      </c>
      <c r="Q201" s="7">
        <v>0.69976303380937699</v>
      </c>
      <c r="R201" s="7">
        <v>1.4859560334143913</v>
      </c>
      <c r="S201" s="7">
        <v>0.45232546924892369</v>
      </c>
      <c r="T201" s="23">
        <v>6183</v>
      </c>
      <c r="U201" s="23">
        <v>25387</v>
      </c>
      <c r="V201" s="23">
        <v>32945</v>
      </c>
      <c r="W201" s="23">
        <v>51487</v>
      </c>
      <c r="X201" s="23">
        <v>169463</v>
      </c>
      <c r="Y201" s="23">
        <v>57075</v>
      </c>
      <c r="Z201" s="23">
        <v>78542</v>
      </c>
      <c r="AA201" s="23">
        <v>14804</v>
      </c>
      <c r="AB201" s="23">
        <v>435886</v>
      </c>
      <c r="AC201" s="23">
        <v>91</v>
      </c>
      <c r="AD201" s="23">
        <v>391</v>
      </c>
      <c r="AE201" s="23">
        <v>494</v>
      </c>
      <c r="AF201" s="23">
        <v>771</v>
      </c>
      <c r="AG201" s="23">
        <v>2427</v>
      </c>
      <c r="AH201" s="23">
        <v>841</v>
      </c>
      <c r="AI201" s="23">
        <v>1129</v>
      </c>
      <c r="AJ201" s="23">
        <v>182</v>
      </c>
      <c r="AK201" s="23">
        <v>6326</v>
      </c>
      <c r="AN201" s="157"/>
      <c r="AO201" s="157"/>
      <c r="AP201" s="157"/>
      <c r="AQ201" s="157"/>
    </row>
    <row r="202" spans="1:47">
      <c r="A202" s="297"/>
      <c r="B202" s="45" t="s">
        <v>41</v>
      </c>
      <c r="C202" s="7">
        <v>2.5727186311787071</v>
      </c>
      <c r="D202" s="7">
        <v>10.772813688212928</v>
      </c>
      <c r="E202" s="7">
        <v>9.8878326996197732</v>
      </c>
      <c r="F202" s="7">
        <v>13.581273764258556</v>
      </c>
      <c r="G202" s="7">
        <v>34.504277566539926</v>
      </c>
      <c r="H202" s="7">
        <v>10.856939163498099</v>
      </c>
      <c r="I202" s="7">
        <v>16.550380228136881</v>
      </c>
      <c r="J202" s="7">
        <v>1.273764258555133</v>
      </c>
      <c r="K202" s="7">
        <v>100</v>
      </c>
      <c r="L202" s="7">
        <v>0.30088140456785334</v>
      </c>
      <c r="M202" s="7">
        <v>0.67068967182320671</v>
      </c>
      <c r="N202" s="7">
        <v>0.66844311232290543</v>
      </c>
      <c r="O202" s="7">
        <v>0.6103380151418264</v>
      </c>
      <c r="P202" s="7">
        <v>0.89036126755073752</v>
      </c>
      <c r="Q202" s="7">
        <v>0.66533685306123858</v>
      </c>
      <c r="R202" s="7">
        <v>1.3895996389120948</v>
      </c>
      <c r="S202" s="7">
        <v>0.30267126766970298</v>
      </c>
      <c r="T202" s="23">
        <v>5413</v>
      </c>
      <c r="U202" s="23">
        <v>22666</v>
      </c>
      <c r="V202" s="23">
        <v>20804</v>
      </c>
      <c r="W202" s="23">
        <v>28575</v>
      </c>
      <c r="X202" s="23">
        <v>72597</v>
      </c>
      <c r="Y202" s="23">
        <v>22843</v>
      </c>
      <c r="Z202" s="23">
        <v>34822</v>
      </c>
      <c r="AA202" s="23">
        <v>2680</v>
      </c>
      <c r="AB202" s="23">
        <v>210400</v>
      </c>
      <c r="AC202" s="23">
        <v>135</v>
      </c>
      <c r="AD202" s="23">
        <v>580</v>
      </c>
      <c r="AE202" s="23">
        <v>544</v>
      </c>
      <c r="AF202" s="23">
        <v>741</v>
      </c>
      <c r="AG202" s="23">
        <v>1745</v>
      </c>
      <c r="AH202" s="23">
        <v>542</v>
      </c>
      <c r="AI202" s="23">
        <v>806</v>
      </c>
      <c r="AJ202" s="23">
        <v>68</v>
      </c>
      <c r="AK202" s="23">
        <v>5161</v>
      </c>
      <c r="AN202" s="157"/>
      <c r="AO202" s="157"/>
      <c r="AP202" s="157"/>
      <c r="AQ202" s="157"/>
    </row>
    <row r="203" spans="1:47">
      <c r="A203" s="297"/>
      <c r="B203" s="45" t="s">
        <v>42</v>
      </c>
      <c r="C203" s="7">
        <v>2.5669635146431955</v>
      </c>
      <c r="D203" s="7">
        <v>13.102360735925053</v>
      </c>
      <c r="E203" s="7">
        <v>11.981062987501986</v>
      </c>
      <c r="F203" s="7">
        <v>13.791340513876319</v>
      </c>
      <c r="G203" s="7">
        <v>35.338841947451691</v>
      </c>
      <c r="H203" s="7">
        <v>9.5875102768354949</v>
      </c>
      <c r="I203" s="7">
        <v>13.289761853768404</v>
      </c>
      <c r="J203" s="7">
        <v>0.34215816999785831</v>
      </c>
      <c r="K203" s="7">
        <v>100</v>
      </c>
      <c r="L203" s="7">
        <v>0.21899382773293519</v>
      </c>
      <c r="M203" s="7">
        <v>0.60025238676628834</v>
      </c>
      <c r="N203" s="7">
        <v>0.55250443484298695</v>
      </c>
      <c r="O203" s="7">
        <v>0.57794452140717767</v>
      </c>
      <c r="P203" s="7">
        <v>0.6912780926880866</v>
      </c>
      <c r="Q203" s="7">
        <v>0.54840684724463706</v>
      </c>
      <c r="R203" s="7">
        <v>1.045015272621145</v>
      </c>
      <c r="S203" s="7">
        <v>9.1776743041971365E-2</v>
      </c>
      <c r="T203" s="23">
        <v>14862</v>
      </c>
      <c r="U203" s="23">
        <v>75859</v>
      </c>
      <c r="V203" s="23">
        <v>69367</v>
      </c>
      <c r="W203" s="23">
        <v>79848</v>
      </c>
      <c r="X203" s="23">
        <v>204602</v>
      </c>
      <c r="Y203" s="23">
        <v>55509</v>
      </c>
      <c r="Z203" s="23">
        <v>76944</v>
      </c>
      <c r="AA203" s="23">
        <v>1981</v>
      </c>
      <c r="AB203" s="23">
        <v>578972</v>
      </c>
      <c r="AC203" s="23">
        <v>220</v>
      </c>
      <c r="AD203" s="23">
        <v>1116</v>
      </c>
      <c r="AE203" s="23">
        <v>955</v>
      </c>
      <c r="AF203" s="23">
        <v>994</v>
      </c>
      <c r="AG203" s="23">
        <v>2583</v>
      </c>
      <c r="AH203" s="23">
        <v>660</v>
      </c>
      <c r="AI203" s="23">
        <v>918</v>
      </c>
      <c r="AJ203" s="23">
        <v>19</v>
      </c>
      <c r="AK203" s="23">
        <v>7465</v>
      </c>
      <c r="AN203" s="157"/>
      <c r="AO203" s="157"/>
      <c r="AP203" s="157"/>
      <c r="AQ203" s="157"/>
    </row>
    <row r="204" spans="1:47">
      <c r="A204" s="297"/>
      <c r="B204" s="45" t="s">
        <v>43</v>
      </c>
      <c r="C204" s="7">
        <v>1.8246605090989059</v>
      </c>
      <c r="D204" s="7">
        <v>10.113117818461708</v>
      </c>
      <c r="E204" s="7">
        <v>9.1716147121886866</v>
      </c>
      <c r="F204" s="7">
        <v>12.463645609984056</v>
      </c>
      <c r="G204" s="7">
        <v>31.11915168508439</v>
      </c>
      <c r="H204" s="7">
        <v>13.43978503491121</v>
      </c>
      <c r="I204" s="7">
        <v>21.224160206718345</v>
      </c>
      <c r="J204" s="7">
        <v>0.64386442355269669</v>
      </c>
      <c r="K204" s="7">
        <v>100</v>
      </c>
      <c r="L204" s="7">
        <v>0.14320852803934137</v>
      </c>
      <c r="M204" s="7">
        <v>0.43646804465986655</v>
      </c>
      <c r="N204" s="7">
        <v>0.34247529047985337</v>
      </c>
      <c r="O204" s="7">
        <v>0.42793203542159308</v>
      </c>
      <c r="P204" s="7">
        <v>0.55071778381604897</v>
      </c>
      <c r="Q204" s="7">
        <v>0.45934743814500029</v>
      </c>
      <c r="R204" s="7">
        <v>0.83001926374443191</v>
      </c>
      <c r="S204" s="7">
        <v>9.530680762697602E-2</v>
      </c>
      <c r="T204" s="23">
        <v>26551</v>
      </c>
      <c r="U204" s="23">
        <v>147158</v>
      </c>
      <c r="V204" s="23">
        <v>133458</v>
      </c>
      <c r="W204" s="23">
        <v>181361</v>
      </c>
      <c r="X204" s="23">
        <v>452821</v>
      </c>
      <c r="Y204" s="23">
        <v>195565</v>
      </c>
      <c r="Z204" s="23">
        <v>308837</v>
      </c>
      <c r="AA204" s="23">
        <v>9369</v>
      </c>
      <c r="AB204" s="23">
        <v>1455120</v>
      </c>
      <c r="AC204" s="23">
        <v>331</v>
      </c>
      <c r="AD204" s="23">
        <v>1708</v>
      </c>
      <c r="AE204" s="23">
        <v>1508</v>
      </c>
      <c r="AF204" s="23">
        <v>1957</v>
      </c>
      <c r="AG204" s="23">
        <v>4743</v>
      </c>
      <c r="AH204" s="23">
        <v>1947</v>
      </c>
      <c r="AI204" s="23">
        <v>3084</v>
      </c>
      <c r="AJ204" s="23">
        <v>107</v>
      </c>
      <c r="AK204" s="23">
        <v>15385</v>
      </c>
      <c r="AN204" s="157"/>
      <c r="AO204" s="157"/>
      <c r="AP204" s="157"/>
      <c r="AQ204" s="157"/>
    </row>
    <row r="205" spans="1:47">
      <c r="A205" s="297"/>
      <c r="B205" s="45" t="s">
        <v>44</v>
      </c>
      <c r="C205" s="7">
        <v>1.6930401341776029</v>
      </c>
      <c r="D205" s="7">
        <v>8.5985311563623039</v>
      </c>
      <c r="E205" s="7">
        <v>8.6691604740816466</v>
      </c>
      <c r="F205" s="7">
        <v>12.261825161486279</v>
      </c>
      <c r="G205" s="7">
        <v>30.638480343799333</v>
      </c>
      <c r="H205" s="7">
        <v>12.928712899244799</v>
      </c>
      <c r="I205" s="7">
        <v>24.673126721159726</v>
      </c>
      <c r="J205" s="7">
        <v>0.5371231096883079</v>
      </c>
      <c r="K205" s="7">
        <v>100</v>
      </c>
      <c r="L205" s="7">
        <v>0.10715548164255972</v>
      </c>
      <c r="M205" s="7">
        <v>0.30868587872325143</v>
      </c>
      <c r="N205" s="7">
        <v>0.25564753549375213</v>
      </c>
      <c r="O205" s="7">
        <v>0.3172123062625688</v>
      </c>
      <c r="P205" s="7">
        <v>0.52626128099323632</v>
      </c>
      <c r="Q205" s="7">
        <v>0.32506271679701032</v>
      </c>
      <c r="R205" s="7">
        <v>0.81379149438056186</v>
      </c>
      <c r="S205" s="7">
        <v>5.9417582333628011E-2</v>
      </c>
      <c r="T205" s="23">
        <v>93534</v>
      </c>
      <c r="U205" s="23">
        <v>475036</v>
      </c>
      <c r="V205" s="23">
        <v>478938</v>
      </c>
      <c r="W205" s="23">
        <v>677419</v>
      </c>
      <c r="X205" s="23">
        <v>1692659</v>
      </c>
      <c r="Y205" s="23">
        <v>714262</v>
      </c>
      <c r="Z205" s="23">
        <v>1363096</v>
      </c>
      <c r="AA205" s="23">
        <v>29674</v>
      </c>
      <c r="AB205" s="23">
        <v>5524618</v>
      </c>
      <c r="AC205" s="23">
        <v>562</v>
      </c>
      <c r="AD205" s="23">
        <v>2859</v>
      </c>
      <c r="AE205" s="23">
        <v>2815</v>
      </c>
      <c r="AF205" s="23">
        <v>3933</v>
      </c>
      <c r="AG205" s="23">
        <v>9552</v>
      </c>
      <c r="AH205" s="23">
        <v>4322</v>
      </c>
      <c r="AI205" s="23">
        <v>8535</v>
      </c>
      <c r="AJ205" s="23">
        <v>191</v>
      </c>
      <c r="AK205" s="23">
        <v>32769</v>
      </c>
      <c r="AN205" s="157"/>
      <c r="AO205" s="157"/>
      <c r="AP205" s="157"/>
      <c r="AQ205" s="157"/>
    </row>
    <row r="206" spans="1:47">
      <c r="A206" s="297"/>
      <c r="B206" s="45" t="s">
        <v>45</v>
      </c>
      <c r="C206" s="7">
        <v>3.3386384710131889</v>
      </c>
      <c r="D206" s="7">
        <v>16.131724262009218</v>
      </c>
      <c r="E206" s="7">
        <v>12.415959699406285</v>
      </c>
      <c r="F206" s="7">
        <v>12.395338859902846</v>
      </c>
      <c r="G206" s="7">
        <v>31.507258812295003</v>
      </c>
      <c r="H206" s="7">
        <v>9.7000982603761567</v>
      </c>
      <c r="I206" s="7">
        <v>14.200285093485752</v>
      </c>
      <c r="J206" s="7">
        <v>0.31069654151154907</v>
      </c>
      <c r="K206" s="7">
        <v>100</v>
      </c>
      <c r="L206" s="7">
        <v>0.23369536108976829</v>
      </c>
      <c r="M206" s="7">
        <v>0.54125742063423399</v>
      </c>
      <c r="N206" s="7">
        <v>0.4234850503521197</v>
      </c>
      <c r="O206" s="7">
        <v>0.39332304331720347</v>
      </c>
      <c r="P206" s="7">
        <v>0.68062179739022255</v>
      </c>
      <c r="Q206" s="7">
        <v>0.41473885020080714</v>
      </c>
      <c r="R206" s="7">
        <v>0.77908405599093289</v>
      </c>
      <c r="S206" s="7">
        <v>5.938785845608284E-2</v>
      </c>
      <c r="T206" s="23">
        <v>24124</v>
      </c>
      <c r="U206" s="23">
        <v>116563</v>
      </c>
      <c r="V206" s="23">
        <v>89714</v>
      </c>
      <c r="W206" s="23">
        <v>89565</v>
      </c>
      <c r="X206" s="23">
        <v>227662</v>
      </c>
      <c r="Y206" s="23">
        <v>70090</v>
      </c>
      <c r="Z206" s="23">
        <v>102607</v>
      </c>
      <c r="AA206" s="23">
        <v>2245</v>
      </c>
      <c r="AB206" s="23">
        <v>722570</v>
      </c>
      <c r="AC206" s="23">
        <v>441</v>
      </c>
      <c r="AD206" s="23">
        <v>2173</v>
      </c>
      <c r="AE206" s="23">
        <v>1625</v>
      </c>
      <c r="AF206" s="23">
        <v>1526</v>
      </c>
      <c r="AG206" s="23">
        <v>3784</v>
      </c>
      <c r="AH206" s="23">
        <v>1092</v>
      </c>
      <c r="AI206" s="23">
        <v>1657</v>
      </c>
      <c r="AJ206" s="23">
        <v>45</v>
      </c>
      <c r="AK206" s="23">
        <v>12343</v>
      </c>
      <c r="AN206" s="157"/>
      <c r="AO206" s="157"/>
      <c r="AP206" s="157"/>
      <c r="AQ206" s="157"/>
    </row>
    <row r="207" spans="1:47">
      <c r="A207" s="297"/>
      <c r="B207" s="45" t="s">
        <v>46</v>
      </c>
      <c r="C207" s="7">
        <v>4.2903871467095245</v>
      </c>
      <c r="D207" s="7">
        <v>18.653219485020433</v>
      </c>
      <c r="E207" s="7">
        <v>15.115877797114024</v>
      </c>
      <c r="F207" s="7">
        <v>11.235043851648813</v>
      </c>
      <c r="G207" s="7">
        <v>28.296761534783059</v>
      </c>
      <c r="H207" s="7">
        <v>9.2503808364104252</v>
      </c>
      <c r="I207" s="7">
        <v>12.615668275464277</v>
      </c>
      <c r="J207" s="7">
        <v>0.5426610728494452</v>
      </c>
      <c r="K207" s="7">
        <v>100</v>
      </c>
      <c r="L207" s="7">
        <v>0.28544994775870192</v>
      </c>
      <c r="M207" s="7">
        <v>0.71338449162954742</v>
      </c>
      <c r="N207" s="7">
        <v>0.48438244770277344</v>
      </c>
      <c r="O207" s="7">
        <v>0.39530999079296847</v>
      </c>
      <c r="P207" s="7">
        <v>0.62127144847218485</v>
      </c>
      <c r="Q207" s="7">
        <v>0.40986846718236092</v>
      </c>
      <c r="R207" s="7">
        <v>0.79460386758199597</v>
      </c>
      <c r="S207" s="7">
        <v>0.12318206489973825</v>
      </c>
      <c r="T207" s="23">
        <v>34811</v>
      </c>
      <c r="U207" s="23">
        <v>151347</v>
      </c>
      <c r="V207" s="23">
        <v>122646</v>
      </c>
      <c r="W207" s="23">
        <v>91158</v>
      </c>
      <c r="X207" s="23">
        <v>229592</v>
      </c>
      <c r="Y207" s="23">
        <v>75055</v>
      </c>
      <c r="Z207" s="23">
        <v>102360</v>
      </c>
      <c r="AA207" s="23">
        <v>4403</v>
      </c>
      <c r="AB207" s="23">
        <v>811372</v>
      </c>
      <c r="AC207" s="23">
        <v>539</v>
      </c>
      <c r="AD207" s="23">
        <v>2345</v>
      </c>
      <c r="AE207" s="23">
        <v>1832</v>
      </c>
      <c r="AF207" s="23">
        <v>1312</v>
      </c>
      <c r="AG207" s="23">
        <v>3334</v>
      </c>
      <c r="AH207" s="23">
        <v>1058</v>
      </c>
      <c r="AI207" s="23">
        <v>1408</v>
      </c>
      <c r="AJ207" s="23">
        <v>60</v>
      </c>
      <c r="AK207" s="23">
        <v>11888</v>
      </c>
      <c r="AN207" s="157"/>
      <c r="AO207" s="157"/>
      <c r="AP207" s="157"/>
      <c r="AQ207" s="157"/>
    </row>
    <row r="208" spans="1:47">
      <c r="A208" s="297"/>
      <c r="B208" s="45" t="s">
        <v>71</v>
      </c>
      <c r="C208" s="7">
        <v>4.1779783814393499</v>
      </c>
      <c r="D208" s="7">
        <v>18.994797999145028</v>
      </c>
      <c r="E208" s="7">
        <v>13.562954203516487</v>
      </c>
      <c r="F208" s="7">
        <v>11.043564675249691</v>
      </c>
      <c r="G208" s="7">
        <v>28.648479094840745</v>
      </c>
      <c r="H208" s="7">
        <v>9.6620087384731548</v>
      </c>
      <c r="I208" s="7">
        <v>13.445256852262066</v>
      </c>
      <c r="J208" s="7">
        <v>0.4649600550734776</v>
      </c>
      <c r="K208" s="7">
        <v>100</v>
      </c>
      <c r="L208" s="7">
        <v>0.38200391702313247</v>
      </c>
      <c r="M208" s="7">
        <v>0.6953974993324562</v>
      </c>
      <c r="N208" s="7">
        <v>0.60428587092488317</v>
      </c>
      <c r="O208" s="7">
        <v>0.65598448597771064</v>
      </c>
      <c r="P208" s="7">
        <v>0.85795787369606136</v>
      </c>
      <c r="Q208" s="7">
        <v>0.58354627240602652</v>
      </c>
      <c r="R208" s="7">
        <v>1.0046895795567778</v>
      </c>
      <c r="S208" s="7">
        <v>0.13373688106534698</v>
      </c>
      <c r="T208" s="23">
        <v>15051</v>
      </c>
      <c r="U208" s="23">
        <v>68428</v>
      </c>
      <c r="V208" s="23">
        <v>48860</v>
      </c>
      <c r="W208" s="23">
        <v>39784</v>
      </c>
      <c r="X208" s="23">
        <v>103205</v>
      </c>
      <c r="Y208" s="23">
        <v>34807</v>
      </c>
      <c r="Z208" s="23">
        <v>48436</v>
      </c>
      <c r="AA208" s="23">
        <v>1675</v>
      </c>
      <c r="AB208" s="23">
        <v>360246</v>
      </c>
      <c r="AC208" s="23">
        <v>308</v>
      </c>
      <c r="AD208" s="23">
        <v>1403</v>
      </c>
      <c r="AE208" s="23">
        <v>913</v>
      </c>
      <c r="AF208" s="23">
        <v>713</v>
      </c>
      <c r="AG208" s="23">
        <v>1822</v>
      </c>
      <c r="AH208" s="23">
        <v>574</v>
      </c>
      <c r="AI208" s="23">
        <v>824</v>
      </c>
      <c r="AJ208" s="23">
        <v>29</v>
      </c>
      <c r="AK208" s="23">
        <v>6586</v>
      </c>
      <c r="AN208" s="157"/>
      <c r="AO208" s="157"/>
      <c r="AP208" s="157"/>
      <c r="AQ208" s="157"/>
    </row>
    <row r="209" spans="1:49">
      <c r="A209" s="297"/>
      <c r="B209" s="45" t="s">
        <v>47</v>
      </c>
      <c r="C209" s="7">
        <v>3.1989028650468994</v>
      </c>
      <c r="D209" s="7">
        <v>13.179451511114779</v>
      </c>
      <c r="E209" s="7">
        <v>10.740526797678413</v>
      </c>
      <c r="F209" s="7">
        <v>11.91947532428747</v>
      </c>
      <c r="G209" s="7">
        <v>28.216094718269737</v>
      </c>
      <c r="H209" s="7">
        <v>14.189585862991736</v>
      </c>
      <c r="I209" s="7">
        <v>18.309264738821366</v>
      </c>
      <c r="J209" s="7">
        <v>0.24669818178960312</v>
      </c>
      <c r="K209" s="7">
        <v>100</v>
      </c>
      <c r="L209" s="7">
        <v>0.21655041597913549</v>
      </c>
      <c r="M209" s="7">
        <v>0.586678536084691</v>
      </c>
      <c r="N209" s="7">
        <v>0.39190530595829953</v>
      </c>
      <c r="O209" s="7">
        <v>0.40767690562569558</v>
      </c>
      <c r="P209" s="7">
        <v>0.67792991671966363</v>
      </c>
      <c r="Q209" s="7">
        <v>0.71007197834672908</v>
      </c>
      <c r="R209" s="7">
        <v>1.0888344783362138</v>
      </c>
      <c r="S209" s="7">
        <v>5.3893446445530777E-2</v>
      </c>
      <c r="T209" s="23">
        <v>40703</v>
      </c>
      <c r="U209" s="23">
        <v>167696</v>
      </c>
      <c r="V209" s="23">
        <v>136663</v>
      </c>
      <c r="W209" s="23">
        <v>151664</v>
      </c>
      <c r="X209" s="23">
        <v>359023</v>
      </c>
      <c r="Y209" s="23">
        <v>180549</v>
      </c>
      <c r="Z209" s="23">
        <v>232968</v>
      </c>
      <c r="AA209" s="23">
        <v>3139</v>
      </c>
      <c r="AB209" s="23">
        <v>1272405</v>
      </c>
      <c r="AC209" s="23">
        <v>585</v>
      </c>
      <c r="AD209" s="23">
        <v>2549</v>
      </c>
      <c r="AE209" s="23">
        <v>1970</v>
      </c>
      <c r="AF209" s="23">
        <v>2028</v>
      </c>
      <c r="AG209" s="23">
        <v>4731</v>
      </c>
      <c r="AH209" s="23">
        <v>2159</v>
      </c>
      <c r="AI209" s="23">
        <v>2780</v>
      </c>
      <c r="AJ209" s="23">
        <v>47</v>
      </c>
      <c r="AK209" s="23">
        <v>16849</v>
      </c>
      <c r="AN209" s="157"/>
      <c r="AO209" s="157"/>
      <c r="AP209" s="157"/>
      <c r="AQ209" s="157"/>
      <c r="AR209" s="157"/>
      <c r="AS209" s="17"/>
      <c r="AT209" s="157"/>
      <c r="AU209" s="17"/>
      <c r="AV209" s="157"/>
      <c r="AW209" s="17"/>
    </row>
    <row r="210" spans="1:49">
      <c r="A210" s="297"/>
      <c r="B210" s="45" t="s">
        <v>48</v>
      </c>
      <c r="C210" s="7">
        <v>3.4880534495582842</v>
      </c>
      <c r="D210" s="7">
        <v>19.000300131797008</v>
      </c>
      <c r="E210" s="7">
        <v>11.648245533908369</v>
      </c>
      <c r="F210" s="7">
        <v>12.21379823313716</v>
      </c>
      <c r="G210" s="7">
        <v>28.360366943744864</v>
      </c>
      <c r="H210" s="7">
        <v>10.561898920830453</v>
      </c>
      <c r="I210" s="7">
        <v>14.206020904832123</v>
      </c>
      <c r="J210" s="7">
        <v>0.52131588219174507</v>
      </c>
      <c r="K210" s="7">
        <v>100</v>
      </c>
      <c r="L210" s="7">
        <v>0.22562960102513518</v>
      </c>
      <c r="M210" s="7">
        <v>0.67135437857767954</v>
      </c>
      <c r="N210" s="7">
        <v>0.46358192559629663</v>
      </c>
      <c r="O210" s="7">
        <v>0.47694993398181934</v>
      </c>
      <c r="P210" s="7">
        <v>0.64385296931036984</v>
      </c>
      <c r="Q210" s="7">
        <v>0.46614389707449666</v>
      </c>
      <c r="R210" s="7">
        <v>0.83383206036122792</v>
      </c>
      <c r="S210" s="7">
        <v>9.7645922471607138E-2</v>
      </c>
      <c r="T210" s="23">
        <v>26730</v>
      </c>
      <c r="U210" s="23">
        <v>145605</v>
      </c>
      <c r="V210" s="23">
        <v>89264</v>
      </c>
      <c r="W210" s="23">
        <v>93598</v>
      </c>
      <c r="X210" s="23">
        <v>217334</v>
      </c>
      <c r="Y210" s="23">
        <v>80939</v>
      </c>
      <c r="Z210" s="23">
        <v>108865</v>
      </c>
      <c r="AA210" s="23">
        <v>3995</v>
      </c>
      <c r="AB210" s="23">
        <v>766330</v>
      </c>
      <c r="AC210" s="23">
        <v>456</v>
      </c>
      <c r="AD210" s="23">
        <v>2397</v>
      </c>
      <c r="AE210" s="23">
        <v>1431</v>
      </c>
      <c r="AF210" s="23">
        <v>1436</v>
      </c>
      <c r="AG210" s="23">
        <v>3344</v>
      </c>
      <c r="AH210" s="23">
        <v>1177</v>
      </c>
      <c r="AI210" s="23">
        <v>1576</v>
      </c>
      <c r="AJ210" s="23">
        <v>59</v>
      </c>
      <c r="AK210" s="23">
        <v>11876</v>
      </c>
      <c r="AN210" s="157"/>
      <c r="AO210" s="157"/>
      <c r="AP210" s="157"/>
      <c r="AQ210" s="157"/>
      <c r="AR210" s="157"/>
      <c r="AS210" s="17"/>
      <c r="AT210" s="157"/>
      <c r="AU210" s="17"/>
      <c r="AV210" s="157"/>
      <c r="AW210" s="17"/>
    </row>
    <row r="211" spans="1:49">
      <c r="A211" s="297"/>
      <c r="B211" s="45" t="s">
        <v>49</v>
      </c>
      <c r="C211" s="7">
        <v>2.9389672020667192</v>
      </c>
      <c r="D211" s="7">
        <v>16.286644951140065</v>
      </c>
      <c r="E211" s="7">
        <v>12.278515668875659</v>
      </c>
      <c r="F211" s="7">
        <v>12.425937886105807</v>
      </c>
      <c r="G211" s="7">
        <v>29.756472537346962</v>
      </c>
      <c r="H211" s="7">
        <v>11.049646186678649</v>
      </c>
      <c r="I211" s="7">
        <v>14.742221723014715</v>
      </c>
      <c r="J211" s="7">
        <v>0.52159384477142534</v>
      </c>
      <c r="K211" s="7">
        <v>100</v>
      </c>
      <c r="L211" s="7">
        <v>0.267181485574428</v>
      </c>
      <c r="M211" s="7">
        <v>0.70166628933811037</v>
      </c>
      <c r="N211" s="7">
        <v>0.49410719150378019</v>
      </c>
      <c r="O211" s="7">
        <v>0.62118638504438717</v>
      </c>
      <c r="P211" s="7">
        <v>0.93179140062295862</v>
      </c>
      <c r="Q211" s="7">
        <v>0.59662463060574111</v>
      </c>
      <c r="R211" s="7">
        <v>1.1978860754812717</v>
      </c>
      <c r="S211" s="7">
        <v>0.12161130773348848</v>
      </c>
      <c r="T211" s="23">
        <v>8373</v>
      </c>
      <c r="U211" s="23">
        <v>46400</v>
      </c>
      <c r="V211" s="23">
        <v>34981</v>
      </c>
      <c r="W211" s="23">
        <v>35401</v>
      </c>
      <c r="X211" s="23">
        <v>84775</v>
      </c>
      <c r="Y211" s="23">
        <v>31480</v>
      </c>
      <c r="Z211" s="23">
        <v>42000</v>
      </c>
      <c r="AA211" s="23">
        <v>1486</v>
      </c>
      <c r="AB211" s="23">
        <v>284896</v>
      </c>
      <c r="AC211" s="23">
        <v>248</v>
      </c>
      <c r="AD211" s="23">
        <v>1347</v>
      </c>
      <c r="AE211" s="23">
        <v>995</v>
      </c>
      <c r="AF211" s="23">
        <v>951</v>
      </c>
      <c r="AG211" s="23">
        <v>2324</v>
      </c>
      <c r="AH211" s="23">
        <v>848</v>
      </c>
      <c r="AI211" s="23">
        <v>1098</v>
      </c>
      <c r="AJ211" s="23">
        <v>40</v>
      </c>
      <c r="AK211" s="23">
        <v>7851</v>
      </c>
      <c r="AN211" s="157"/>
      <c r="AO211" s="157"/>
      <c r="AP211" s="157"/>
      <c r="AQ211" s="157"/>
      <c r="AR211" s="157"/>
      <c r="AS211" s="17"/>
      <c r="AT211" s="157"/>
      <c r="AU211" s="17"/>
      <c r="AV211" s="157"/>
      <c r="AW211" s="17"/>
    </row>
    <row r="212" spans="1:49">
      <c r="A212" s="297"/>
      <c r="B212" s="45" t="s">
        <v>50</v>
      </c>
      <c r="C212" s="7">
        <v>2.8043505971843845</v>
      </c>
      <c r="D212" s="7">
        <v>19.798389128843013</v>
      </c>
      <c r="E212" s="7">
        <v>13.866565085538621</v>
      </c>
      <c r="F212" s="7">
        <v>11.859349663388997</v>
      </c>
      <c r="G212" s="7">
        <v>26.780065988207497</v>
      </c>
      <c r="H212" s="7">
        <v>9.5911161967551362</v>
      </c>
      <c r="I212" s="7">
        <v>14.988305324412377</v>
      </c>
      <c r="J212" s="7">
        <v>0.31185801566997595</v>
      </c>
      <c r="K212" s="7">
        <v>100</v>
      </c>
      <c r="L212" s="7">
        <v>0.26243440650378685</v>
      </c>
      <c r="M212" s="7">
        <v>0.89614274839429997</v>
      </c>
      <c r="N212" s="7">
        <v>0.45576640515647798</v>
      </c>
      <c r="O212" s="7">
        <v>0.54043512115824444</v>
      </c>
      <c r="P212" s="7">
        <v>0.72954493311212187</v>
      </c>
      <c r="Q212" s="7">
        <v>0.47051069703366694</v>
      </c>
      <c r="R212" s="7">
        <v>1.1273186883376305</v>
      </c>
      <c r="S212" s="7">
        <v>7.6670825696129236E-2</v>
      </c>
      <c r="T212" s="23">
        <v>18920</v>
      </c>
      <c r="U212" s="23">
        <v>133573</v>
      </c>
      <c r="V212" s="23">
        <v>93553</v>
      </c>
      <c r="W212" s="23">
        <v>80011</v>
      </c>
      <c r="X212" s="23">
        <v>180676</v>
      </c>
      <c r="Y212" s="23">
        <v>64708</v>
      </c>
      <c r="Z212" s="23">
        <v>101121</v>
      </c>
      <c r="AA212" s="23">
        <v>2104</v>
      </c>
      <c r="AB212" s="23">
        <v>674666</v>
      </c>
      <c r="AC212" s="23">
        <v>283</v>
      </c>
      <c r="AD212" s="23">
        <v>2025</v>
      </c>
      <c r="AE212" s="23">
        <v>1427</v>
      </c>
      <c r="AF212" s="23">
        <v>1110</v>
      </c>
      <c r="AG212" s="23">
        <v>2486</v>
      </c>
      <c r="AH212" s="23">
        <v>853</v>
      </c>
      <c r="AI212" s="23">
        <v>1320</v>
      </c>
      <c r="AJ212" s="23">
        <v>28</v>
      </c>
      <c r="AK212" s="23">
        <v>9532</v>
      </c>
      <c r="AN212" s="157"/>
      <c r="AO212" s="157"/>
      <c r="AP212" s="157"/>
      <c r="AQ212" s="157"/>
      <c r="AR212" s="157"/>
      <c r="AS212" s="17"/>
      <c r="AT212" s="157"/>
      <c r="AU212" s="157"/>
      <c r="AV212" s="157"/>
      <c r="AW212" s="17"/>
    </row>
    <row r="213" spans="1:49">
      <c r="A213" s="297"/>
      <c r="B213" s="45" t="s">
        <v>51</v>
      </c>
      <c r="C213" s="7">
        <v>3.4958060556464812</v>
      </c>
      <c r="D213" s="7">
        <v>15.711947626841244</v>
      </c>
      <c r="E213" s="7">
        <v>12.77107201309329</v>
      </c>
      <c r="F213" s="7">
        <v>12.037131751227497</v>
      </c>
      <c r="G213" s="7">
        <v>25.288972995090013</v>
      </c>
      <c r="H213" s="7">
        <v>9.5476166121112929</v>
      </c>
      <c r="I213" s="7">
        <v>20.829071194762683</v>
      </c>
      <c r="J213" s="7">
        <v>0.3183817512274959</v>
      </c>
      <c r="K213" s="7">
        <v>100</v>
      </c>
      <c r="L213" s="7">
        <v>0.39342066539100512</v>
      </c>
      <c r="M213" s="7">
        <v>0.99590050712961664</v>
      </c>
      <c r="N213" s="7">
        <v>0.75248415842035199</v>
      </c>
      <c r="O213" s="7">
        <v>0.68748856447967388</v>
      </c>
      <c r="P213" s="7">
        <v>1.0028535514506778</v>
      </c>
      <c r="Q213" s="7">
        <v>0.63271502358270748</v>
      </c>
      <c r="R213" s="7">
        <v>1.9102973529661054</v>
      </c>
      <c r="S213" s="7">
        <v>9.3254311590685493E-2</v>
      </c>
      <c r="T213" s="23">
        <v>2734</v>
      </c>
      <c r="U213" s="23">
        <v>12288</v>
      </c>
      <c r="V213" s="23">
        <v>9988</v>
      </c>
      <c r="W213" s="23">
        <v>9414</v>
      </c>
      <c r="X213" s="23">
        <v>19778</v>
      </c>
      <c r="Y213" s="23">
        <v>7467</v>
      </c>
      <c r="Z213" s="23">
        <v>16290</v>
      </c>
      <c r="AA213" s="23">
        <v>249</v>
      </c>
      <c r="AB213" s="23">
        <v>78208</v>
      </c>
      <c r="AC213" s="23">
        <v>151</v>
      </c>
      <c r="AD213" s="23">
        <v>614</v>
      </c>
      <c r="AE213" s="23">
        <v>491</v>
      </c>
      <c r="AF213" s="23">
        <v>443</v>
      </c>
      <c r="AG213" s="23">
        <v>956</v>
      </c>
      <c r="AH213" s="23">
        <v>349</v>
      </c>
      <c r="AI213" s="23">
        <v>761</v>
      </c>
      <c r="AJ213" s="23">
        <v>14</v>
      </c>
      <c r="AK213" s="23">
        <v>3779</v>
      </c>
      <c r="AN213" s="157"/>
      <c r="AO213" s="157"/>
      <c r="AP213" s="157"/>
      <c r="AQ213" s="157"/>
      <c r="AR213" s="157"/>
      <c r="AS213" s="17"/>
      <c r="AT213" s="157"/>
      <c r="AU213" s="17"/>
      <c r="AV213" s="157"/>
      <c r="AW213" s="17"/>
    </row>
    <row r="214" spans="1:49">
      <c r="A214" s="297"/>
      <c r="B214" s="45" t="s">
        <v>52</v>
      </c>
      <c r="C214" s="7">
        <v>1.4731954411143942</v>
      </c>
      <c r="D214" s="7">
        <v>10.709159983115239</v>
      </c>
      <c r="E214" s="7">
        <v>9.8058252427184467</v>
      </c>
      <c r="F214" s="7">
        <v>12.758125791473196</v>
      </c>
      <c r="G214" s="7">
        <v>32.242296327564375</v>
      </c>
      <c r="H214" s="7">
        <v>10.429717180244829</v>
      </c>
      <c r="I214" s="7">
        <v>22.081891093288309</v>
      </c>
      <c r="J214" s="7">
        <v>0.49978894048121569</v>
      </c>
      <c r="K214" s="7">
        <v>100</v>
      </c>
      <c r="L214" s="7">
        <v>0.21892326350370014</v>
      </c>
      <c r="M214" s="7">
        <v>0.71679723364703618</v>
      </c>
      <c r="N214" s="7">
        <v>0.87735466130017192</v>
      </c>
      <c r="O214" s="7">
        <v>0.67263319823971568</v>
      </c>
      <c r="P214" s="7">
        <v>0.90772086235346849</v>
      </c>
      <c r="Q214" s="7">
        <v>0.57463788869668309</v>
      </c>
      <c r="R214" s="7">
        <v>1.8450756966049924</v>
      </c>
      <c r="S214" s="7">
        <v>0.12047413236466939</v>
      </c>
      <c r="T214" s="23">
        <v>1745</v>
      </c>
      <c r="U214" s="23">
        <v>12685</v>
      </c>
      <c r="V214" s="23">
        <v>11615</v>
      </c>
      <c r="W214" s="23">
        <v>15112</v>
      </c>
      <c r="X214" s="23">
        <v>38191</v>
      </c>
      <c r="Y214" s="23">
        <v>12354</v>
      </c>
      <c r="Z214" s="23">
        <v>26156</v>
      </c>
      <c r="AA214" s="23">
        <v>592</v>
      </c>
      <c r="AB214" s="23">
        <v>118450</v>
      </c>
      <c r="AC214" s="23">
        <v>76</v>
      </c>
      <c r="AD214" s="23">
        <v>535</v>
      </c>
      <c r="AE214" s="23">
        <v>478</v>
      </c>
      <c r="AF214" s="23">
        <v>637</v>
      </c>
      <c r="AG214" s="23">
        <v>1688</v>
      </c>
      <c r="AH214" s="23">
        <v>563</v>
      </c>
      <c r="AI214" s="23">
        <v>1195</v>
      </c>
      <c r="AJ214" s="23">
        <v>27</v>
      </c>
      <c r="AK214" s="23">
        <v>5199</v>
      </c>
      <c r="AN214" s="157"/>
      <c r="AO214" s="157"/>
      <c r="AP214" s="17"/>
      <c r="AQ214" s="17"/>
      <c r="AR214" s="17"/>
      <c r="AS214" s="17"/>
      <c r="AT214" s="17"/>
      <c r="AU214" s="17"/>
      <c r="AV214" s="157"/>
      <c r="AW214" s="17"/>
    </row>
    <row r="215" spans="1:49" s="157" customFormat="1">
      <c r="A215" s="297">
        <v>2020</v>
      </c>
      <c r="B215" s="162" t="s">
        <v>38</v>
      </c>
      <c r="C215" s="7">
        <v>2.4088438604822962</v>
      </c>
      <c r="D215" s="7">
        <v>7.5948498759959886</v>
      </c>
      <c r="E215" s="7">
        <v>6.8840694422457922</v>
      </c>
      <c r="F215" s="7">
        <v>11.010500765131127</v>
      </c>
      <c r="G215" s="7">
        <v>33.902168750989389</v>
      </c>
      <c r="H215" s="7">
        <v>15.902063215661444</v>
      </c>
      <c r="I215" s="7">
        <v>20.549839058624876</v>
      </c>
      <c r="J215" s="7">
        <v>1.7476650308690833</v>
      </c>
      <c r="K215" s="7">
        <v>100</v>
      </c>
      <c r="L215" s="7">
        <v>0.23666799321539453</v>
      </c>
      <c r="M215" s="7">
        <v>0.53589578654857539</v>
      </c>
      <c r="N215" s="7">
        <v>0.44938781044817233</v>
      </c>
      <c r="O215" s="7">
        <v>0.50287458047036149</v>
      </c>
      <c r="P215" s="7">
        <v>0.97482083040622369</v>
      </c>
      <c r="Q215" s="7">
        <v>0.61355601947057403</v>
      </c>
      <c r="R215" s="7">
        <v>0.96871362954370455</v>
      </c>
      <c r="S215" s="7">
        <v>0.22914236024496626</v>
      </c>
      <c r="T215" s="23">
        <v>4565</v>
      </c>
      <c r="U215" s="23">
        <v>14393</v>
      </c>
      <c r="V215" s="23">
        <v>13046</v>
      </c>
      <c r="W215" s="23">
        <v>20866</v>
      </c>
      <c r="X215" s="23">
        <v>64248</v>
      </c>
      <c r="Y215" s="23">
        <v>30136</v>
      </c>
      <c r="Z215" s="23">
        <v>38944</v>
      </c>
      <c r="AA215" s="23">
        <v>3312</v>
      </c>
      <c r="AB215" s="23">
        <v>189510</v>
      </c>
      <c r="AC215" s="23">
        <v>134</v>
      </c>
      <c r="AD215" s="23">
        <v>428</v>
      </c>
      <c r="AE215" s="23">
        <v>374</v>
      </c>
      <c r="AF215" s="23">
        <v>602</v>
      </c>
      <c r="AG215" s="23">
        <v>1829</v>
      </c>
      <c r="AH215" s="23">
        <v>844</v>
      </c>
      <c r="AI215" s="23">
        <v>1133</v>
      </c>
      <c r="AJ215" s="23">
        <v>105</v>
      </c>
      <c r="AK215" s="23">
        <v>5449</v>
      </c>
      <c r="AP215" s="17"/>
      <c r="AQ215" s="17"/>
      <c r="AR215" s="17"/>
      <c r="AS215" s="17"/>
      <c r="AT215" s="17"/>
      <c r="AU215" s="17"/>
      <c r="AW215" s="17"/>
    </row>
    <row r="216" spans="1:49" s="157" customFormat="1">
      <c r="A216" s="297"/>
      <c r="B216" s="162" t="s">
        <v>39</v>
      </c>
      <c r="C216" s="7">
        <v>1.552571077696383</v>
      </c>
      <c r="D216" s="7">
        <v>6.12460552057005</v>
      </c>
      <c r="E216" s="7">
        <v>6.9299861485955825</v>
      </c>
      <c r="F216" s="7">
        <v>12.802196232989191</v>
      </c>
      <c r="G216" s="7">
        <v>33.495052049865052</v>
      </c>
      <c r="H216" s="7">
        <v>14.87348098644847</v>
      </c>
      <c r="I216" s="7">
        <v>22.179739822073714</v>
      </c>
      <c r="J216" s="7">
        <v>2.0423681617615559</v>
      </c>
      <c r="K216" s="7">
        <v>100</v>
      </c>
      <c r="L216" s="7">
        <v>0.17882803981769821</v>
      </c>
      <c r="M216" s="7">
        <v>0.34172268824894297</v>
      </c>
      <c r="N216" s="7">
        <v>0.46251551259928791</v>
      </c>
      <c r="O216" s="7">
        <v>0.55767208637321874</v>
      </c>
      <c r="P216" s="7">
        <v>0.86864713949891714</v>
      </c>
      <c r="Q216" s="7">
        <v>0.51157398032189916</v>
      </c>
      <c r="R216" s="7">
        <v>1.4023445065432369</v>
      </c>
      <c r="S216" s="7">
        <v>0.29932615822299269</v>
      </c>
      <c r="T216" s="23">
        <v>4349</v>
      </c>
      <c r="U216" s="23">
        <v>17156</v>
      </c>
      <c r="V216" s="23">
        <v>19412</v>
      </c>
      <c r="W216" s="23">
        <v>35861</v>
      </c>
      <c r="X216" s="23">
        <v>93825</v>
      </c>
      <c r="Y216" s="23">
        <v>41663</v>
      </c>
      <c r="Z216" s="23">
        <v>62129</v>
      </c>
      <c r="AA216" s="23">
        <v>5721</v>
      </c>
      <c r="AB216" s="23">
        <v>280116</v>
      </c>
      <c r="AC216" s="23">
        <v>98</v>
      </c>
      <c r="AD216" s="23">
        <v>392</v>
      </c>
      <c r="AE216" s="23">
        <v>439</v>
      </c>
      <c r="AF216" s="23">
        <v>811</v>
      </c>
      <c r="AG216" s="23">
        <v>2070</v>
      </c>
      <c r="AH216" s="23">
        <v>919</v>
      </c>
      <c r="AI216" s="23">
        <v>1310</v>
      </c>
      <c r="AJ216" s="23">
        <v>127</v>
      </c>
      <c r="AK216" s="23">
        <v>6166</v>
      </c>
      <c r="AP216" s="17"/>
      <c r="AQ216" s="17"/>
      <c r="AR216" s="17"/>
      <c r="AS216" s="17"/>
      <c r="AT216" s="17"/>
      <c r="AU216" s="17"/>
      <c r="AW216" s="17"/>
    </row>
    <row r="217" spans="1:49" s="157" customFormat="1">
      <c r="A217" s="297"/>
      <c r="B217" s="162" t="s">
        <v>40</v>
      </c>
      <c r="C217" s="7">
        <v>2.0402828068423027</v>
      </c>
      <c r="D217" s="7">
        <v>5.9602868647771254</v>
      </c>
      <c r="E217" s="7">
        <v>6.0164736546385313</v>
      </c>
      <c r="F217" s="7">
        <v>10.986858534149082</v>
      </c>
      <c r="G217" s="7">
        <v>32.859322324884502</v>
      </c>
      <c r="H217" s="7">
        <v>15.233838494194032</v>
      </c>
      <c r="I217" s="7">
        <v>24.729015794730927</v>
      </c>
      <c r="J217" s="7">
        <v>2.1739215257834936</v>
      </c>
      <c r="K217" s="7">
        <v>100</v>
      </c>
      <c r="L217" s="7">
        <v>0.28703520916366237</v>
      </c>
      <c r="M217" s="7">
        <v>0.54692765022520029</v>
      </c>
      <c r="N217" s="7">
        <v>0.52716065310399318</v>
      </c>
      <c r="O217" s="7">
        <v>0.62911645498885604</v>
      </c>
      <c r="P217" s="7">
        <v>1.1369033437637557</v>
      </c>
      <c r="Q217" s="7">
        <v>0.5549752026971454</v>
      </c>
      <c r="R217" s="7">
        <v>1.5748915049966203</v>
      </c>
      <c r="S217" s="7">
        <v>0.3254554266181075</v>
      </c>
      <c r="T217" s="23">
        <v>10458</v>
      </c>
      <c r="U217" s="23">
        <v>30551</v>
      </c>
      <c r="V217" s="23">
        <v>30839</v>
      </c>
      <c r="W217" s="23">
        <v>56316</v>
      </c>
      <c r="X217" s="23">
        <v>168429</v>
      </c>
      <c r="Y217" s="23">
        <v>78085</v>
      </c>
      <c r="Z217" s="23">
        <v>126755</v>
      </c>
      <c r="AA217" s="23">
        <v>11143</v>
      </c>
      <c r="AB217" s="23">
        <v>512576</v>
      </c>
      <c r="AC217" s="23">
        <v>110</v>
      </c>
      <c r="AD217" s="23">
        <v>367</v>
      </c>
      <c r="AE217" s="23">
        <v>374</v>
      </c>
      <c r="AF217" s="23">
        <v>638</v>
      </c>
      <c r="AG217" s="23">
        <v>1886</v>
      </c>
      <c r="AH217" s="23">
        <v>870</v>
      </c>
      <c r="AI217" s="23">
        <v>1293</v>
      </c>
      <c r="AJ217" s="23">
        <v>120</v>
      </c>
      <c r="AK217" s="23">
        <v>5658</v>
      </c>
      <c r="AO217" s="17"/>
      <c r="AP217" s="17"/>
      <c r="AQ217" s="17"/>
      <c r="AR217" s="17"/>
      <c r="AS217" s="17"/>
      <c r="AT217" s="17"/>
      <c r="AU217" s="17"/>
      <c r="AV217" s="17"/>
      <c r="AW217" s="17"/>
    </row>
    <row r="218" spans="1:49" s="157" customFormat="1">
      <c r="A218" s="297"/>
      <c r="B218" s="162" t="s">
        <v>41</v>
      </c>
      <c r="C218" s="7">
        <v>2.3094943987732672</v>
      </c>
      <c r="D218" s="7">
        <v>9.4164501426928471</v>
      </c>
      <c r="E218" s="7">
        <v>9.9574051199045872</v>
      </c>
      <c r="F218" s="7">
        <v>12.60212122502875</v>
      </c>
      <c r="G218" s="7">
        <v>32.205562891340463</v>
      </c>
      <c r="H218" s="7">
        <v>14.157260297312263</v>
      </c>
      <c r="I218" s="7">
        <v>18.073433573284493</v>
      </c>
      <c r="J218" s="7">
        <v>1.2782723516633301</v>
      </c>
      <c r="K218" s="7">
        <v>100</v>
      </c>
      <c r="L218" s="7">
        <v>0.25934861109947693</v>
      </c>
      <c r="M218" s="7">
        <v>0.6154886361024039</v>
      </c>
      <c r="N218" s="7">
        <v>0.56478803970644742</v>
      </c>
      <c r="O218" s="7">
        <v>0.53926388047345997</v>
      </c>
      <c r="P218" s="7">
        <v>0.989816692997735</v>
      </c>
      <c r="Q218" s="7">
        <v>0.73877470155684999</v>
      </c>
      <c r="R218" s="7">
        <v>1.0981375800163016</v>
      </c>
      <c r="S218" s="7">
        <v>0.21349806561220619</v>
      </c>
      <c r="T218" s="23">
        <v>5422</v>
      </c>
      <c r="U218" s="23">
        <v>22107</v>
      </c>
      <c r="V218" s="23">
        <v>23377</v>
      </c>
      <c r="W218" s="23">
        <v>29586</v>
      </c>
      <c r="X218" s="23">
        <v>75609</v>
      </c>
      <c r="Y218" s="23">
        <v>33237</v>
      </c>
      <c r="Z218" s="23">
        <v>42431</v>
      </c>
      <c r="AA218" s="23">
        <v>3001</v>
      </c>
      <c r="AB218" s="23">
        <v>234770</v>
      </c>
      <c r="AC218" s="23">
        <v>129</v>
      </c>
      <c r="AD218" s="23">
        <v>554</v>
      </c>
      <c r="AE218" s="23">
        <v>565</v>
      </c>
      <c r="AF218" s="23">
        <v>718</v>
      </c>
      <c r="AG218" s="23">
        <v>1802</v>
      </c>
      <c r="AH218" s="23">
        <v>768</v>
      </c>
      <c r="AI218" s="23">
        <v>953</v>
      </c>
      <c r="AJ218" s="23">
        <v>72</v>
      </c>
      <c r="AK218" s="23">
        <v>5561</v>
      </c>
      <c r="AO218" s="17"/>
      <c r="AP218" s="17"/>
      <c r="AQ218" s="17"/>
      <c r="AR218" s="17"/>
      <c r="AS218" s="17"/>
      <c r="AT218" s="17"/>
      <c r="AU218" s="17"/>
      <c r="AV218" s="17"/>
      <c r="AW218" s="17"/>
    </row>
    <row r="219" spans="1:49" s="157" customFormat="1">
      <c r="A219" s="297"/>
      <c r="B219" s="162" t="s">
        <v>42</v>
      </c>
      <c r="C219" s="7">
        <v>2.6942892444458257</v>
      </c>
      <c r="D219" s="7">
        <v>12.891123423500431</v>
      </c>
      <c r="E219" s="7">
        <v>8.4477841584620048</v>
      </c>
      <c r="F219" s="7">
        <v>11.760006838297574</v>
      </c>
      <c r="G219" s="7">
        <v>31.142850482177685</v>
      </c>
      <c r="H219" s="7">
        <v>13.471290806375158</v>
      </c>
      <c r="I219" s="7">
        <v>17.412947694794344</v>
      </c>
      <c r="J219" s="7">
        <v>2.1797073519469721</v>
      </c>
      <c r="K219" s="7">
        <v>100</v>
      </c>
      <c r="L219" s="7">
        <v>0.32543658176827489</v>
      </c>
      <c r="M219" s="7">
        <v>0.62325754956986812</v>
      </c>
      <c r="N219" s="7">
        <v>0.43067353572864303</v>
      </c>
      <c r="O219" s="7">
        <v>0.58869722166286964</v>
      </c>
      <c r="P219" s="7">
        <v>0.74854029089770335</v>
      </c>
      <c r="Q219" s="7">
        <v>0.75684934731490316</v>
      </c>
      <c r="R219" s="7">
        <v>1.1814795585241025</v>
      </c>
      <c r="S219" s="7">
        <v>0.280346016991047</v>
      </c>
      <c r="T219" s="23">
        <v>17336</v>
      </c>
      <c r="U219" s="23">
        <v>82946</v>
      </c>
      <c r="V219" s="23">
        <v>54356</v>
      </c>
      <c r="W219" s="23">
        <v>75668</v>
      </c>
      <c r="X219" s="23">
        <v>200384</v>
      </c>
      <c r="Y219" s="23">
        <v>86679</v>
      </c>
      <c r="Z219" s="23">
        <v>112041</v>
      </c>
      <c r="AA219" s="23">
        <v>14025</v>
      </c>
      <c r="AB219" s="23">
        <v>643435</v>
      </c>
      <c r="AC219" s="23">
        <v>206</v>
      </c>
      <c r="AD219" s="23">
        <v>904</v>
      </c>
      <c r="AE219" s="23">
        <v>602</v>
      </c>
      <c r="AF219" s="23">
        <v>713</v>
      </c>
      <c r="AG219" s="23">
        <v>1941</v>
      </c>
      <c r="AH219" s="23">
        <v>775</v>
      </c>
      <c r="AI219" s="23">
        <v>1019</v>
      </c>
      <c r="AJ219" s="23">
        <v>135</v>
      </c>
      <c r="AK219" s="23">
        <v>6295</v>
      </c>
      <c r="AO219" s="17"/>
      <c r="AP219" s="17"/>
      <c r="AQ219" s="17"/>
      <c r="AR219" s="17"/>
      <c r="AS219" s="17"/>
      <c r="AT219" s="17"/>
      <c r="AU219" s="17"/>
      <c r="AV219" s="17"/>
      <c r="AW219" s="17"/>
    </row>
    <row r="220" spans="1:49" s="157" customFormat="1">
      <c r="A220" s="297"/>
      <c r="B220" s="162" t="s">
        <v>43</v>
      </c>
      <c r="C220" s="7">
        <v>2.0820550659503763</v>
      </c>
      <c r="D220" s="7">
        <v>8.580026607690451</v>
      </c>
      <c r="E220" s="7">
        <v>7.7612120901241797</v>
      </c>
      <c r="F220" s="7">
        <v>12.171538714978762</v>
      </c>
      <c r="G220" s="7">
        <v>28.98357438743454</v>
      </c>
      <c r="H220" s="7">
        <v>14.186581332659919</v>
      </c>
      <c r="I220" s="7">
        <v>24.357216464675759</v>
      </c>
      <c r="J220" s="7">
        <v>1.8777953364860094</v>
      </c>
      <c r="K220" s="7">
        <v>100</v>
      </c>
      <c r="L220" s="7">
        <v>0.17575496984068642</v>
      </c>
      <c r="M220" s="7">
        <v>0.33907682998813582</v>
      </c>
      <c r="N220" s="7">
        <v>0.28796586287238612</v>
      </c>
      <c r="O220" s="7">
        <v>0.38999192141400935</v>
      </c>
      <c r="P220" s="7">
        <v>0.61816840090916858</v>
      </c>
      <c r="Q220" s="7">
        <v>0.39828342470779926</v>
      </c>
      <c r="R220" s="7">
        <v>0.84810827782407128</v>
      </c>
      <c r="S220" s="7">
        <v>0.17053531997315161</v>
      </c>
      <c r="T220" s="23">
        <v>31660</v>
      </c>
      <c r="U220" s="23">
        <v>130469</v>
      </c>
      <c r="V220" s="23">
        <v>118018</v>
      </c>
      <c r="W220" s="23">
        <v>185082</v>
      </c>
      <c r="X220" s="23">
        <v>440728</v>
      </c>
      <c r="Y220" s="23">
        <v>215723</v>
      </c>
      <c r="Z220" s="23">
        <v>370379</v>
      </c>
      <c r="AA220" s="23">
        <v>28554</v>
      </c>
      <c r="AB220" s="23">
        <v>1520613</v>
      </c>
      <c r="AC220" s="23">
        <v>284</v>
      </c>
      <c r="AD220" s="23">
        <v>1353</v>
      </c>
      <c r="AE220" s="23">
        <v>1178</v>
      </c>
      <c r="AF220" s="23">
        <v>1769</v>
      </c>
      <c r="AG220" s="23">
        <v>4356</v>
      </c>
      <c r="AH220" s="23">
        <v>1937</v>
      </c>
      <c r="AI220" s="23">
        <v>3322</v>
      </c>
      <c r="AJ220" s="23">
        <v>271</v>
      </c>
      <c r="AK220" s="23">
        <v>14470</v>
      </c>
      <c r="AO220" s="17"/>
      <c r="AP220" s="17"/>
      <c r="AQ220" s="17"/>
      <c r="AR220" s="17"/>
      <c r="AS220" s="17"/>
      <c r="AT220" s="17"/>
      <c r="AU220" s="17"/>
      <c r="AV220" s="17"/>
      <c r="AW220" s="17"/>
    </row>
    <row r="221" spans="1:49" s="157" customFormat="1">
      <c r="A221" s="297"/>
      <c r="B221" s="162" t="s">
        <v>44</v>
      </c>
      <c r="C221" s="7">
        <v>1.9575836947072716</v>
      </c>
      <c r="D221" s="7">
        <v>7.2917020492324029</v>
      </c>
      <c r="E221" s="7">
        <v>6.6635750167005705</v>
      </c>
      <c r="F221" s="7">
        <v>10.093089171613935</v>
      </c>
      <c r="G221" s="7">
        <v>28.84356880194947</v>
      </c>
      <c r="H221" s="7">
        <v>13.621045487197486</v>
      </c>
      <c r="I221" s="7">
        <v>29.449334052936095</v>
      </c>
      <c r="J221" s="7">
        <v>2.0801017256627703</v>
      </c>
      <c r="K221" s="7">
        <v>100</v>
      </c>
      <c r="L221" s="7">
        <v>0.13340369348596054</v>
      </c>
      <c r="M221" s="7">
        <v>0.24484028007478037</v>
      </c>
      <c r="N221" s="7">
        <v>0.22869905750271219</v>
      </c>
      <c r="O221" s="7">
        <v>0.29428366695220232</v>
      </c>
      <c r="P221" s="7">
        <v>0.59371163024695617</v>
      </c>
      <c r="Q221" s="7">
        <v>0.32089390661335321</v>
      </c>
      <c r="R221" s="7">
        <v>0.61237143768934676</v>
      </c>
      <c r="S221" s="7">
        <v>0.13545472830521671</v>
      </c>
      <c r="T221" s="23">
        <v>124484</v>
      </c>
      <c r="U221" s="23">
        <v>463684</v>
      </c>
      <c r="V221" s="23">
        <v>423741</v>
      </c>
      <c r="W221" s="23">
        <v>641826</v>
      </c>
      <c r="X221" s="23">
        <v>1834181</v>
      </c>
      <c r="Y221" s="23">
        <v>866171</v>
      </c>
      <c r="Z221" s="23">
        <v>1872702</v>
      </c>
      <c r="AA221" s="23">
        <v>132275</v>
      </c>
      <c r="AB221" s="23">
        <v>6359064</v>
      </c>
      <c r="AC221" s="23">
        <v>579</v>
      </c>
      <c r="AD221" s="23">
        <v>2301</v>
      </c>
      <c r="AE221" s="23">
        <v>2038</v>
      </c>
      <c r="AF221" s="23">
        <v>3125</v>
      </c>
      <c r="AG221" s="23">
        <v>8543</v>
      </c>
      <c r="AH221" s="23">
        <v>4347</v>
      </c>
      <c r="AI221" s="23">
        <v>9285</v>
      </c>
      <c r="AJ221" s="23">
        <v>661</v>
      </c>
      <c r="AK221" s="23">
        <v>30879</v>
      </c>
      <c r="AO221" s="17"/>
      <c r="AP221" s="17"/>
      <c r="AQ221" s="17"/>
      <c r="AR221" s="17"/>
      <c r="AS221" s="17"/>
      <c r="AT221" s="17"/>
      <c r="AU221" s="17"/>
      <c r="AV221" s="17"/>
      <c r="AW221" s="17"/>
    </row>
    <row r="222" spans="1:49" s="157" customFormat="1">
      <c r="A222" s="297"/>
      <c r="B222" s="162" t="s">
        <v>45</v>
      </c>
      <c r="C222" s="7">
        <v>3.0601197173113035</v>
      </c>
      <c r="D222" s="7">
        <v>13.150086600910932</v>
      </c>
      <c r="E222" s="7">
        <v>10.496533975783549</v>
      </c>
      <c r="F222" s="7">
        <v>11.052979614662389</v>
      </c>
      <c r="G222" s="7">
        <v>32.598915202667335</v>
      </c>
      <c r="H222" s="7">
        <v>11.57642811991874</v>
      </c>
      <c r="I222" s="7">
        <v>16.849078531852836</v>
      </c>
      <c r="J222" s="7">
        <v>1.2158582368929158</v>
      </c>
      <c r="K222" s="7">
        <v>100</v>
      </c>
      <c r="L222" s="7">
        <v>0.28352165107559701</v>
      </c>
      <c r="M222" s="7">
        <v>0.72463491076447806</v>
      </c>
      <c r="N222" s="7">
        <v>0.60144681615334372</v>
      </c>
      <c r="O222" s="7">
        <v>0.62995701894774059</v>
      </c>
      <c r="P222" s="7">
        <v>1.6023187331694204</v>
      </c>
      <c r="Q222" s="7">
        <v>0.60874778895263182</v>
      </c>
      <c r="R222" s="7">
        <v>0.96146045887536002</v>
      </c>
      <c r="S222" s="7">
        <v>0.13610611952949403</v>
      </c>
      <c r="T222" s="23">
        <v>23092</v>
      </c>
      <c r="U222" s="23">
        <v>99232</v>
      </c>
      <c r="V222" s="23">
        <v>79208</v>
      </c>
      <c r="W222" s="23">
        <v>83407</v>
      </c>
      <c r="X222" s="23">
        <v>245995</v>
      </c>
      <c r="Y222" s="23">
        <v>87357</v>
      </c>
      <c r="Z222" s="23">
        <v>127145</v>
      </c>
      <c r="AA222" s="23">
        <v>9175</v>
      </c>
      <c r="AB222" s="23">
        <v>754611</v>
      </c>
      <c r="AC222" s="23">
        <v>336</v>
      </c>
      <c r="AD222" s="23">
        <v>1412</v>
      </c>
      <c r="AE222" s="23">
        <v>1107</v>
      </c>
      <c r="AF222" s="23">
        <v>1105</v>
      </c>
      <c r="AG222" s="23">
        <v>2880</v>
      </c>
      <c r="AH222" s="23">
        <v>1071</v>
      </c>
      <c r="AI222" s="23">
        <v>1606</v>
      </c>
      <c r="AJ222" s="23">
        <v>128</v>
      </c>
      <c r="AK222" s="23">
        <v>9645</v>
      </c>
      <c r="AO222" s="17"/>
      <c r="AP222" s="17"/>
      <c r="AQ222" s="17"/>
      <c r="AR222" s="17"/>
      <c r="AS222" s="17"/>
      <c r="AT222" s="17"/>
      <c r="AU222" s="17"/>
      <c r="AV222" s="17"/>
      <c r="AW222" s="17"/>
    </row>
    <row r="223" spans="1:49" s="157" customFormat="1">
      <c r="A223" s="297"/>
      <c r="B223" s="162" t="s">
        <v>46</v>
      </c>
      <c r="C223" s="7">
        <v>3.3217177154484681</v>
      </c>
      <c r="D223" s="7">
        <v>17.000985544587358</v>
      </c>
      <c r="E223" s="7">
        <v>12.659809582770951</v>
      </c>
      <c r="F223" s="7">
        <v>11.365400329121817</v>
      </c>
      <c r="G223" s="7">
        <v>26.898083764461671</v>
      </c>
      <c r="H223" s="7">
        <v>10.766221085191567</v>
      </c>
      <c r="I223" s="7">
        <v>16.579113283001519</v>
      </c>
      <c r="J223" s="7">
        <v>1.4086686954166487</v>
      </c>
      <c r="K223" s="7">
        <v>100</v>
      </c>
      <c r="L223" s="7">
        <v>0.23823951408510591</v>
      </c>
      <c r="M223" s="7">
        <v>0.74587047578156007</v>
      </c>
      <c r="N223" s="7">
        <v>0.49773216858098351</v>
      </c>
      <c r="O223" s="7">
        <v>0.45421458197500569</v>
      </c>
      <c r="P223" s="7">
        <v>0.70088171585344516</v>
      </c>
      <c r="Q223" s="7">
        <v>0.71561079392842952</v>
      </c>
      <c r="R223" s="7">
        <v>0.86496481069715803</v>
      </c>
      <c r="S223" s="7">
        <v>0.14531921302885714</v>
      </c>
      <c r="T223" s="23">
        <v>29188</v>
      </c>
      <c r="U223" s="23">
        <v>149388</v>
      </c>
      <c r="V223" s="23">
        <v>111242</v>
      </c>
      <c r="W223" s="23">
        <v>99868</v>
      </c>
      <c r="X223" s="23">
        <v>236354</v>
      </c>
      <c r="Y223" s="23">
        <v>94603</v>
      </c>
      <c r="Z223" s="23">
        <v>145681</v>
      </c>
      <c r="AA223" s="23">
        <v>12378</v>
      </c>
      <c r="AB223" s="23">
        <v>878702</v>
      </c>
      <c r="AC223" s="23">
        <v>367</v>
      </c>
      <c r="AD223" s="23">
        <v>1846</v>
      </c>
      <c r="AE223" s="23">
        <v>1326</v>
      </c>
      <c r="AF223" s="23">
        <v>1087</v>
      </c>
      <c r="AG223" s="23">
        <v>2575</v>
      </c>
      <c r="AH223" s="23">
        <v>990</v>
      </c>
      <c r="AI223" s="23">
        <v>1443</v>
      </c>
      <c r="AJ223" s="23">
        <v>139</v>
      </c>
      <c r="AK223" s="23">
        <v>9773</v>
      </c>
      <c r="AO223" s="17"/>
      <c r="AP223" s="17"/>
      <c r="AQ223" s="17"/>
      <c r="AR223" s="17"/>
      <c r="AS223" s="17"/>
      <c r="AT223" s="17"/>
      <c r="AU223" s="17"/>
      <c r="AV223" s="17"/>
      <c r="AW223" s="17"/>
    </row>
    <row r="224" spans="1:49" s="157" customFormat="1">
      <c r="A224" s="297"/>
      <c r="B224" s="162" t="s">
        <v>71</v>
      </c>
      <c r="C224" s="7">
        <v>3.1305702990410369</v>
      </c>
      <c r="D224" s="7">
        <v>17.563557423248124</v>
      </c>
      <c r="E224" s="7">
        <v>12.611405980820745</v>
      </c>
      <c r="F224" s="7">
        <v>11.268559365073044</v>
      </c>
      <c r="G224" s="7">
        <v>29.081317652682209</v>
      </c>
      <c r="H224" s="7">
        <v>9.4330369145895787</v>
      </c>
      <c r="I224" s="7">
        <v>15.974995269913665</v>
      </c>
      <c r="J224" s="7">
        <v>0.93655709463160097</v>
      </c>
      <c r="K224" s="7">
        <v>100</v>
      </c>
      <c r="L224" s="7">
        <v>0.41776909273997964</v>
      </c>
      <c r="M224" s="7">
        <v>0.6956421225361612</v>
      </c>
      <c r="N224" s="7">
        <v>0.56034208497240579</v>
      </c>
      <c r="O224" s="7">
        <v>0.58405860742016213</v>
      </c>
      <c r="P224" s="7">
        <v>0.85978438437746396</v>
      </c>
      <c r="Q224" s="7">
        <v>0.61882327979854768</v>
      </c>
      <c r="R224" s="7">
        <v>0.93126644368742939</v>
      </c>
      <c r="S224" s="7">
        <v>0.1980633215927273</v>
      </c>
      <c r="T224" s="23">
        <v>12575</v>
      </c>
      <c r="U224" s="23">
        <v>70550</v>
      </c>
      <c r="V224" s="23">
        <v>50658</v>
      </c>
      <c r="W224" s="23">
        <v>45264</v>
      </c>
      <c r="X224" s="23">
        <v>116815</v>
      </c>
      <c r="Y224" s="23">
        <v>37891</v>
      </c>
      <c r="Z224" s="23">
        <v>64169</v>
      </c>
      <c r="AA224" s="23">
        <v>3762</v>
      </c>
      <c r="AB224" s="23">
        <v>401684</v>
      </c>
      <c r="AC224" s="23">
        <v>177</v>
      </c>
      <c r="AD224" s="23">
        <v>924</v>
      </c>
      <c r="AE224" s="23">
        <v>670</v>
      </c>
      <c r="AF224" s="23">
        <v>558</v>
      </c>
      <c r="AG224" s="23">
        <v>1419</v>
      </c>
      <c r="AH224" s="23">
        <v>460</v>
      </c>
      <c r="AI224" s="23">
        <v>783</v>
      </c>
      <c r="AJ224" s="23">
        <v>54</v>
      </c>
      <c r="AK224" s="23">
        <v>5045</v>
      </c>
      <c r="AO224" s="17"/>
      <c r="AP224" s="17"/>
      <c r="AQ224" s="17"/>
      <c r="AR224" s="17"/>
      <c r="AS224" s="17"/>
      <c r="AT224" s="17"/>
      <c r="AU224" s="17"/>
      <c r="AV224" s="17"/>
      <c r="AW224" s="17"/>
    </row>
    <row r="225" spans="1:49" s="157" customFormat="1">
      <c r="A225" s="297"/>
      <c r="B225" s="162" t="s">
        <v>47</v>
      </c>
      <c r="C225" s="7">
        <v>2.7023367902304298</v>
      </c>
      <c r="D225" s="7">
        <v>12.083073840405079</v>
      </c>
      <c r="E225" s="7">
        <v>9.0824974759880401</v>
      </c>
      <c r="F225" s="7">
        <v>11.650839209800516</v>
      </c>
      <c r="G225" s="7">
        <v>27.833759481968308</v>
      </c>
      <c r="H225" s="7">
        <v>13.187449954935266</v>
      </c>
      <c r="I225" s="7">
        <v>22.053095154283859</v>
      </c>
      <c r="J225" s="7">
        <v>1.4069480923885083</v>
      </c>
      <c r="K225" s="7">
        <v>100</v>
      </c>
      <c r="L225" s="7">
        <v>0.18551687396030961</v>
      </c>
      <c r="M225" s="7">
        <v>0.43698939248698937</v>
      </c>
      <c r="N225" s="7">
        <v>0.38445828303783408</v>
      </c>
      <c r="O225" s="7">
        <v>0.37484339522886811</v>
      </c>
      <c r="P225" s="7">
        <v>0.58678924609374072</v>
      </c>
      <c r="Q225" s="7">
        <v>0.41163985429548255</v>
      </c>
      <c r="R225" s="7">
        <v>0.85842953749296846</v>
      </c>
      <c r="S225" s="7">
        <v>0.15972727519696944</v>
      </c>
      <c r="T225" s="23">
        <v>34930</v>
      </c>
      <c r="U225" s="23">
        <v>156184</v>
      </c>
      <c r="V225" s="23">
        <v>117399</v>
      </c>
      <c r="W225" s="23">
        <v>150597</v>
      </c>
      <c r="X225" s="23">
        <v>359775</v>
      </c>
      <c r="Y225" s="23">
        <v>170459</v>
      </c>
      <c r="Z225" s="23">
        <v>285055</v>
      </c>
      <c r="AA225" s="23">
        <v>18186</v>
      </c>
      <c r="AB225" s="23">
        <v>1292585</v>
      </c>
      <c r="AC225" s="23">
        <v>403</v>
      </c>
      <c r="AD225" s="23">
        <v>1804</v>
      </c>
      <c r="AE225" s="23">
        <v>1343</v>
      </c>
      <c r="AF225" s="23">
        <v>1693</v>
      </c>
      <c r="AG225" s="23">
        <v>3872</v>
      </c>
      <c r="AH225" s="23">
        <v>1769</v>
      </c>
      <c r="AI225" s="23">
        <v>2829</v>
      </c>
      <c r="AJ225" s="23">
        <v>201</v>
      </c>
      <c r="AK225" s="23">
        <v>13914</v>
      </c>
      <c r="AO225" s="17"/>
      <c r="AP225" s="17"/>
      <c r="AQ225" s="17"/>
      <c r="AR225" s="17"/>
      <c r="AS225" s="17"/>
      <c r="AT225" s="17"/>
      <c r="AU225" s="17"/>
      <c r="AV225" s="17"/>
      <c r="AW225" s="17"/>
    </row>
    <row r="226" spans="1:49" s="157" customFormat="1">
      <c r="A226" s="297"/>
      <c r="B226" s="162" t="s">
        <v>48</v>
      </c>
      <c r="C226" s="7">
        <v>3.4940433565523081</v>
      </c>
      <c r="D226" s="7">
        <v>16.757372566890176</v>
      </c>
      <c r="E226" s="7">
        <v>10.877156435127922</v>
      </c>
      <c r="F226" s="7">
        <v>11.259553414491243</v>
      </c>
      <c r="G226" s="7">
        <v>29.135993750406875</v>
      </c>
      <c r="H226" s="7">
        <v>10.976759325564741</v>
      </c>
      <c r="I226" s="7">
        <v>16.340082025909773</v>
      </c>
      <c r="J226" s="7">
        <v>1.1590391250569625</v>
      </c>
      <c r="K226" s="7">
        <v>100</v>
      </c>
      <c r="L226" s="7">
        <v>0.23802517774499074</v>
      </c>
      <c r="M226" s="7">
        <v>0.52675516829785474</v>
      </c>
      <c r="N226" s="7">
        <v>0.40598984055626008</v>
      </c>
      <c r="O226" s="7">
        <v>0.44522826110536246</v>
      </c>
      <c r="P226" s="7">
        <v>0.63499839697149185</v>
      </c>
      <c r="Q226" s="7">
        <v>0.42993189241126456</v>
      </c>
      <c r="R226" s="7">
        <v>0.6936270921550125</v>
      </c>
      <c r="S226" s="7">
        <v>0.12209147896258736</v>
      </c>
      <c r="T226" s="23">
        <v>26836</v>
      </c>
      <c r="U226" s="23">
        <v>128705</v>
      </c>
      <c r="V226" s="23">
        <v>83542</v>
      </c>
      <c r="W226" s="23">
        <v>86479</v>
      </c>
      <c r="X226" s="23">
        <v>223779</v>
      </c>
      <c r="Y226" s="23">
        <v>84307</v>
      </c>
      <c r="Z226" s="23">
        <v>125500</v>
      </c>
      <c r="AA226" s="23">
        <v>8902</v>
      </c>
      <c r="AB226" s="23">
        <v>768050</v>
      </c>
      <c r="AC226" s="23">
        <v>335</v>
      </c>
      <c r="AD226" s="23">
        <v>1663</v>
      </c>
      <c r="AE226" s="23">
        <v>1069</v>
      </c>
      <c r="AF226" s="23">
        <v>1020</v>
      </c>
      <c r="AG226" s="23">
        <v>2628</v>
      </c>
      <c r="AH226" s="23">
        <v>945</v>
      </c>
      <c r="AI226" s="23">
        <v>1351</v>
      </c>
      <c r="AJ226" s="23">
        <v>108</v>
      </c>
      <c r="AK226" s="23">
        <v>9119</v>
      </c>
      <c r="AO226" s="17"/>
      <c r="AP226" s="17"/>
      <c r="AQ226" s="17"/>
      <c r="AR226" s="17"/>
      <c r="AS226" s="17"/>
      <c r="AT226" s="17"/>
      <c r="AU226" s="17"/>
      <c r="AV226" s="17"/>
      <c r="AW226" s="17"/>
    </row>
    <row r="227" spans="1:49" s="157" customFormat="1">
      <c r="A227" s="297"/>
      <c r="B227" s="162" t="s">
        <v>49</v>
      </c>
      <c r="C227" s="7">
        <v>3.3050971787233769</v>
      </c>
      <c r="D227" s="7">
        <v>15.272400221976998</v>
      </c>
      <c r="E227" s="7">
        <v>10.587282248856628</v>
      </c>
      <c r="F227" s="7">
        <v>10.589195843672062</v>
      </c>
      <c r="G227" s="7">
        <v>28.647152251982167</v>
      </c>
      <c r="H227" s="7">
        <v>12.558603841222659</v>
      </c>
      <c r="I227" s="7">
        <v>17.463466285648678</v>
      </c>
      <c r="J227" s="7">
        <v>1.5768021279174347</v>
      </c>
      <c r="K227" s="7">
        <v>100</v>
      </c>
      <c r="L227" s="7">
        <v>0.38761912258986214</v>
      </c>
      <c r="M227" s="7">
        <v>0.51736903760274733</v>
      </c>
      <c r="N227" s="7">
        <v>0.55451891275499587</v>
      </c>
      <c r="O227" s="7">
        <v>0.33923375813625478</v>
      </c>
      <c r="P227" s="7">
        <v>0.73792470535765475</v>
      </c>
      <c r="Q227" s="7">
        <v>0.56704881214625225</v>
      </c>
      <c r="R227" s="7">
        <v>0.94400818203468195</v>
      </c>
      <c r="S227" s="7">
        <v>0.21344721267345279</v>
      </c>
      <c r="T227" s="23">
        <v>10363</v>
      </c>
      <c r="U227" s="23">
        <v>47886</v>
      </c>
      <c r="V227" s="23">
        <v>33196</v>
      </c>
      <c r="W227" s="23">
        <v>33202</v>
      </c>
      <c r="X227" s="23">
        <v>89822</v>
      </c>
      <c r="Y227" s="23">
        <v>39377</v>
      </c>
      <c r="Z227" s="23">
        <v>54756</v>
      </c>
      <c r="AA227" s="23">
        <v>4944</v>
      </c>
      <c r="AB227" s="23">
        <v>313546</v>
      </c>
      <c r="AC227" s="23">
        <v>209</v>
      </c>
      <c r="AD227" s="23">
        <v>983</v>
      </c>
      <c r="AE227" s="23">
        <v>678</v>
      </c>
      <c r="AF227" s="23">
        <v>675</v>
      </c>
      <c r="AG227" s="23">
        <v>1767</v>
      </c>
      <c r="AH227" s="23">
        <v>759</v>
      </c>
      <c r="AI227" s="23">
        <v>1066</v>
      </c>
      <c r="AJ227" s="23">
        <v>90</v>
      </c>
      <c r="AK227" s="23">
        <v>6227</v>
      </c>
      <c r="AO227" s="17"/>
      <c r="AP227" s="17"/>
      <c r="AQ227" s="17"/>
      <c r="AR227" s="17"/>
      <c r="AS227" s="17"/>
      <c r="AT227" s="17"/>
      <c r="AU227" s="17"/>
      <c r="AV227" s="17"/>
      <c r="AW227" s="17"/>
    </row>
    <row r="228" spans="1:49" s="157" customFormat="1">
      <c r="A228" s="297"/>
      <c r="B228" s="162" t="s">
        <v>50</v>
      </c>
      <c r="C228" s="7">
        <v>2.8446428072979639</v>
      </c>
      <c r="D228" s="7">
        <v>15.632974527055913</v>
      </c>
      <c r="E228" s="7">
        <v>12.470268832922226</v>
      </c>
      <c r="F228" s="7">
        <v>11.113249486177853</v>
      </c>
      <c r="G228" s="7">
        <v>27.356199581890543</v>
      </c>
      <c r="H228" s="7">
        <v>11.674156692616092</v>
      </c>
      <c r="I228" s="7">
        <v>17.907601629539741</v>
      </c>
      <c r="J228" s="7">
        <v>1.0009064424996656</v>
      </c>
      <c r="K228" s="7">
        <v>100</v>
      </c>
      <c r="L228" s="7">
        <v>0.2239282202523161</v>
      </c>
      <c r="M228" s="7">
        <v>1.0342584508222834</v>
      </c>
      <c r="N228" s="7">
        <v>0.65084058963391733</v>
      </c>
      <c r="O228" s="7">
        <v>0.47481834096058617</v>
      </c>
      <c r="P228" s="7">
        <v>1.0254213769820697</v>
      </c>
      <c r="Q228" s="7">
        <v>0.58611885622720827</v>
      </c>
      <c r="R228" s="7">
        <v>1.0694654021353849</v>
      </c>
      <c r="S228" s="7">
        <v>0.19007261393840688</v>
      </c>
      <c r="T228" s="23">
        <v>19363</v>
      </c>
      <c r="U228" s="23">
        <v>106411</v>
      </c>
      <c r="V228" s="23">
        <v>84883</v>
      </c>
      <c r="W228" s="23">
        <v>75646</v>
      </c>
      <c r="X228" s="23">
        <v>186209</v>
      </c>
      <c r="Y228" s="23">
        <v>79464</v>
      </c>
      <c r="Z228" s="23">
        <v>121894</v>
      </c>
      <c r="AA228" s="23">
        <v>6813</v>
      </c>
      <c r="AB228" s="23">
        <v>680683</v>
      </c>
      <c r="AC228" s="23">
        <v>239</v>
      </c>
      <c r="AD228" s="23">
        <v>1482</v>
      </c>
      <c r="AE228" s="23">
        <v>1124</v>
      </c>
      <c r="AF228" s="23">
        <v>939</v>
      </c>
      <c r="AG228" s="23">
        <v>2099</v>
      </c>
      <c r="AH228" s="23">
        <v>877</v>
      </c>
      <c r="AI228" s="23">
        <v>1322</v>
      </c>
      <c r="AJ228" s="23">
        <v>80</v>
      </c>
      <c r="AK228" s="23">
        <v>8162</v>
      </c>
      <c r="AO228" s="17"/>
      <c r="AP228" s="17"/>
      <c r="AQ228" s="17"/>
      <c r="AR228" s="17"/>
      <c r="AS228" s="17"/>
      <c r="AT228" s="17"/>
      <c r="AU228" s="17"/>
      <c r="AV228" s="17"/>
      <c r="AW228" s="17"/>
    </row>
    <row r="229" spans="1:49" s="157" customFormat="1">
      <c r="A229" s="297"/>
      <c r="B229" s="162" t="s">
        <v>51</v>
      </c>
      <c r="C229" s="7">
        <v>3.5123578316425692</v>
      </c>
      <c r="D229" s="7">
        <v>13.157861737745622</v>
      </c>
      <c r="E229" s="7">
        <v>11.994181599307812</v>
      </c>
      <c r="F229" s="7">
        <v>10.179693279997993</v>
      </c>
      <c r="G229" s="7">
        <v>24.928837448430663</v>
      </c>
      <c r="H229" s="7">
        <v>11.616737933715376</v>
      </c>
      <c r="I229" s="7">
        <v>23.585840219694784</v>
      </c>
      <c r="J229" s="7">
        <v>1.0244899494651838</v>
      </c>
      <c r="K229" s="7">
        <v>100</v>
      </c>
      <c r="L229" s="7">
        <v>0.36419814040703818</v>
      </c>
      <c r="M229" s="7">
        <v>0.77147458482597797</v>
      </c>
      <c r="N229" s="7">
        <v>0.75771246529019654</v>
      </c>
      <c r="O229" s="7">
        <v>0.59102841404149453</v>
      </c>
      <c r="P229" s="7">
        <v>1.0313515743512183</v>
      </c>
      <c r="Q229" s="7">
        <v>0.66319977775784367</v>
      </c>
      <c r="R229" s="7">
        <v>1.3274757158980415</v>
      </c>
      <c r="S229" s="7">
        <v>0.2180608013448436</v>
      </c>
      <c r="T229" s="23">
        <v>2801</v>
      </c>
      <c r="U229" s="23">
        <v>10493</v>
      </c>
      <c r="V229" s="23">
        <v>9565</v>
      </c>
      <c r="W229" s="23">
        <v>8118</v>
      </c>
      <c r="X229" s="23">
        <v>19880</v>
      </c>
      <c r="Y229" s="23">
        <v>9264</v>
      </c>
      <c r="Z229" s="23">
        <v>18809</v>
      </c>
      <c r="AA229" s="23">
        <v>817</v>
      </c>
      <c r="AB229" s="23">
        <v>79747</v>
      </c>
      <c r="AC229" s="23">
        <v>129</v>
      </c>
      <c r="AD229" s="23">
        <v>433</v>
      </c>
      <c r="AE229" s="23">
        <v>390</v>
      </c>
      <c r="AF229" s="23">
        <v>350</v>
      </c>
      <c r="AG229" s="23">
        <v>859</v>
      </c>
      <c r="AH229" s="23">
        <v>404</v>
      </c>
      <c r="AI229" s="23">
        <v>816</v>
      </c>
      <c r="AJ229" s="23">
        <v>35</v>
      </c>
      <c r="AK229" s="23">
        <v>3416</v>
      </c>
      <c r="AO229" s="17"/>
      <c r="AP229" s="17"/>
      <c r="AQ229" s="17"/>
      <c r="AR229" s="17"/>
      <c r="AS229" s="17"/>
      <c r="AT229" s="17"/>
      <c r="AU229" s="17"/>
      <c r="AV229" s="17"/>
      <c r="AW229" s="17"/>
    </row>
    <row r="230" spans="1:49" s="157" customFormat="1">
      <c r="A230" s="297"/>
      <c r="B230" s="162" t="s">
        <v>52</v>
      </c>
      <c r="C230" s="7">
        <v>1.8967672798714055</v>
      </c>
      <c r="D230" s="7">
        <v>9.438828362207536</v>
      </c>
      <c r="E230" s="7">
        <v>9.2052152170030368</v>
      </c>
      <c r="F230" s="7">
        <v>10.97696017145919</v>
      </c>
      <c r="G230" s="7">
        <v>28.000000000000004</v>
      </c>
      <c r="H230" s="7">
        <v>12.667976424361493</v>
      </c>
      <c r="I230" s="7">
        <v>26.567601357385247</v>
      </c>
      <c r="J230" s="7">
        <v>1.2466511877120914</v>
      </c>
      <c r="K230" s="7">
        <v>100</v>
      </c>
      <c r="L230" s="7">
        <v>0.29517000331790255</v>
      </c>
      <c r="M230" s="7">
        <v>0.64220473577124804</v>
      </c>
      <c r="N230" s="7">
        <v>0.84674746109001808</v>
      </c>
      <c r="O230" s="7">
        <v>0.60526897864825513</v>
      </c>
      <c r="P230" s="7">
        <v>0.63137657669987224</v>
      </c>
      <c r="Q230" s="7">
        <v>0.56444969705081904</v>
      </c>
      <c r="R230" s="7">
        <v>1.8559781069107759</v>
      </c>
      <c r="S230" s="7">
        <v>0.36752171832716829</v>
      </c>
      <c r="T230" s="23">
        <v>2655</v>
      </c>
      <c r="U230" s="23">
        <v>13212</v>
      </c>
      <c r="V230" s="23">
        <v>12885</v>
      </c>
      <c r="W230" s="23">
        <v>15365</v>
      </c>
      <c r="X230" s="23">
        <v>39193</v>
      </c>
      <c r="Y230" s="23">
        <v>17732</v>
      </c>
      <c r="Z230" s="23">
        <v>37188</v>
      </c>
      <c r="AA230" s="23">
        <v>1745</v>
      </c>
      <c r="AB230" s="23">
        <v>139975</v>
      </c>
      <c r="AC230" s="23">
        <v>70</v>
      </c>
      <c r="AD230" s="23">
        <v>376</v>
      </c>
      <c r="AE230" s="23">
        <v>369</v>
      </c>
      <c r="AF230" s="23">
        <v>436</v>
      </c>
      <c r="AG230" s="23">
        <v>1140</v>
      </c>
      <c r="AH230" s="23">
        <v>518</v>
      </c>
      <c r="AI230" s="23">
        <v>1034</v>
      </c>
      <c r="AJ230" s="23">
        <v>47</v>
      </c>
      <c r="AK230" s="23">
        <v>3990</v>
      </c>
      <c r="AO230" s="17"/>
      <c r="AP230" s="17"/>
      <c r="AQ230" s="17"/>
      <c r="AR230" s="17"/>
      <c r="AS230" s="17"/>
      <c r="AT230" s="17"/>
      <c r="AU230" s="17"/>
      <c r="AV230" s="17"/>
      <c r="AW230" s="17"/>
    </row>
    <row r="231" spans="1:49" s="157" customFormat="1">
      <c r="A231" s="118"/>
      <c r="B231" s="29"/>
      <c r="C231" s="11"/>
      <c r="D231" s="11"/>
      <c r="E231" s="11"/>
      <c r="F231" s="11"/>
      <c r="G231" s="11"/>
      <c r="H231" s="11"/>
      <c r="I231" s="11"/>
      <c r="J231" s="11"/>
      <c r="K231" s="11"/>
      <c r="L231" s="11"/>
      <c r="M231" s="11"/>
      <c r="N231" s="11"/>
      <c r="O231" s="11"/>
      <c r="P231" s="11"/>
      <c r="Q231" s="11"/>
      <c r="R231" s="11"/>
      <c r="S231" s="11"/>
      <c r="T231" s="38"/>
      <c r="U231" s="38"/>
      <c r="V231" s="38"/>
      <c r="W231" s="38"/>
      <c r="X231" s="38"/>
      <c r="Y231" s="38"/>
      <c r="Z231" s="38"/>
      <c r="AA231" s="38"/>
      <c r="AB231" s="38"/>
      <c r="AC231" s="38"/>
      <c r="AD231" s="38"/>
      <c r="AE231" s="38"/>
      <c r="AF231" s="38"/>
      <c r="AG231" s="38"/>
      <c r="AH231" s="38"/>
      <c r="AI231" s="38"/>
      <c r="AJ231" s="38"/>
      <c r="AK231" s="38"/>
      <c r="AO231" s="17"/>
      <c r="AP231" s="17"/>
      <c r="AQ231" s="17"/>
      <c r="AR231" s="17"/>
      <c r="AS231" s="17"/>
      <c r="AT231" s="17"/>
      <c r="AU231" s="17"/>
      <c r="AW231" s="17"/>
    </row>
    <row r="232" spans="1:49">
      <c r="A232" s="31" t="s">
        <v>130</v>
      </c>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N232" s="157"/>
      <c r="AO232" s="17"/>
      <c r="AP232" s="17"/>
      <c r="AQ232" s="17"/>
      <c r="AR232" s="17"/>
      <c r="AS232" s="17"/>
      <c r="AT232" s="17"/>
      <c r="AU232" s="17"/>
      <c r="AV232" s="17"/>
      <c r="AW232" s="17"/>
    </row>
    <row r="233" spans="1:49">
      <c r="A233" s="304" t="s">
        <v>131</v>
      </c>
      <c r="B233" s="304"/>
      <c r="C233" s="304"/>
      <c r="D233" s="304"/>
      <c r="E233" s="304"/>
      <c r="F233" s="304"/>
      <c r="G233" s="304"/>
      <c r="H233" s="304"/>
      <c r="I233" s="304"/>
      <c r="J233" s="304"/>
      <c r="K233" s="304"/>
      <c r="L233" s="304"/>
      <c r="M233" s="304"/>
      <c r="N233" s="304"/>
      <c r="O233" s="304"/>
      <c r="P233" s="304"/>
      <c r="Q233" s="304"/>
      <c r="R233" s="304"/>
      <c r="S233" s="304"/>
      <c r="T233" s="304"/>
      <c r="U233" s="304"/>
      <c r="V233" s="304"/>
      <c r="W233" s="304"/>
      <c r="X233" s="31"/>
      <c r="Y233" s="31"/>
      <c r="Z233" s="31"/>
      <c r="AA233" s="31"/>
      <c r="AB233" s="31"/>
      <c r="AC233" s="31"/>
      <c r="AD233" s="31"/>
      <c r="AN233" s="157"/>
      <c r="AO233" s="157"/>
      <c r="AP233" s="157"/>
      <c r="AQ233" s="157"/>
      <c r="AR233" s="157"/>
      <c r="AS233" s="157"/>
      <c r="AT233" s="157"/>
      <c r="AU233" s="157"/>
      <c r="AV233" s="157"/>
      <c r="AW233" s="157"/>
    </row>
    <row r="234" spans="1:49">
      <c r="A234" s="304" t="s">
        <v>132</v>
      </c>
      <c r="B234" s="304"/>
      <c r="C234" s="304"/>
      <c r="D234" s="304"/>
      <c r="E234" s="304"/>
      <c r="F234" s="304"/>
      <c r="G234" s="304"/>
      <c r="H234" s="304"/>
      <c r="I234" s="304"/>
      <c r="J234" s="304"/>
      <c r="K234" s="304"/>
      <c r="L234" s="304"/>
      <c r="M234" s="304"/>
      <c r="N234" s="304"/>
      <c r="O234" s="304"/>
      <c r="P234" s="304"/>
      <c r="Q234" s="304"/>
      <c r="R234" s="304"/>
      <c r="S234" s="304"/>
      <c r="T234" s="304"/>
      <c r="U234" s="304"/>
      <c r="V234" s="304"/>
      <c r="W234" s="304"/>
      <c r="X234" s="31"/>
      <c r="Y234" s="31"/>
      <c r="Z234" s="31"/>
      <c r="AA234" s="31"/>
      <c r="AB234" s="31"/>
      <c r="AC234" s="31"/>
      <c r="AD234" s="31"/>
      <c r="AN234" s="157"/>
      <c r="AO234" s="17"/>
      <c r="AP234" s="17"/>
      <c r="AQ234" s="17"/>
      <c r="AR234" s="17"/>
      <c r="AS234" s="17"/>
      <c r="AT234" s="17"/>
      <c r="AU234" s="17"/>
      <c r="AV234" s="17"/>
      <c r="AW234" s="17"/>
    </row>
    <row r="235" spans="1:49" ht="30" customHeight="1">
      <c r="A235" s="295" t="s">
        <v>189</v>
      </c>
      <c r="B235" s="295"/>
      <c r="C235" s="295"/>
      <c r="D235" s="295"/>
      <c r="E235" s="295"/>
      <c r="F235" s="295"/>
      <c r="G235" s="295"/>
      <c r="H235" s="295"/>
      <c r="I235" s="295"/>
      <c r="J235" s="295"/>
      <c r="K235" s="295"/>
      <c r="L235" s="295"/>
      <c r="M235" s="295"/>
      <c r="N235" s="295"/>
      <c r="O235" s="295"/>
      <c r="P235" s="295"/>
      <c r="Q235" s="295"/>
      <c r="R235" s="295"/>
      <c r="S235" s="295"/>
      <c r="T235" s="295"/>
      <c r="U235" s="295"/>
      <c r="V235" s="295"/>
      <c r="W235" s="295"/>
      <c r="X235" s="295"/>
      <c r="Y235" s="295"/>
      <c r="Z235" s="295"/>
      <c r="AA235" s="295"/>
      <c r="AB235" s="295"/>
      <c r="AC235" s="295"/>
      <c r="AD235" s="295"/>
      <c r="AN235" s="157"/>
      <c r="AO235" s="157"/>
      <c r="AP235" s="157"/>
      <c r="AQ235" s="157"/>
    </row>
    <row r="236" spans="1:49" s="193" customFormat="1" ht="30" customHeight="1">
      <c r="A236" s="296" t="s">
        <v>205</v>
      </c>
      <c r="B236" s="296"/>
      <c r="C236" s="296"/>
      <c r="D236" s="296"/>
      <c r="E236" s="296"/>
      <c r="F236" s="296"/>
      <c r="G236" s="296"/>
      <c r="H236" s="296"/>
      <c r="I236" s="296"/>
      <c r="J236" s="296"/>
      <c r="K236" s="296"/>
      <c r="L236" s="296"/>
      <c r="M236" s="296"/>
      <c r="N236" s="296"/>
      <c r="O236" s="296"/>
      <c r="P236" s="296"/>
      <c r="Q236" s="296"/>
      <c r="R236" s="296"/>
      <c r="S236" s="296"/>
      <c r="T236" s="296"/>
      <c r="U236" s="296"/>
      <c r="V236" s="296"/>
      <c r="W236" s="296"/>
      <c r="X236" s="296"/>
      <c r="Y236" s="296"/>
      <c r="Z236" s="296"/>
      <c r="AA236" s="296"/>
      <c r="AB236" s="296"/>
      <c r="AC236" s="296"/>
      <c r="AD236" s="296"/>
    </row>
    <row r="237" spans="1:49">
      <c r="A237" s="314" t="s">
        <v>149</v>
      </c>
      <c r="B237" s="314"/>
      <c r="C237" s="314"/>
      <c r="D237" s="314"/>
      <c r="E237" s="314"/>
      <c r="F237" s="314"/>
      <c r="G237" s="314"/>
      <c r="H237" s="314"/>
      <c r="I237" s="314"/>
      <c r="J237" s="314"/>
      <c r="K237" s="314"/>
      <c r="L237" s="314"/>
      <c r="M237" s="314"/>
      <c r="N237" s="314"/>
      <c r="O237" s="314"/>
      <c r="P237" s="314"/>
      <c r="Q237" s="314"/>
      <c r="R237" s="314"/>
      <c r="S237" s="314"/>
      <c r="T237" s="314"/>
      <c r="U237" s="314"/>
      <c r="V237" s="314"/>
      <c r="W237" s="314"/>
      <c r="X237" s="314"/>
      <c r="Y237" s="314"/>
      <c r="Z237" s="314"/>
      <c r="AA237" s="314"/>
      <c r="AB237" s="314"/>
      <c r="AC237" s="314"/>
      <c r="AD237" s="314"/>
      <c r="AN237" s="157"/>
      <c r="AO237" s="157"/>
      <c r="AP237" s="157"/>
      <c r="AQ237" s="157"/>
    </row>
    <row r="238" spans="1:49">
      <c r="AN238" s="157"/>
      <c r="AO238" s="157"/>
      <c r="AP238" s="157"/>
      <c r="AQ238" s="157"/>
    </row>
    <row r="239" spans="1:49">
      <c r="AN239" s="157"/>
      <c r="AO239" s="157"/>
      <c r="AP239" s="157"/>
      <c r="AQ239" s="157"/>
    </row>
    <row r="240" spans="1:49">
      <c r="A240" s="157"/>
      <c r="B240" s="157"/>
      <c r="T240" s="157"/>
      <c r="U240" s="157"/>
      <c r="V240" s="157"/>
      <c r="W240" s="157"/>
      <c r="X240" s="157"/>
      <c r="Y240" s="157"/>
      <c r="Z240" s="157"/>
      <c r="AA240" s="157"/>
      <c r="AB240" s="157"/>
      <c r="AC240" s="157"/>
      <c r="AD240" s="157"/>
      <c r="AE240" s="157"/>
      <c r="AN240" s="157"/>
      <c r="AO240" s="157"/>
      <c r="AP240" s="157"/>
      <c r="AQ240" s="157"/>
    </row>
    <row r="241" spans="1:43">
      <c r="A241" s="157"/>
      <c r="B241" s="157"/>
      <c r="Q241" s="164"/>
      <c r="R241" s="164"/>
      <c r="S241" s="164"/>
      <c r="T241" s="164"/>
      <c r="U241" s="164"/>
      <c r="V241" s="164"/>
      <c r="W241" s="164"/>
      <c r="AN241" s="157"/>
      <c r="AO241" s="157"/>
      <c r="AP241" s="157"/>
      <c r="AQ241" s="157"/>
    </row>
    <row r="242" spans="1:43">
      <c r="A242" s="157"/>
      <c r="B242" s="157"/>
      <c r="Q242" s="164"/>
      <c r="R242" s="164"/>
      <c r="S242" s="164"/>
      <c r="T242" s="164"/>
      <c r="U242" s="164"/>
      <c r="V242" s="164"/>
      <c r="W242" s="164"/>
      <c r="X242" s="157"/>
      <c r="AN242" s="157"/>
      <c r="AO242" s="157"/>
      <c r="AP242" s="157"/>
      <c r="AQ242" s="157"/>
    </row>
    <row r="243" spans="1:43">
      <c r="A243" s="157"/>
      <c r="B243" s="157"/>
      <c r="X243" s="157"/>
      <c r="AN243" s="157"/>
      <c r="AO243" s="157"/>
      <c r="AP243" s="157"/>
      <c r="AQ243" s="157"/>
    </row>
    <row r="244" spans="1:43">
      <c r="A244" s="157"/>
      <c r="B244" s="157"/>
      <c r="Q244" s="164"/>
      <c r="R244" s="164"/>
      <c r="S244" s="164"/>
      <c r="T244" s="164"/>
      <c r="U244" s="164"/>
      <c r="V244" s="164"/>
      <c r="W244" s="164"/>
      <c r="X244" s="157"/>
      <c r="AN244" s="157"/>
      <c r="AO244" s="157"/>
      <c r="AP244" s="157"/>
      <c r="AQ244" s="157"/>
    </row>
    <row r="245" spans="1:43">
      <c r="A245" s="157"/>
      <c r="B245" s="157"/>
      <c r="Q245" s="164"/>
      <c r="R245" s="164"/>
      <c r="S245" s="164"/>
      <c r="T245" s="164"/>
      <c r="U245" s="164"/>
      <c r="V245" s="164"/>
      <c r="W245" s="164"/>
      <c r="X245" s="157"/>
      <c r="AN245" s="157"/>
      <c r="AO245" s="157"/>
      <c r="AP245" s="157"/>
      <c r="AQ245" s="157"/>
    </row>
    <row r="246" spans="1:43">
      <c r="A246" s="157"/>
      <c r="B246" s="157"/>
      <c r="AN246" s="157"/>
      <c r="AO246" s="157"/>
      <c r="AP246" s="157"/>
      <c r="AQ246" s="157"/>
    </row>
    <row r="247" spans="1:43">
      <c r="A247" s="157"/>
      <c r="B247" s="157"/>
      <c r="AN247" s="157"/>
      <c r="AO247" s="157"/>
      <c r="AP247" s="157"/>
      <c r="AQ247" s="157"/>
    </row>
    <row r="248" spans="1:43">
      <c r="A248" s="157"/>
    </row>
    <row r="250" spans="1:43">
      <c r="B250" s="164"/>
      <c r="C250" s="164"/>
      <c r="D250" s="164"/>
      <c r="E250" s="164"/>
      <c r="F250" s="164"/>
      <c r="G250" s="164"/>
      <c r="H250" s="164"/>
      <c r="I250" s="164"/>
    </row>
    <row r="251" spans="1:43">
      <c r="A251" s="157"/>
      <c r="B251" s="164"/>
      <c r="C251" s="164"/>
      <c r="D251" s="164"/>
      <c r="E251" s="164"/>
      <c r="F251" s="164"/>
      <c r="G251" s="164"/>
      <c r="H251" s="164"/>
      <c r="I251" s="164"/>
    </row>
    <row r="252" spans="1:43">
      <c r="A252" s="157"/>
      <c r="B252" s="164"/>
      <c r="C252" s="164"/>
      <c r="D252" s="164"/>
      <c r="E252" s="164"/>
      <c r="F252" s="164"/>
      <c r="G252" s="164"/>
      <c r="H252" s="164"/>
      <c r="I252" s="164"/>
    </row>
    <row r="253" spans="1:43">
      <c r="B253" s="164"/>
      <c r="C253" s="164"/>
      <c r="D253" s="164"/>
      <c r="E253" s="164"/>
      <c r="F253" s="164"/>
      <c r="G253" s="164"/>
      <c r="H253" s="164"/>
      <c r="I253" s="164"/>
    </row>
    <row r="254" spans="1:43">
      <c r="B254" s="164"/>
      <c r="C254" s="164"/>
      <c r="D254" s="164"/>
      <c r="E254" s="164"/>
      <c r="F254" s="164"/>
      <c r="G254" s="164"/>
      <c r="H254" s="164"/>
      <c r="I254" s="164"/>
    </row>
    <row r="255" spans="1:43">
      <c r="B255" s="164"/>
      <c r="C255" s="164"/>
      <c r="D255" s="164"/>
      <c r="E255" s="164"/>
      <c r="F255" s="164"/>
      <c r="G255" s="164"/>
      <c r="H255" s="164"/>
      <c r="I255" s="164"/>
    </row>
    <row r="256" spans="1:43">
      <c r="B256" s="164"/>
      <c r="C256" s="164"/>
      <c r="D256" s="164"/>
      <c r="E256" s="164"/>
      <c r="F256" s="164"/>
      <c r="G256" s="164"/>
      <c r="H256" s="164"/>
      <c r="I256" s="164"/>
    </row>
    <row r="257" spans="2:9">
      <c r="B257" s="164"/>
      <c r="C257" s="164"/>
      <c r="D257" s="164"/>
      <c r="E257" s="164"/>
      <c r="F257" s="164"/>
      <c r="G257" s="164"/>
      <c r="H257" s="164"/>
      <c r="I257" s="164"/>
    </row>
    <row r="258" spans="2:9">
      <c r="B258" s="164"/>
      <c r="C258" s="164"/>
      <c r="D258" s="164"/>
      <c r="E258" s="164"/>
      <c r="F258" s="164"/>
      <c r="G258" s="164"/>
      <c r="H258" s="164"/>
      <c r="I258" s="164"/>
    </row>
    <row r="260" spans="2:9">
      <c r="B260" s="164"/>
      <c r="C260" s="164"/>
      <c r="D260" s="164"/>
      <c r="E260" s="164"/>
      <c r="F260" s="164"/>
      <c r="G260" s="164"/>
      <c r="H260" s="164"/>
      <c r="I260" s="164"/>
    </row>
    <row r="261" spans="2:9">
      <c r="B261" s="164"/>
      <c r="C261" s="164"/>
      <c r="D261" s="164"/>
      <c r="E261" s="164"/>
      <c r="F261" s="164"/>
      <c r="G261" s="164"/>
      <c r="H261" s="164"/>
      <c r="I261" s="164"/>
    </row>
    <row r="262" spans="2:9">
      <c r="B262" s="164"/>
      <c r="C262" s="164"/>
      <c r="D262" s="164"/>
      <c r="E262" s="164"/>
      <c r="F262" s="164"/>
      <c r="G262" s="164"/>
      <c r="H262" s="164"/>
      <c r="I262" s="164"/>
    </row>
    <row r="263" spans="2:9">
      <c r="B263" s="164"/>
      <c r="C263" s="164"/>
      <c r="D263" s="164"/>
      <c r="E263" s="164"/>
      <c r="F263" s="164"/>
      <c r="G263" s="164"/>
      <c r="H263" s="164"/>
      <c r="I263" s="164"/>
    </row>
    <row r="264" spans="2:9">
      <c r="B264" s="164"/>
      <c r="C264" s="164"/>
      <c r="D264" s="164"/>
      <c r="E264" s="164"/>
      <c r="F264" s="164"/>
      <c r="G264" s="164"/>
      <c r="H264" s="164"/>
      <c r="I264" s="164"/>
    </row>
    <row r="265" spans="2:9">
      <c r="B265" s="164"/>
      <c r="C265" s="164"/>
      <c r="D265" s="164"/>
      <c r="E265" s="164"/>
      <c r="F265" s="164"/>
      <c r="G265" s="164"/>
      <c r="H265" s="164"/>
      <c r="I265" s="164"/>
    </row>
  </sheetData>
  <mergeCells count="26">
    <mergeCell ref="A23:A38"/>
    <mergeCell ref="A233:W233"/>
    <mergeCell ref="A234:W234"/>
    <mergeCell ref="A235:AD235"/>
    <mergeCell ref="A2:AK2"/>
    <mergeCell ref="A5:B5"/>
    <mergeCell ref="T5:AB5"/>
    <mergeCell ref="C5:K5"/>
    <mergeCell ref="A7:A22"/>
    <mergeCell ref="A3:AF3"/>
    <mergeCell ref="A237:AD237"/>
    <mergeCell ref="A215:A230"/>
    <mergeCell ref="AC5:AK5"/>
    <mergeCell ref="L5:S5"/>
    <mergeCell ref="A199:A214"/>
    <mergeCell ref="A39:A54"/>
    <mergeCell ref="A55:A70"/>
    <mergeCell ref="A71:A86"/>
    <mergeCell ref="A87:A102"/>
    <mergeCell ref="A103:A118"/>
    <mergeCell ref="A119:A134"/>
    <mergeCell ref="A135:A150"/>
    <mergeCell ref="A236:AD236"/>
    <mergeCell ref="A151:A166"/>
    <mergeCell ref="A167:A182"/>
    <mergeCell ref="A183:A198"/>
  </mergeCells>
  <hyperlinks>
    <hyperlink ref="A1" location="Índice!A1" display="Índice" xr:uid="{2137285D-6317-4517-859D-9ACA7B57ED0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I54"/>
  <sheetViews>
    <sheetView workbookViewId="0">
      <selection activeCell="A2" sqref="A2:O2"/>
    </sheetView>
  </sheetViews>
  <sheetFormatPr baseColWidth="10" defaultColWidth="9.140625" defaultRowHeight="15"/>
  <cols>
    <col min="1" max="1" width="18.28515625" customWidth="1"/>
    <col min="2" max="2" width="13.5703125" customWidth="1"/>
    <col min="3" max="3" width="11.28515625" customWidth="1"/>
    <col min="4" max="4" width="11.5703125" customWidth="1"/>
    <col min="5" max="5" width="12.85546875" customWidth="1"/>
  </cols>
  <sheetData>
    <row r="1" spans="1:37" s="157" customFormat="1">
      <c r="A1" s="111" t="s">
        <v>155</v>
      </c>
    </row>
    <row r="2" spans="1:37">
      <c r="A2" s="291" t="s">
        <v>298</v>
      </c>
      <c r="B2" s="291"/>
      <c r="C2" s="291"/>
      <c r="D2" s="291"/>
      <c r="E2" s="291"/>
      <c r="F2" s="291"/>
      <c r="G2" s="291"/>
      <c r="H2" s="291"/>
      <c r="I2" s="291"/>
      <c r="J2" s="291"/>
      <c r="K2" s="291"/>
      <c r="L2" s="291"/>
      <c r="M2" s="291"/>
      <c r="N2" s="291"/>
      <c r="O2" s="291"/>
    </row>
    <row r="3" spans="1:37" s="97" customFormat="1">
      <c r="A3" s="292" t="s">
        <v>134</v>
      </c>
      <c r="B3" s="292"/>
      <c r="C3" s="292"/>
      <c r="D3" s="292"/>
      <c r="E3" s="292"/>
      <c r="F3" s="292"/>
      <c r="G3" s="292"/>
      <c r="H3" s="292"/>
      <c r="I3" s="292"/>
      <c r="J3" s="292"/>
      <c r="K3" s="292"/>
      <c r="L3" s="292"/>
      <c r="M3" s="292"/>
      <c r="N3" s="292"/>
      <c r="O3" s="292"/>
    </row>
    <row r="4" spans="1:37" s="164" customFormat="1">
      <c r="A4" s="163"/>
      <c r="B4" s="163"/>
      <c r="C4" s="163"/>
      <c r="D4" s="163"/>
      <c r="E4" s="163"/>
      <c r="F4" s="163"/>
      <c r="G4" s="163"/>
      <c r="H4" s="163"/>
      <c r="I4" s="163"/>
      <c r="J4" s="163"/>
      <c r="K4" s="163"/>
      <c r="L4" s="163"/>
      <c r="M4" s="163"/>
      <c r="N4" s="163"/>
      <c r="O4" s="163"/>
    </row>
    <row r="5" spans="1:37" s="164" customFormat="1">
      <c r="A5" s="166" t="s">
        <v>58</v>
      </c>
      <c r="B5" s="167"/>
      <c r="C5" s="319" t="s">
        <v>8</v>
      </c>
      <c r="D5" s="321"/>
      <c r="E5" s="321"/>
      <c r="F5" s="321"/>
      <c r="G5" s="320"/>
      <c r="H5" s="319" t="s">
        <v>9</v>
      </c>
      <c r="I5" s="321"/>
      <c r="J5" s="321"/>
      <c r="K5" s="321"/>
      <c r="L5" s="320"/>
      <c r="M5" s="319" t="s">
        <v>10</v>
      </c>
      <c r="N5" s="321"/>
      <c r="O5" s="321"/>
      <c r="P5" s="321"/>
      <c r="Q5" s="320"/>
      <c r="R5" s="319" t="s">
        <v>11</v>
      </c>
      <c r="S5" s="321"/>
      <c r="T5" s="321"/>
      <c r="U5" s="321"/>
      <c r="V5" s="320"/>
      <c r="W5" s="319" t="s">
        <v>12</v>
      </c>
      <c r="X5" s="321"/>
      <c r="Y5" s="321"/>
      <c r="Z5" s="321"/>
      <c r="AA5" s="320"/>
      <c r="AB5" s="319" t="s">
        <v>70</v>
      </c>
      <c r="AC5" s="321"/>
      <c r="AD5" s="321"/>
      <c r="AE5" s="321"/>
      <c r="AF5" s="320"/>
      <c r="AG5" s="319">
        <v>2020</v>
      </c>
      <c r="AH5" s="321"/>
      <c r="AI5" s="321"/>
      <c r="AJ5" s="321"/>
      <c r="AK5" s="320"/>
    </row>
    <row r="6" spans="1:37" s="164" customFormat="1" ht="30">
      <c r="A6" s="155" t="s">
        <v>125</v>
      </c>
      <c r="B6" s="177" t="s">
        <v>190</v>
      </c>
      <c r="C6" s="166" t="s">
        <v>24</v>
      </c>
      <c r="D6" s="166" t="s">
        <v>25</v>
      </c>
      <c r="E6" s="166" t="s">
        <v>26</v>
      </c>
      <c r="F6" s="166" t="s">
        <v>27</v>
      </c>
      <c r="G6" s="166" t="s">
        <v>28</v>
      </c>
      <c r="H6" s="166" t="s">
        <v>24</v>
      </c>
      <c r="I6" s="166" t="s">
        <v>25</v>
      </c>
      <c r="J6" s="166" t="s">
        <v>26</v>
      </c>
      <c r="K6" s="166" t="s">
        <v>27</v>
      </c>
      <c r="L6" s="166" t="s">
        <v>28</v>
      </c>
      <c r="M6" s="166" t="s">
        <v>24</v>
      </c>
      <c r="N6" s="166" t="s">
        <v>25</v>
      </c>
      <c r="O6" s="166" t="s">
        <v>26</v>
      </c>
      <c r="P6" s="166" t="s">
        <v>27</v>
      </c>
      <c r="Q6" s="166" t="s">
        <v>28</v>
      </c>
      <c r="R6" s="166" t="s">
        <v>24</v>
      </c>
      <c r="S6" s="166" t="s">
        <v>25</v>
      </c>
      <c r="T6" s="166" t="s">
        <v>26</v>
      </c>
      <c r="U6" s="166" t="s">
        <v>27</v>
      </c>
      <c r="V6" s="166" t="s">
        <v>28</v>
      </c>
      <c r="W6" s="166" t="s">
        <v>24</v>
      </c>
      <c r="X6" s="166" t="s">
        <v>25</v>
      </c>
      <c r="Y6" s="166" t="s">
        <v>26</v>
      </c>
      <c r="Z6" s="166" t="s">
        <v>27</v>
      </c>
      <c r="AA6" s="166" t="s">
        <v>28</v>
      </c>
      <c r="AB6" s="166" t="s">
        <v>24</v>
      </c>
      <c r="AC6" s="166" t="s">
        <v>25</v>
      </c>
      <c r="AD6" s="166" t="s">
        <v>26</v>
      </c>
      <c r="AE6" s="166" t="s">
        <v>27</v>
      </c>
      <c r="AF6" s="166" t="s">
        <v>28</v>
      </c>
      <c r="AG6" s="166" t="s">
        <v>24</v>
      </c>
      <c r="AH6" s="166" t="s">
        <v>25</v>
      </c>
      <c r="AI6" s="166" t="s">
        <v>26</v>
      </c>
      <c r="AJ6" s="166" t="s">
        <v>27</v>
      </c>
      <c r="AK6" s="166" t="s">
        <v>28</v>
      </c>
    </row>
    <row r="7" spans="1:37" s="164" customFormat="1">
      <c r="A7" s="315" t="s">
        <v>60</v>
      </c>
      <c r="B7" s="170" t="s">
        <v>37</v>
      </c>
      <c r="C7" s="7">
        <v>6.7475477566113415</v>
      </c>
      <c r="D7" s="7">
        <v>4.3004975618752317</v>
      </c>
      <c r="E7" s="7">
        <v>3.2483708778272296</v>
      </c>
      <c r="F7" s="7">
        <v>1.5617600870674759</v>
      </c>
      <c r="G7" s="7">
        <v>0.54328781719091424</v>
      </c>
      <c r="H7" s="7">
        <v>7.0150345942698591</v>
      </c>
      <c r="I7" s="7">
        <v>4.6598905522389158</v>
      </c>
      <c r="J7" s="7">
        <v>3.8655127592361933</v>
      </c>
      <c r="K7" s="7">
        <v>2.0331211948461911</v>
      </c>
      <c r="L7" s="7">
        <v>0.77048022938889882</v>
      </c>
      <c r="M7" s="7">
        <v>5.5601212139773804</v>
      </c>
      <c r="N7" s="7">
        <v>3.9939959986038982</v>
      </c>
      <c r="O7" s="7">
        <v>3.2265138554008166</v>
      </c>
      <c r="P7" s="7">
        <v>1.8302550015112919</v>
      </c>
      <c r="Q7" s="7">
        <v>0.47574271686991632</v>
      </c>
      <c r="R7" s="7">
        <v>5.6199161740188668</v>
      </c>
      <c r="S7" s="7">
        <v>3.4475286873140414</v>
      </c>
      <c r="T7" s="7">
        <v>2.4751465423529626</v>
      </c>
      <c r="U7" s="7">
        <v>1.3665282549409021</v>
      </c>
      <c r="V7" s="7">
        <v>0.52980421413586942</v>
      </c>
      <c r="W7" s="7">
        <v>5.1166702517350675</v>
      </c>
      <c r="X7" s="7">
        <v>2.9526638213818601</v>
      </c>
      <c r="Y7" s="7">
        <v>2.2500964270814472</v>
      </c>
      <c r="Z7" s="7">
        <v>1.3267096105756528</v>
      </c>
      <c r="AA7" s="7">
        <v>0.5016739437605815</v>
      </c>
      <c r="AB7" s="7">
        <v>5.2249354478299512</v>
      </c>
      <c r="AC7" s="7">
        <v>3.1280450215761526</v>
      </c>
      <c r="AD7" s="7">
        <v>1.9837557560670995</v>
      </c>
      <c r="AE7" s="7">
        <v>1.1173298122983373</v>
      </c>
      <c r="AF7" s="7">
        <v>0.35112440376264614</v>
      </c>
      <c r="AG7" s="7">
        <v>5.7734296330219976</v>
      </c>
      <c r="AH7" s="7">
        <v>2.6744871041204572</v>
      </c>
      <c r="AI7" s="7">
        <v>1.981393222975389</v>
      </c>
      <c r="AJ7" s="7">
        <v>1.2201691061952702</v>
      </c>
      <c r="AK7" s="7">
        <v>0.27013233910506024</v>
      </c>
    </row>
    <row r="8" spans="1:37" s="164" customFormat="1">
      <c r="A8" s="316"/>
      <c r="B8" s="152" t="s">
        <v>148</v>
      </c>
      <c r="C8" s="7">
        <v>0.19011866999999999</v>
      </c>
      <c r="D8" s="7">
        <v>0.15352555000000001</v>
      </c>
      <c r="E8" s="7">
        <v>0.15668895999999999</v>
      </c>
      <c r="F8" s="7">
        <v>9.9989049999999996E-2</v>
      </c>
      <c r="G8" s="7">
        <v>7.5761620000000002E-2</v>
      </c>
      <c r="H8" s="7">
        <v>0.23321122999999999</v>
      </c>
      <c r="I8" s="7">
        <v>0.22243652999999999</v>
      </c>
      <c r="J8" s="7">
        <v>0.22750539</v>
      </c>
      <c r="K8" s="7">
        <v>0.14321368000000001</v>
      </c>
      <c r="L8" s="7">
        <v>8.7810139999999995E-2</v>
      </c>
      <c r="M8" s="7">
        <v>0.24040617</v>
      </c>
      <c r="N8" s="7">
        <v>0.38543783999999998</v>
      </c>
      <c r="O8" s="7">
        <v>0.28976659999999999</v>
      </c>
      <c r="P8" s="7">
        <v>0.16867219999999999</v>
      </c>
      <c r="Q8" s="7">
        <v>6.794596E-2</v>
      </c>
      <c r="R8" s="7">
        <v>0.19232574999999999</v>
      </c>
      <c r="S8" s="7">
        <v>0.16813655999999999</v>
      </c>
      <c r="T8" s="7">
        <v>0.14708298</v>
      </c>
      <c r="U8" s="7">
        <v>0.10787643</v>
      </c>
      <c r="V8" s="7">
        <v>7.0790450000000005E-2</v>
      </c>
      <c r="W8" s="7">
        <v>0.15139187000000001</v>
      </c>
      <c r="X8" s="7">
        <v>0.11256813</v>
      </c>
      <c r="Y8" s="7">
        <v>0.10044776</v>
      </c>
      <c r="Z8" s="7">
        <v>9.2120079999999993E-2</v>
      </c>
      <c r="AA8" s="7">
        <v>5.262878E-2</v>
      </c>
      <c r="AB8" s="7">
        <v>0.17765817</v>
      </c>
      <c r="AC8" s="7">
        <v>0.13319676999999999</v>
      </c>
      <c r="AD8" s="7">
        <v>0.10001657</v>
      </c>
      <c r="AE8" s="7">
        <v>9.7275009999999995E-2</v>
      </c>
      <c r="AF8" s="7">
        <v>4.6107450000000001E-2</v>
      </c>
      <c r="AG8" s="7">
        <v>0.28588731469565021</v>
      </c>
      <c r="AH8" s="7">
        <v>0.12116906546301373</v>
      </c>
      <c r="AI8" s="7">
        <v>0.12291626501006077</v>
      </c>
      <c r="AJ8" s="7">
        <v>9.0339312501133279E-2</v>
      </c>
      <c r="AK8" s="7">
        <v>4.1234815703963659E-2</v>
      </c>
    </row>
    <row r="9" spans="1:37" s="164" customFormat="1">
      <c r="A9" s="316"/>
      <c r="B9" s="49" t="s">
        <v>166</v>
      </c>
      <c r="C9" s="23">
        <v>148097</v>
      </c>
      <c r="D9" s="23">
        <v>102136</v>
      </c>
      <c r="E9" s="23">
        <v>76986</v>
      </c>
      <c r="F9" s="23">
        <v>36707</v>
      </c>
      <c r="G9" s="23">
        <v>11442</v>
      </c>
      <c r="H9" s="23">
        <v>166513</v>
      </c>
      <c r="I9" s="23">
        <v>114258</v>
      </c>
      <c r="J9" s="23">
        <v>96889</v>
      </c>
      <c r="K9" s="23">
        <v>50108</v>
      </c>
      <c r="L9" s="23">
        <v>17603</v>
      </c>
      <c r="M9" s="23">
        <v>130712</v>
      </c>
      <c r="N9" s="23">
        <v>104706</v>
      </c>
      <c r="O9" s="23">
        <v>87543</v>
      </c>
      <c r="P9" s="23">
        <v>46565</v>
      </c>
      <c r="Q9" s="23">
        <v>10883</v>
      </c>
      <c r="R9" s="23">
        <v>137062</v>
      </c>
      <c r="S9" s="23">
        <v>94191</v>
      </c>
      <c r="T9" s="23">
        <v>67101</v>
      </c>
      <c r="U9" s="23">
        <v>35842</v>
      </c>
      <c r="V9" s="23">
        <v>12385</v>
      </c>
      <c r="W9" s="23">
        <v>129401</v>
      </c>
      <c r="X9" s="23">
        <v>81677</v>
      </c>
      <c r="Y9" s="23">
        <v>62887</v>
      </c>
      <c r="Z9" s="23">
        <v>36008</v>
      </c>
      <c r="AA9" s="23">
        <v>11823</v>
      </c>
      <c r="AB9" s="23">
        <v>134403</v>
      </c>
      <c r="AC9" s="23">
        <v>92807</v>
      </c>
      <c r="AD9" s="23">
        <v>57912</v>
      </c>
      <c r="AE9" s="23">
        <v>30726</v>
      </c>
      <c r="AF9" s="23">
        <v>8542</v>
      </c>
      <c r="AG9" s="23">
        <v>164894</v>
      </c>
      <c r="AH9" s="23">
        <v>86623</v>
      </c>
      <c r="AI9" s="23">
        <v>64506</v>
      </c>
      <c r="AJ9" s="23">
        <v>36673</v>
      </c>
      <c r="AK9" s="23">
        <v>7241</v>
      </c>
    </row>
    <row r="10" spans="1:37" s="164" customFormat="1">
      <c r="A10" s="317"/>
      <c r="B10" s="170" t="s">
        <v>156</v>
      </c>
      <c r="C10" s="23">
        <v>4911</v>
      </c>
      <c r="D10" s="23">
        <v>2763</v>
      </c>
      <c r="E10" s="23">
        <v>1834</v>
      </c>
      <c r="F10" s="23">
        <v>810</v>
      </c>
      <c r="G10" s="23">
        <v>213</v>
      </c>
      <c r="H10" s="23">
        <v>4693</v>
      </c>
      <c r="I10" s="23">
        <v>2625</v>
      </c>
      <c r="J10" s="23">
        <v>1993</v>
      </c>
      <c r="K10" s="23">
        <v>953</v>
      </c>
      <c r="L10" s="23">
        <v>277</v>
      </c>
      <c r="M10" s="23">
        <v>2111</v>
      </c>
      <c r="N10" s="23">
        <v>1370</v>
      </c>
      <c r="O10" s="23">
        <v>1020</v>
      </c>
      <c r="P10" s="23">
        <v>577</v>
      </c>
      <c r="Q10" s="23">
        <v>160</v>
      </c>
      <c r="R10" s="23">
        <v>2282</v>
      </c>
      <c r="S10" s="23">
        <v>1419</v>
      </c>
      <c r="T10" s="23">
        <v>983</v>
      </c>
      <c r="U10" s="23">
        <v>516</v>
      </c>
      <c r="V10" s="23">
        <v>152</v>
      </c>
      <c r="W10" s="23">
        <v>2679</v>
      </c>
      <c r="X10" s="23">
        <v>1534</v>
      </c>
      <c r="Y10" s="23">
        <v>1090</v>
      </c>
      <c r="Z10" s="23">
        <v>559</v>
      </c>
      <c r="AA10" s="23">
        <v>175</v>
      </c>
      <c r="AB10" s="23">
        <v>2085</v>
      </c>
      <c r="AC10" s="23">
        <v>1278</v>
      </c>
      <c r="AD10" s="23">
        <v>795</v>
      </c>
      <c r="AE10" s="23">
        <v>381</v>
      </c>
      <c r="AF10" s="23">
        <v>104</v>
      </c>
      <c r="AG10" s="23">
        <v>1693</v>
      </c>
      <c r="AH10" s="23">
        <v>969</v>
      </c>
      <c r="AI10" s="23">
        <v>676</v>
      </c>
      <c r="AJ10" s="23">
        <v>383</v>
      </c>
      <c r="AK10" s="23">
        <v>82</v>
      </c>
    </row>
    <row r="11" spans="1:37" s="164" customFormat="1">
      <c r="A11" s="315" t="s">
        <v>61</v>
      </c>
      <c r="B11" s="170" t="s">
        <v>37</v>
      </c>
      <c r="C11" s="7">
        <v>28.848697414420361</v>
      </c>
      <c r="D11" s="7">
        <v>21.15406396935386</v>
      </c>
      <c r="E11" s="7">
        <v>16.661940904342131</v>
      </c>
      <c r="F11" s="7">
        <v>10.683890687430569</v>
      </c>
      <c r="G11" s="7">
        <v>3.9773207487324704</v>
      </c>
      <c r="H11" s="7">
        <v>25.763136153929437</v>
      </c>
      <c r="I11" s="7">
        <v>19.475061848833537</v>
      </c>
      <c r="J11" s="7">
        <v>16.169651840935042</v>
      </c>
      <c r="K11" s="7">
        <v>10.182282209783796</v>
      </c>
      <c r="L11" s="7">
        <v>3.6142495291461074</v>
      </c>
      <c r="M11" s="7">
        <v>24.409030815642115</v>
      </c>
      <c r="N11" s="7">
        <v>18.693080712622326</v>
      </c>
      <c r="O11" s="7">
        <v>16.302071546985559</v>
      </c>
      <c r="P11" s="7">
        <v>10.716218696704361</v>
      </c>
      <c r="Q11" s="7">
        <v>3.6496631157541524</v>
      </c>
      <c r="R11" s="7">
        <v>23.369833963545293</v>
      </c>
      <c r="S11" s="7">
        <v>16.764423082202136</v>
      </c>
      <c r="T11" s="7">
        <v>13.754527403447669</v>
      </c>
      <c r="U11" s="7">
        <v>9.3546297521285044</v>
      </c>
      <c r="V11" s="7">
        <v>3.0935261646709353</v>
      </c>
      <c r="W11" s="7">
        <v>21.853786148561017</v>
      </c>
      <c r="X11" s="7">
        <v>15.601865943849608</v>
      </c>
      <c r="Y11" s="7">
        <v>12.911675655793603</v>
      </c>
      <c r="Z11" s="7">
        <v>8.0950361503314383</v>
      </c>
      <c r="AA11" s="7">
        <v>2.7058059752790968</v>
      </c>
      <c r="AB11" s="7">
        <v>21.70842245459189</v>
      </c>
      <c r="AC11" s="7">
        <v>15.101251022520563</v>
      </c>
      <c r="AD11" s="7">
        <v>12.092956180413802</v>
      </c>
      <c r="AE11" s="7">
        <v>7.5434489875994064</v>
      </c>
      <c r="AF11" s="7">
        <v>2.4125724075904036</v>
      </c>
      <c r="AG11" s="7">
        <v>17.142983189570053</v>
      </c>
      <c r="AH11" s="7">
        <v>13.970052462838822</v>
      </c>
      <c r="AI11" s="7">
        <v>10.907584129195708</v>
      </c>
      <c r="AJ11" s="7">
        <v>6.7205622100588673</v>
      </c>
      <c r="AK11" s="7">
        <v>1.6336645852437086</v>
      </c>
    </row>
    <row r="12" spans="1:37" s="164" customFormat="1">
      <c r="A12" s="316"/>
      <c r="B12" s="152" t="s">
        <v>148</v>
      </c>
      <c r="C12" s="7">
        <v>0.40179541000000002</v>
      </c>
      <c r="D12" s="7">
        <v>0.37947943000000001</v>
      </c>
      <c r="E12" s="7">
        <v>0.34652569</v>
      </c>
      <c r="F12" s="7">
        <v>0.33476759</v>
      </c>
      <c r="G12" s="7">
        <v>0.25063277</v>
      </c>
      <c r="H12" s="7">
        <v>0.40496326999999999</v>
      </c>
      <c r="I12" s="7">
        <v>0.38197302</v>
      </c>
      <c r="J12" s="7">
        <v>0.37060884999999999</v>
      </c>
      <c r="K12" s="7">
        <v>0.31794905000000001</v>
      </c>
      <c r="L12" s="7">
        <v>0.22482182000000001</v>
      </c>
      <c r="M12" s="7">
        <v>0.57057303000000004</v>
      </c>
      <c r="N12" s="7">
        <v>0.55258967999999997</v>
      </c>
      <c r="O12" s="7">
        <v>0.63805796000000004</v>
      </c>
      <c r="P12" s="7">
        <v>0.43415246000000002</v>
      </c>
      <c r="Q12" s="7">
        <v>0.40446100000000001</v>
      </c>
      <c r="R12" s="7">
        <v>0.43473032</v>
      </c>
      <c r="S12" s="7">
        <v>0.45523311</v>
      </c>
      <c r="T12" s="7">
        <v>0.31487664999999998</v>
      </c>
      <c r="U12" s="7">
        <v>0.35334759999999998</v>
      </c>
      <c r="V12" s="7">
        <v>0.21164477000000001</v>
      </c>
      <c r="W12" s="7">
        <v>0.33156226999999999</v>
      </c>
      <c r="X12" s="7">
        <v>0.28449316000000002</v>
      </c>
      <c r="Y12" s="7">
        <v>0.26741769999999998</v>
      </c>
      <c r="Z12" s="7">
        <v>0.22863567000000001</v>
      </c>
      <c r="AA12" s="7">
        <v>0.14172256999999999</v>
      </c>
      <c r="AB12" s="7">
        <v>0.33521163999999998</v>
      </c>
      <c r="AC12" s="7">
        <v>0.28486547000000001</v>
      </c>
      <c r="AD12" s="7">
        <v>0.28856462999999999</v>
      </c>
      <c r="AE12" s="7">
        <v>0.2197451</v>
      </c>
      <c r="AF12" s="7">
        <v>0.15869533</v>
      </c>
      <c r="AG12" s="7">
        <v>0.30203007288161476</v>
      </c>
      <c r="AH12" s="7">
        <v>0.29558270602526632</v>
      </c>
      <c r="AI12" s="7">
        <v>0.40645116955156074</v>
      </c>
      <c r="AJ12" s="7">
        <v>0.1984611406141818</v>
      </c>
      <c r="AK12" s="7">
        <v>0.10909235904637268</v>
      </c>
    </row>
    <row r="13" spans="1:37" s="164" customFormat="1">
      <c r="A13" s="316"/>
      <c r="B13" s="49" t="s">
        <v>166</v>
      </c>
      <c r="C13" s="23">
        <v>633179</v>
      </c>
      <c r="D13" s="23">
        <v>502405</v>
      </c>
      <c r="E13" s="23">
        <v>394886</v>
      </c>
      <c r="F13" s="23">
        <v>251110</v>
      </c>
      <c r="G13" s="23">
        <v>83765</v>
      </c>
      <c r="H13" s="23">
        <v>611529</v>
      </c>
      <c r="I13" s="23">
        <v>477518</v>
      </c>
      <c r="J13" s="23">
        <v>405292</v>
      </c>
      <c r="K13" s="23">
        <v>250951</v>
      </c>
      <c r="L13" s="23">
        <v>82574</v>
      </c>
      <c r="M13" s="23">
        <v>573828</v>
      </c>
      <c r="N13" s="23">
        <v>490055</v>
      </c>
      <c r="O13" s="23">
        <v>442314</v>
      </c>
      <c r="P13" s="23">
        <v>272640</v>
      </c>
      <c r="Q13" s="23">
        <v>83489</v>
      </c>
      <c r="R13" s="23">
        <v>569958</v>
      </c>
      <c r="S13" s="23">
        <v>458026</v>
      </c>
      <c r="T13" s="23">
        <v>372884</v>
      </c>
      <c r="U13" s="23">
        <v>245358</v>
      </c>
      <c r="V13" s="23">
        <v>72316</v>
      </c>
      <c r="W13" s="23">
        <v>552684</v>
      </c>
      <c r="X13" s="23">
        <v>431581</v>
      </c>
      <c r="Y13" s="23">
        <v>360863</v>
      </c>
      <c r="Z13" s="23">
        <v>219706</v>
      </c>
      <c r="AA13" s="23">
        <v>63768</v>
      </c>
      <c r="AB13" s="23">
        <v>558414</v>
      </c>
      <c r="AC13" s="23">
        <v>448044</v>
      </c>
      <c r="AD13" s="23">
        <v>353031</v>
      </c>
      <c r="AE13" s="23">
        <v>207441</v>
      </c>
      <c r="AF13" s="23">
        <v>58692</v>
      </c>
      <c r="AG13" s="23">
        <v>489618</v>
      </c>
      <c r="AH13" s="23">
        <v>452471</v>
      </c>
      <c r="AI13" s="23">
        <v>355106</v>
      </c>
      <c r="AJ13" s="23">
        <v>201991</v>
      </c>
      <c r="AK13" s="23">
        <v>43791</v>
      </c>
    </row>
    <row r="14" spans="1:37" s="164" customFormat="1">
      <c r="A14" s="317"/>
      <c r="B14" s="170" t="s">
        <v>156</v>
      </c>
      <c r="C14" s="23">
        <v>19501</v>
      </c>
      <c r="D14" s="23">
        <v>12811</v>
      </c>
      <c r="E14" s="23">
        <v>9011</v>
      </c>
      <c r="F14" s="23">
        <v>5081</v>
      </c>
      <c r="G14" s="23">
        <v>1477</v>
      </c>
      <c r="H14" s="23">
        <v>16017</v>
      </c>
      <c r="I14" s="23">
        <v>11203</v>
      </c>
      <c r="J14" s="23">
        <v>8636</v>
      </c>
      <c r="K14" s="23">
        <v>4758</v>
      </c>
      <c r="L14" s="23">
        <v>1450</v>
      </c>
      <c r="M14" s="23">
        <v>8668</v>
      </c>
      <c r="N14" s="23">
        <v>6784</v>
      </c>
      <c r="O14" s="23">
        <v>5409</v>
      </c>
      <c r="P14" s="23">
        <v>3607</v>
      </c>
      <c r="Q14" s="23">
        <v>1030</v>
      </c>
      <c r="R14" s="23">
        <v>9531</v>
      </c>
      <c r="S14" s="23">
        <v>6954</v>
      </c>
      <c r="T14" s="23">
        <v>5434</v>
      </c>
      <c r="U14" s="23">
        <v>3312</v>
      </c>
      <c r="V14" s="23">
        <v>938</v>
      </c>
      <c r="W14" s="23">
        <v>11734</v>
      </c>
      <c r="X14" s="23">
        <v>8109</v>
      </c>
      <c r="Y14" s="23">
        <v>6414</v>
      </c>
      <c r="Z14" s="23">
        <v>3761</v>
      </c>
      <c r="AA14" s="23">
        <v>1137</v>
      </c>
      <c r="AB14" s="23">
        <v>8541</v>
      </c>
      <c r="AC14" s="23">
        <v>6290</v>
      </c>
      <c r="AD14" s="23">
        <v>4747</v>
      </c>
      <c r="AE14" s="23">
        <v>2679</v>
      </c>
      <c r="AF14" s="23">
        <v>803</v>
      </c>
      <c r="AG14" s="23">
        <v>5529</v>
      </c>
      <c r="AH14" s="23">
        <v>5095</v>
      </c>
      <c r="AI14" s="23">
        <v>3923</v>
      </c>
      <c r="AJ14" s="23">
        <v>2213</v>
      </c>
      <c r="AK14" s="23">
        <v>457</v>
      </c>
    </row>
    <row r="15" spans="1:37" s="164" customFormat="1">
      <c r="A15" s="315" t="s">
        <v>62</v>
      </c>
      <c r="B15" s="170" t="s">
        <v>37</v>
      </c>
      <c r="C15" s="7">
        <v>16.834219735769608</v>
      </c>
      <c r="D15" s="7">
        <v>14.855108314550728</v>
      </c>
      <c r="E15" s="7">
        <v>13.085678070943818</v>
      </c>
      <c r="F15" s="7">
        <v>10.371002582156528</v>
      </c>
      <c r="G15" s="7">
        <v>4.7375533340360656</v>
      </c>
      <c r="H15" s="7">
        <v>16.527142272752744</v>
      </c>
      <c r="I15" s="7">
        <v>13.865558213761641</v>
      </c>
      <c r="J15" s="7">
        <v>12.043696025291064</v>
      </c>
      <c r="K15" s="7">
        <v>8.8673346628337022</v>
      </c>
      <c r="L15" s="7">
        <v>4.3617943702375692</v>
      </c>
      <c r="M15" s="7">
        <v>16.095987722065402</v>
      </c>
      <c r="N15" s="7">
        <v>13.919022270878115</v>
      </c>
      <c r="O15" s="7">
        <v>12.498866667796928</v>
      </c>
      <c r="P15" s="7">
        <v>9.5510893289431831</v>
      </c>
      <c r="Q15" s="7">
        <v>3.7719320102763576</v>
      </c>
      <c r="R15" s="7">
        <v>16.634479523646682</v>
      </c>
      <c r="S15" s="7">
        <v>13.95661481824993</v>
      </c>
      <c r="T15" s="7">
        <v>12.396942667828849</v>
      </c>
      <c r="U15" s="7">
        <v>9.7219399805783855</v>
      </c>
      <c r="V15" s="7">
        <v>3.6441632130647115</v>
      </c>
      <c r="W15" s="7">
        <v>15.740282355769535</v>
      </c>
      <c r="X15" s="7">
        <v>13.735415987338651</v>
      </c>
      <c r="Y15" s="7">
        <v>11.475359392140854</v>
      </c>
      <c r="Z15" s="7">
        <v>8.7399685271231569</v>
      </c>
      <c r="AA15" s="7">
        <v>3.4343215754165768</v>
      </c>
      <c r="AB15" s="7">
        <v>14.984539356803033</v>
      </c>
      <c r="AC15" s="7">
        <v>13.287795848440123</v>
      </c>
      <c r="AD15" s="7">
        <v>10.820669671713635</v>
      </c>
      <c r="AE15" s="7">
        <v>8.5109942038925084</v>
      </c>
      <c r="AF15" s="7">
        <v>2.8291781008864021</v>
      </c>
      <c r="AG15" s="7">
        <v>11.966594820040307</v>
      </c>
      <c r="AH15" s="7">
        <v>10.906385695725415</v>
      </c>
      <c r="AI15" s="7">
        <v>9.2933135273873724</v>
      </c>
      <c r="AJ15" s="7">
        <v>7.0856181213062293</v>
      </c>
      <c r="AK15" s="7">
        <v>1.896335735587408</v>
      </c>
    </row>
    <row r="16" spans="1:37" s="164" customFormat="1">
      <c r="A16" s="316"/>
      <c r="B16" s="152" t="s">
        <v>148</v>
      </c>
      <c r="C16" s="7">
        <v>0.29389133000000001</v>
      </c>
      <c r="D16" s="7">
        <v>0.33061553999999999</v>
      </c>
      <c r="E16" s="7">
        <v>0.30385015999999998</v>
      </c>
      <c r="F16" s="7">
        <v>0.32110119999999998</v>
      </c>
      <c r="G16" s="7">
        <v>0.24180808000000001</v>
      </c>
      <c r="H16" s="7">
        <v>0.31762169000000001</v>
      </c>
      <c r="I16" s="7">
        <v>0.33504415999999998</v>
      </c>
      <c r="J16" s="7">
        <v>0.28506819999999999</v>
      </c>
      <c r="K16" s="7">
        <v>0.28778678000000002</v>
      </c>
      <c r="L16" s="7">
        <v>0.24734253</v>
      </c>
      <c r="M16" s="7">
        <v>0.45182232</v>
      </c>
      <c r="N16" s="7">
        <v>0.41484647000000002</v>
      </c>
      <c r="O16" s="7">
        <v>0.45172923999999998</v>
      </c>
      <c r="P16" s="7">
        <v>0.37288437000000002</v>
      </c>
      <c r="Q16" s="7">
        <v>0.24303145000000001</v>
      </c>
      <c r="R16" s="7">
        <v>0.45861150000000001</v>
      </c>
      <c r="S16" s="7">
        <v>0.48689950999999998</v>
      </c>
      <c r="T16" s="7">
        <v>0.37157653000000002</v>
      </c>
      <c r="U16" s="7">
        <v>0.40897183999999998</v>
      </c>
      <c r="V16" s="7">
        <v>0.19132082</v>
      </c>
      <c r="W16" s="7">
        <v>0.25406730999999999</v>
      </c>
      <c r="X16" s="7">
        <v>0.26584925999999998</v>
      </c>
      <c r="Y16" s="7">
        <v>0.26544352999999998</v>
      </c>
      <c r="Z16" s="7">
        <v>0.28197350999999998</v>
      </c>
      <c r="AA16" s="7">
        <v>0.16557221</v>
      </c>
      <c r="AB16" s="7">
        <v>0.26596976</v>
      </c>
      <c r="AC16" s="7">
        <v>0.2601599</v>
      </c>
      <c r="AD16" s="7">
        <v>0.23761371000000001</v>
      </c>
      <c r="AE16" s="7">
        <v>0.23224512999999999</v>
      </c>
      <c r="AF16" s="7">
        <v>0.15542987</v>
      </c>
      <c r="AG16" s="7">
        <v>0.27148952453093894</v>
      </c>
      <c r="AH16" s="7">
        <v>0.23592817266716412</v>
      </c>
      <c r="AI16" s="7">
        <v>0.35369726382116962</v>
      </c>
      <c r="AJ16" s="7">
        <v>0.20197282944744904</v>
      </c>
      <c r="AK16" s="7">
        <v>0.11373032794172028</v>
      </c>
    </row>
    <row r="17" spans="1:44" s="164" customFormat="1">
      <c r="A17" s="316"/>
      <c r="B17" s="49" t="s">
        <v>166</v>
      </c>
      <c r="C17" s="23">
        <v>369482</v>
      </c>
      <c r="D17" s="23">
        <v>352806</v>
      </c>
      <c r="E17" s="23">
        <v>310129</v>
      </c>
      <c r="F17" s="23">
        <v>243756</v>
      </c>
      <c r="G17" s="23">
        <v>99776</v>
      </c>
      <c r="H17" s="23">
        <v>392298</v>
      </c>
      <c r="I17" s="23">
        <v>339976</v>
      </c>
      <c r="J17" s="23">
        <v>301875</v>
      </c>
      <c r="K17" s="23">
        <v>218543</v>
      </c>
      <c r="L17" s="23">
        <v>99653</v>
      </c>
      <c r="M17" s="23">
        <v>378398</v>
      </c>
      <c r="N17" s="23">
        <v>364899</v>
      </c>
      <c r="O17" s="23">
        <v>339124</v>
      </c>
      <c r="P17" s="23">
        <v>242997</v>
      </c>
      <c r="Q17" s="23">
        <v>86286</v>
      </c>
      <c r="R17" s="23">
        <v>405692</v>
      </c>
      <c r="S17" s="23">
        <v>381313</v>
      </c>
      <c r="T17" s="23">
        <v>336080</v>
      </c>
      <c r="U17" s="23">
        <v>254992</v>
      </c>
      <c r="V17" s="23">
        <v>85188</v>
      </c>
      <c r="W17" s="23">
        <v>398073</v>
      </c>
      <c r="X17" s="23">
        <v>379951</v>
      </c>
      <c r="Y17" s="23">
        <v>320720</v>
      </c>
      <c r="Z17" s="23">
        <v>237210</v>
      </c>
      <c r="AA17" s="23">
        <v>80937</v>
      </c>
      <c r="AB17" s="23">
        <v>385453</v>
      </c>
      <c r="AC17" s="23">
        <v>394240</v>
      </c>
      <c r="AD17" s="23">
        <v>315889</v>
      </c>
      <c r="AE17" s="23">
        <v>234048</v>
      </c>
      <c r="AF17" s="23">
        <v>68827</v>
      </c>
      <c r="AG17" s="23">
        <v>341776</v>
      </c>
      <c r="AH17" s="23">
        <v>353243</v>
      </c>
      <c r="AI17" s="23">
        <v>302552</v>
      </c>
      <c r="AJ17" s="23">
        <v>212963</v>
      </c>
      <c r="AK17" s="23">
        <v>50832</v>
      </c>
    </row>
    <row r="18" spans="1:44" s="164" customFormat="1">
      <c r="A18" s="317"/>
      <c r="B18" s="170" t="s">
        <v>156</v>
      </c>
      <c r="C18" s="23">
        <v>9330</v>
      </c>
      <c r="D18" s="23">
        <v>7903</v>
      </c>
      <c r="E18" s="23">
        <v>6014</v>
      </c>
      <c r="F18" s="23">
        <v>4099</v>
      </c>
      <c r="G18" s="23">
        <v>1551</v>
      </c>
      <c r="H18" s="23">
        <v>8653</v>
      </c>
      <c r="I18" s="23">
        <v>6832</v>
      </c>
      <c r="J18" s="23">
        <v>5635</v>
      </c>
      <c r="K18" s="23">
        <v>3744</v>
      </c>
      <c r="L18" s="23">
        <v>1435</v>
      </c>
      <c r="M18" s="23">
        <v>5266</v>
      </c>
      <c r="N18" s="23">
        <v>4875</v>
      </c>
      <c r="O18" s="23">
        <v>4087</v>
      </c>
      <c r="P18" s="23">
        <v>3162</v>
      </c>
      <c r="Q18" s="23">
        <v>1218</v>
      </c>
      <c r="R18" s="23">
        <v>5929</v>
      </c>
      <c r="S18" s="23">
        <v>5141</v>
      </c>
      <c r="T18" s="23">
        <v>4361</v>
      </c>
      <c r="U18" s="23">
        <v>3173</v>
      </c>
      <c r="V18" s="23">
        <v>1101</v>
      </c>
      <c r="W18" s="23">
        <v>7385</v>
      </c>
      <c r="X18" s="23">
        <v>6422</v>
      </c>
      <c r="Y18" s="23">
        <v>5379</v>
      </c>
      <c r="Z18" s="23">
        <v>3647</v>
      </c>
      <c r="AA18" s="23">
        <v>1342</v>
      </c>
      <c r="AB18" s="23">
        <v>5526</v>
      </c>
      <c r="AC18" s="23">
        <v>5176</v>
      </c>
      <c r="AD18" s="23">
        <v>4063</v>
      </c>
      <c r="AE18" s="23">
        <v>2805</v>
      </c>
      <c r="AF18" s="23">
        <v>882</v>
      </c>
      <c r="AG18" s="23">
        <v>3749</v>
      </c>
      <c r="AH18" s="23">
        <v>3883</v>
      </c>
      <c r="AI18" s="23">
        <v>3239</v>
      </c>
      <c r="AJ18" s="23">
        <v>2205</v>
      </c>
      <c r="AK18" s="23">
        <v>556</v>
      </c>
    </row>
    <row r="19" spans="1:44" s="164" customFormat="1">
      <c r="A19" s="315" t="s">
        <v>63</v>
      </c>
      <c r="B19" s="170" t="s">
        <v>37</v>
      </c>
      <c r="C19" s="7">
        <v>18.3489177051312</v>
      </c>
      <c r="D19" s="7">
        <v>19.672283694059026</v>
      </c>
      <c r="E19" s="7">
        <v>18.110640222650918</v>
      </c>
      <c r="F19" s="7">
        <v>15.932573762073146</v>
      </c>
      <c r="G19" s="7">
        <v>9.3342753740860935</v>
      </c>
      <c r="H19" s="7">
        <v>17.010236095412186</v>
      </c>
      <c r="I19" s="7">
        <v>18.004026189810052</v>
      </c>
      <c r="J19" s="7">
        <v>16.307732940540944</v>
      </c>
      <c r="K19" s="7">
        <v>13.841194359293754</v>
      </c>
      <c r="L19" s="7">
        <v>7.7480031111591599</v>
      </c>
      <c r="M19" s="7">
        <v>19.873247680447015</v>
      </c>
      <c r="N19" s="7">
        <v>18.110494223914159</v>
      </c>
      <c r="O19" s="7">
        <v>17.402269907763344</v>
      </c>
      <c r="P19" s="7">
        <v>14.862189443282533</v>
      </c>
      <c r="Q19" s="7">
        <v>8.7380075284765883</v>
      </c>
      <c r="R19" s="7">
        <v>15.855345648913305</v>
      </c>
      <c r="S19" s="7">
        <v>16.557624799103703</v>
      </c>
      <c r="T19" s="7">
        <v>15.087029060590758</v>
      </c>
      <c r="U19" s="7">
        <v>13.305406978894341</v>
      </c>
      <c r="V19" s="7">
        <v>5.7590595023390954</v>
      </c>
      <c r="W19" s="7">
        <v>16.345539436806845</v>
      </c>
      <c r="X19" s="7">
        <v>15.65641703787198</v>
      </c>
      <c r="Y19" s="7">
        <v>14.272889713896021</v>
      </c>
      <c r="Z19" s="7">
        <v>11.768394702741221</v>
      </c>
      <c r="AA19" s="7">
        <v>6.4265013514602982</v>
      </c>
      <c r="AB19" s="7">
        <v>14.978669210655832</v>
      </c>
      <c r="AC19" s="7">
        <v>14.907448196504605</v>
      </c>
      <c r="AD19" s="7">
        <v>13.769927219128075</v>
      </c>
      <c r="AE19" s="7">
        <v>11.596796886051342</v>
      </c>
      <c r="AF19" s="7">
        <v>5.2084960431707907</v>
      </c>
      <c r="AG19" s="7">
        <v>14.276575899028179</v>
      </c>
      <c r="AH19" s="7">
        <v>13.976597967682498</v>
      </c>
      <c r="AI19" s="7">
        <v>11.671102117344088</v>
      </c>
      <c r="AJ19" s="7">
        <v>9.7150055214207498</v>
      </c>
      <c r="AK19" s="7">
        <v>4.0956330408298633</v>
      </c>
    </row>
    <row r="20" spans="1:44" s="164" customFormat="1">
      <c r="A20" s="316"/>
      <c r="B20" s="152" t="s">
        <v>148</v>
      </c>
      <c r="C20" s="7">
        <v>0.35832645000000002</v>
      </c>
      <c r="D20" s="7">
        <v>0.38930374000000001</v>
      </c>
      <c r="E20" s="7">
        <v>0.38561139999999999</v>
      </c>
      <c r="F20" s="7">
        <v>0.36685371999999999</v>
      </c>
      <c r="G20" s="7">
        <v>0.37393394000000002</v>
      </c>
      <c r="H20" s="7">
        <v>0.35019504000000001</v>
      </c>
      <c r="I20" s="7">
        <v>0.37566525000000001</v>
      </c>
      <c r="J20" s="7">
        <v>0.35811324</v>
      </c>
      <c r="K20" s="7">
        <v>0.38957219999999998</v>
      </c>
      <c r="L20" s="7">
        <v>0.33975259000000002</v>
      </c>
      <c r="M20" s="7">
        <v>0.84348106</v>
      </c>
      <c r="N20" s="7">
        <v>0.50206094000000001</v>
      </c>
      <c r="O20" s="7">
        <v>0.465669</v>
      </c>
      <c r="P20" s="7">
        <v>0.53252385999999996</v>
      </c>
      <c r="Q20" s="7">
        <v>0.72958935000000003</v>
      </c>
      <c r="R20" s="7">
        <v>0.34865911999999999</v>
      </c>
      <c r="S20" s="7">
        <v>0.54810236999999995</v>
      </c>
      <c r="T20" s="7">
        <v>0.35585981</v>
      </c>
      <c r="U20" s="7">
        <v>0.47253961</v>
      </c>
      <c r="V20" s="7">
        <v>0.27877453000000002</v>
      </c>
      <c r="W20" s="7">
        <v>0.27484730000000002</v>
      </c>
      <c r="X20" s="7">
        <v>0.25500146000000001</v>
      </c>
      <c r="Y20" s="7">
        <v>0.28318860000000001</v>
      </c>
      <c r="Z20" s="7">
        <v>0.26890554</v>
      </c>
      <c r="AA20" s="7">
        <v>0.23878645000000001</v>
      </c>
      <c r="AB20" s="7">
        <v>0.27517185999999999</v>
      </c>
      <c r="AC20" s="7">
        <v>0.25055354000000002</v>
      </c>
      <c r="AD20" s="7">
        <v>0.26466905000000002</v>
      </c>
      <c r="AE20" s="7">
        <v>0.30090208000000002</v>
      </c>
      <c r="AF20" s="7">
        <v>0.225499</v>
      </c>
      <c r="AG20" s="7">
        <v>0.27722728931011698</v>
      </c>
      <c r="AH20" s="7">
        <v>0.26185569563207195</v>
      </c>
      <c r="AI20" s="7">
        <v>0.41532033059045703</v>
      </c>
      <c r="AJ20" s="7">
        <v>0.23906988741187954</v>
      </c>
      <c r="AK20" s="7">
        <v>0.17988743434881962</v>
      </c>
    </row>
    <row r="21" spans="1:44" s="164" customFormat="1">
      <c r="A21" s="316"/>
      <c r="B21" s="49" t="s">
        <v>166</v>
      </c>
      <c r="C21" s="23">
        <v>402727</v>
      </c>
      <c r="D21" s="23">
        <v>467213</v>
      </c>
      <c r="E21" s="23">
        <v>429220</v>
      </c>
      <c r="F21" s="23">
        <v>374473</v>
      </c>
      <c r="G21" s="23">
        <v>196586</v>
      </c>
      <c r="H21" s="23">
        <v>403765</v>
      </c>
      <c r="I21" s="23">
        <v>441449</v>
      </c>
      <c r="J21" s="23">
        <v>408753</v>
      </c>
      <c r="K21" s="23">
        <v>341128</v>
      </c>
      <c r="L21" s="23">
        <v>177017</v>
      </c>
      <c r="M21" s="23">
        <v>467197</v>
      </c>
      <c r="N21" s="23">
        <v>474782</v>
      </c>
      <c r="O21" s="23">
        <v>472165</v>
      </c>
      <c r="P21" s="23">
        <v>378121</v>
      </c>
      <c r="Q21" s="23">
        <v>199889</v>
      </c>
      <c r="R21" s="23">
        <v>386690</v>
      </c>
      <c r="S21" s="23">
        <v>452376</v>
      </c>
      <c r="T21" s="23">
        <v>409008</v>
      </c>
      <c r="U21" s="23">
        <v>348981</v>
      </c>
      <c r="V21" s="23">
        <v>134627</v>
      </c>
      <c r="W21" s="23">
        <v>413380</v>
      </c>
      <c r="X21" s="23">
        <v>433090</v>
      </c>
      <c r="Y21" s="23">
        <v>398907</v>
      </c>
      <c r="Z21" s="23">
        <v>319404</v>
      </c>
      <c r="AA21" s="23">
        <v>151454</v>
      </c>
      <c r="AB21" s="23">
        <v>385302</v>
      </c>
      <c r="AC21" s="23">
        <v>442294</v>
      </c>
      <c r="AD21" s="23">
        <v>401987</v>
      </c>
      <c r="AE21" s="23">
        <v>318906</v>
      </c>
      <c r="AF21" s="23">
        <v>126710</v>
      </c>
      <c r="AG21" s="23">
        <v>407751</v>
      </c>
      <c r="AH21" s="23">
        <v>452683</v>
      </c>
      <c r="AI21" s="23">
        <v>379963</v>
      </c>
      <c r="AJ21" s="23">
        <v>291991</v>
      </c>
      <c r="AK21" s="23">
        <v>109785</v>
      </c>
    </row>
    <row r="22" spans="1:44" s="164" customFormat="1">
      <c r="A22" s="317"/>
      <c r="B22" s="170" t="s">
        <v>156</v>
      </c>
      <c r="C22" s="23">
        <v>7534</v>
      </c>
      <c r="D22" s="23">
        <v>7386</v>
      </c>
      <c r="E22" s="23">
        <v>6036</v>
      </c>
      <c r="F22" s="23">
        <v>4871</v>
      </c>
      <c r="G22" s="23">
        <v>2305</v>
      </c>
      <c r="H22" s="23">
        <v>6940</v>
      </c>
      <c r="I22" s="23">
        <v>6522</v>
      </c>
      <c r="J22" s="23">
        <v>5612</v>
      </c>
      <c r="K22" s="23">
        <v>4327</v>
      </c>
      <c r="L22" s="23">
        <v>1921</v>
      </c>
      <c r="M22" s="23">
        <v>5478</v>
      </c>
      <c r="N22" s="23">
        <v>5664</v>
      </c>
      <c r="O22" s="23">
        <v>5076</v>
      </c>
      <c r="P22" s="23">
        <v>4116</v>
      </c>
      <c r="Q22" s="23">
        <v>2166</v>
      </c>
      <c r="R22" s="23">
        <v>5467</v>
      </c>
      <c r="S22" s="23">
        <v>5578</v>
      </c>
      <c r="T22" s="23">
        <v>4914</v>
      </c>
      <c r="U22" s="23">
        <v>4061</v>
      </c>
      <c r="V22" s="23">
        <v>1680</v>
      </c>
      <c r="W22" s="23">
        <v>6802</v>
      </c>
      <c r="X22" s="23">
        <v>6654</v>
      </c>
      <c r="Y22" s="23">
        <v>5859</v>
      </c>
      <c r="Z22" s="23">
        <v>4615</v>
      </c>
      <c r="AA22" s="23">
        <v>2180</v>
      </c>
      <c r="AB22" s="23">
        <v>5077</v>
      </c>
      <c r="AC22" s="23">
        <v>5402</v>
      </c>
      <c r="AD22" s="23">
        <v>4626</v>
      </c>
      <c r="AE22" s="23">
        <v>3669</v>
      </c>
      <c r="AF22" s="23">
        <v>1592</v>
      </c>
      <c r="AG22" s="23">
        <v>4099</v>
      </c>
      <c r="AH22" s="23">
        <v>4485</v>
      </c>
      <c r="AI22" s="23">
        <v>3679</v>
      </c>
      <c r="AJ22" s="23">
        <v>2857</v>
      </c>
      <c r="AK22" s="23">
        <v>1109</v>
      </c>
    </row>
    <row r="23" spans="1:44" s="164" customFormat="1">
      <c r="A23" s="315" t="s">
        <v>64</v>
      </c>
      <c r="B23" s="170" t="s">
        <v>37</v>
      </c>
      <c r="C23" s="7">
        <v>22.557404296557316</v>
      </c>
      <c r="D23" s="7">
        <v>30.184704635531823</v>
      </c>
      <c r="E23" s="7">
        <v>33.716668607604767</v>
      </c>
      <c r="F23" s="7">
        <v>35.582746650408168</v>
      </c>
      <c r="G23" s="7">
        <v>25.152488098663571</v>
      </c>
      <c r="H23" s="7">
        <v>26.168881039778668</v>
      </c>
      <c r="I23" s="7">
        <v>32.800396093551818</v>
      </c>
      <c r="J23" s="7">
        <v>35.871243463988399</v>
      </c>
      <c r="K23" s="7">
        <v>36.95137315207225</v>
      </c>
      <c r="L23" s="7">
        <v>24.524101635284431</v>
      </c>
      <c r="M23" s="7">
        <v>25.416226406747423</v>
      </c>
      <c r="N23" s="7">
        <v>33.019795276521648</v>
      </c>
      <c r="O23" s="7">
        <v>33.261402059089548</v>
      </c>
      <c r="P23" s="7">
        <v>34.460637824117072</v>
      </c>
      <c r="Q23" s="7">
        <v>21.784627517014698</v>
      </c>
      <c r="R23" s="7">
        <v>27.047409816545589</v>
      </c>
      <c r="S23" s="7">
        <v>33.346900276743682</v>
      </c>
      <c r="T23" s="7">
        <v>34.735379055113057</v>
      </c>
      <c r="U23" s="7">
        <v>34.764155493392494</v>
      </c>
      <c r="V23" s="7">
        <v>21.179121307839992</v>
      </c>
      <c r="W23" s="7">
        <v>28.641506867514856</v>
      </c>
      <c r="X23" s="7">
        <v>34.665900758220438</v>
      </c>
      <c r="Y23" s="7">
        <v>35.945833384021661</v>
      </c>
      <c r="Z23" s="7">
        <v>34.503882158356987</v>
      </c>
      <c r="AA23" s="7">
        <v>20.583185882013485</v>
      </c>
      <c r="AB23" s="7">
        <v>28.563470274901665</v>
      </c>
      <c r="AC23" s="7">
        <v>33.923583714226105</v>
      </c>
      <c r="AD23" s="7">
        <v>35.800742024402332</v>
      </c>
      <c r="AE23" s="7">
        <v>34.142487733408871</v>
      </c>
      <c r="AF23" s="7">
        <v>19.132703814110418</v>
      </c>
      <c r="AG23" s="7">
        <v>30.253171825478521</v>
      </c>
      <c r="AH23" s="7">
        <v>33.626944508938941</v>
      </c>
      <c r="AI23" s="7">
        <v>35.122718230930936</v>
      </c>
      <c r="AJ23" s="7">
        <v>29.381877030190978</v>
      </c>
      <c r="AK23" s="7">
        <v>15.33621235737005</v>
      </c>
    </row>
    <row r="24" spans="1:44" s="164" customFormat="1">
      <c r="A24" s="316"/>
      <c r="B24" s="152" t="s">
        <v>148</v>
      </c>
      <c r="C24" s="7">
        <v>0.37721589999999999</v>
      </c>
      <c r="D24" s="7">
        <v>0.46172605</v>
      </c>
      <c r="E24" s="7">
        <v>0.46461529000000001</v>
      </c>
      <c r="F24" s="7">
        <v>0.54884553000000003</v>
      </c>
      <c r="G24" s="7">
        <v>0.63218321</v>
      </c>
      <c r="H24" s="7">
        <v>0.40147463</v>
      </c>
      <c r="I24" s="7">
        <v>0.49496779000000002</v>
      </c>
      <c r="J24" s="7">
        <v>0.52007104000000004</v>
      </c>
      <c r="K24" s="7">
        <v>0.58458445999999997</v>
      </c>
      <c r="L24" s="7">
        <v>0.75360196000000002</v>
      </c>
      <c r="M24" s="7">
        <v>0.74684638999999997</v>
      </c>
      <c r="N24" s="7">
        <v>0.67286548999999996</v>
      </c>
      <c r="O24" s="7">
        <v>0.90714965000000003</v>
      </c>
      <c r="P24" s="7">
        <v>0.61505383000000002</v>
      </c>
      <c r="Q24" s="7">
        <v>0.75182263000000005</v>
      </c>
      <c r="R24" s="7">
        <v>0.53357463999999999</v>
      </c>
      <c r="S24" s="7">
        <v>0.58018924000000005</v>
      </c>
      <c r="T24" s="7">
        <v>0.50821353999999996</v>
      </c>
      <c r="U24" s="7">
        <v>0.56499065000000004</v>
      </c>
      <c r="V24" s="7">
        <v>0.58875248999999996</v>
      </c>
      <c r="W24" s="7">
        <v>0.34436956000000002</v>
      </c>
      <c r="X24" s="7">
        <v>0.36234881000000002</v>
      </c>
      <c r="Y24" s="7">
        <v>0.37048905999999998</v>
      </c>
      <c r="Z24" s="7">
        <v>0.41262714</v>
      </c>
      <c r="AA24" s="7">
        <v>0.49284642000000001</v>
      </c>
      <c r="AB24" s="7">
        <v>0.37930950000000002</v>
      </c>
      <c r="AC24" s="7">
        <v>0.34746611999999999</v>
      </c>
      <c r="AD24" s="7">
        <v>0.48544579999999998</v>
      </c>
      <c r="AE24" s="7">
        <v>0.44462790000000002</v>
      </c>
      <c r="AF24" s="7">
        <v>0.55194215999999996</v>
      </c>
      <c r="AG24" s="7">
        <v>0.43416044129678838</v>
      </c>
      <c r="AH24" s="7">
        <v>0.37506242856378913</v>
      </c>
      <c r="AI24" s="7">
        <v>0.85253022460937389</v>
      </c>
      <c r="AJ24" s="7">
        <v>0.40498338669902478</v>
      </c>
      <c r="AK24" s="7">
        <v>0.43239644248910203</v>
      </c>
      <c r="AN24" s="17"/>
      <c r="AO24" s="17"/>
      <c r="AP24" s="17"/>
      <c r="AQ24" s="17"/>
      <c r="AR24" s="17"/>
    </row>
    <row r="25" spans="1:44" s="164" customFormat="1">
      <c r="A25" s="316"/>
      <c r="B25" s="49" t="s">
        <v>166</v>
      </c>
      <c r="C25" s="23">
        <v>495096</v>
      </c>
      <c r="D25" s="23">
        <v>716881</v>
      </c>
      <c r="E25" s="23">
        <v>799081</v>
      </c>
      <c r="F25" s="23">
        <v>836323</v>
      </c>
      <c r="G25" s="23">
        <v>529728</v>
      </c>
      <c r="H25" s="23">
        <v>621160</v>
      </c>
      <c r="I25" s="23">
        <v>804248</v>
      </c>
      <c r="J25" s="23">
        <v>899112</v>
      </c>
      <c r="K25" s="23">
        <v>910698</v>
      </c>
      <c r="L25" s="23">
        <v>560297</v>
      </c>
      <c r="M25" s="23">
        <v>597506</v>
      </c>
      <c r="N25" s="23">
        <v>865642</v>
      </c>
      <c r="O25" s="23">
        <v>902461</v>
      </c>
      <c r="P25" s="23">
        <v>876741</v>
      </c>
      <c r="Q25" s="23">
        <v>498341</v>
      </c>
      <c r="R25" s="23">
        <v>659649</v>
      </c>
      <c r="S25" s="23">
        <v>911081</v>
      </c>
      <c r="T25" s="23">
        <v>941673</v>
      </c>
      <c r="U25" s="23">
        <v>911812</v>
      </c>
      <c r="V25" s="23">
        <v>495095</v>
      </c>
      <c r="W25" s="23">
        <v>724346</v>
      </c>
      <c r="X25" s="23">
        <v>958933</v>
      </c>
      <c r="Y25" s="23">
        <v>1004635</v>
      </c>
      <c r="Z25" s="23">
        <v>936464</v>
      </c>
      <c r="AA25" s="23">
        <v>485086</v>
      </c>
      <c r="AB25" s="23">
        <v>734749</v>
      </c>
      <c r="AC25" s="23">
        <v>1006490</v>
      </c>
      <c r="AD25" s="23">
        <v>1045135</v>
      </c>
      <c r="AE25" s="23">
        <v>938901</v>
      </c>
      <c r="AF25" s="23">
        <v>465452</v>
      </c>
      <c r="AG25" s="23">
        <v>864056</v>
      </c>
      <c r="AH25" s="23">
        <v>1089131</v>
      </c>
      <c r="AI25" s="23">
        <v>1143451</v>
      </c>
      <c r="AJ25" s="23">
        <v>883092</v>
      </c>
      <c r="AK25" s="23">
        <v>411093</v>
      </c>
      <c r="AN25" s="17"/>
      <c r="AO25" s="17"/>
      <c r="AP25" s="17"/>
      <c r="AQ25" s="17"/>
      <c r="AR25" s="17"/>
    </row>
    <row r="26" spans="1:44" s="164" customFormat="1">
      <c r="A26" s="317"/>
      <c r="B26" s="170" t="s">
        <v>156</v>
      </c>
      <c r="C26" s="23">
        <v>9454</v>
      </c>
      <c r="D26" s="23">
        <v>11765</v>
      </c>
      <c r="E26" s="23">
        <v>11295</v>
      </c>
      <c r="F26" s="23">
        <v>9966</v>
      </c>
      <c r="G26" s="23">
        <v>5454</v>
      </c>
      <c r="H26" s="23">
        <v>10488</v>
      </c>
      <c r="I26" s="23">
        <v>11985</v>
      </c>
      <c r="J26" s="23">
        <v>12035</v>
      </c>
      <c r="K26" s="23">
        <v>10503</v>
      </c>
      <c r="L26" s="23">
        <v>5275</v>
      </c>
      <c r="M26" s="23">
        <v>7272</v>
      </c>
      <c r="N26" s="23">
        <v>9922</v>
      </c>
      <c r="O26" s="23">
        <v>10053</v>
      </c>
      <c r="P26" s="23">
        <v>9898</v>
      </c>
      <c r="Q26" s="23">
        <v>5903</v>
      </c>
      <c r="R26" s="23">
        <v>9228</v>
      </c>
      <c r="S26" s="23">
        <v>11783</v>
      </c>
      <c r="T26" s="23">
        <v>11942</v>
      </c>
      <c r="U26" s="23">
        <v>10889</v>
      </c>
      <c r="V26" s="23">
        <v>5718</v>
      </c>
      <c r="W26" s="23">
        <v>11865</v>
      </c>
      <c r="X26" s="23">
        <v>14717</v>
      </c>
      <c r="Y26" s="23">
        <v>14400</v>
      </c>
      <c r="Z26" s="23">
        <v>12858</v>
      </c>
      <c r="AA26" s="23">
        <v>6659</v>
      </c>
      <c r="AB26" s="23">
        <v>9739</v>
      </c>
      <c r="AC26" s="23">
        <v>12671</v>
      </c>
      <c r="AD26" s="23">
        <v>12232</v>
      </c>
      <c r="AE26" s="23">
        <v>10596</v>
      </c>
      <c r="AF26" s="23">
        <v>5315</v>
      </c>
      <c r="AG26" s="23">
        <v>8576</v>
      </c>
      <c r="AH26" s="23">
        <v>10689</v>
      </c>
      <c r="AI26" s="23">
        <v>10166</v>
      </c>
      <c r="AJ26" s="23">
        <v>8480</v>
      </c>
      <c r="AK26" s="23">
        <v>3715</v>
      </c>
      <c r="AN26" s="17"/>
      <c r="AO26" s="17"/>
      <c r="AP26" s="17"/>
      <c r="AQ26" s="17"/>
      <c r="AR26" s="17"/>
    </row>
    <row r="27" spans="1:44" s="164" customFormat="1">
      <c r="A27" s="315" t="s">
        <v>65</v>
      </c>
      <c r="B27" s="170" t="s">
        <v>37</v>
      </c>
      <c r="C27" s="7">
        <v>4.1179099765038432</v>
      </c>
      <c r="D27" s="7">
        <v>6.1134383811912603</v>
      </c>
      <c r="E27" s="7">
        <v>8.9091590337166267</v>
      </c>
      <c r="F27" s="7">
        <v>13.111517762590513</v>
      </c>
      <c r="G27" s="7">
        <v>18.158737665391303</v>
      </c>
      <c r="H27" s="7">
        <v>5.2243814296830333</v>
      </c>
      <c r="I27" s="7">
        <v>7.3170045343576087</v>
      </c>
      <c r="J27" s="7">
        <v>9.1205738045671705</v>
      </c>
      <c r="K27" s="7">
        <v>13.091291231586657</v>
      </c>
      <c r="L27" s="7">
        <v>18.504437603707132</v>
      </c>
      <c r="M27" s="7">
        <v>6.4036336969412355</v>
      </c>
      <c r="N27" s="7">
        <v>8.5938849970533102</v>
      </c>
      <c r="O27" s="7">
        <v>10.068523292096012</v>
      </c>
      <c r="P27" s="7">
        <v>13.608347833742961</v>
      </c>
      <c r="Q27" s="7">
        <v>18.196120705671188</v>
      </c>
      <c r="R27" s="7">
        <v>7.6768591252805605</v>
      </c>
      <c r="S27" s="7">
        <v>9.3144508810155884</v>
      </c>
      <c r="T27" s="7">
        <v>11.210660603447227</v>
      </c>
      <c r="U27" s="7">
        <v>13.069747385573944</v>
      </c>
      <c r="V27" s="7">
        <v>16.549783201634458</v>
      </c>
      <c r="W27" s="7">
        <v>8.1913540803350564</v>
      </c>
      <c r="X27" s="7">
        <v>10.81326318209654</v>
      </c>
      <c r="Y27" s="7">
        <v>12.129596566265622</v>
      </c>
      <c r="Z27" s="7">
        <v>15.158968977735759</v>
      </c>
      <c r="AA27" s="7">
        <v>15.47114409494592</v>
      </c>
      <c r="AB27" s="7">
        <v>9.2264702383590329</v>
      </c>
      <c r="AC27" s="7">
        <v>11.366721122452041</v>
      </c>
      <c r="AD27" s="7">
        <v>11.960013852583709</v>
      </c>
      <c r="AE27" s="7">
        <v>13.01693231401746</v>
      </c>
      <c r="AF27" s="7">
        <v>14.978033144302183</v>
      </c>
      <c r="AG27" s="7">
        <v>11.023450290677724</v>
      </c>
      <c r="AH27" s="7">
        <v>12.578484308078389</v>
      </c>
      <c r="AI27" s="7">
        <v>12.862776248100188</v>
      </c>
      <c r="AJ27" s="7">
        <v>14.511837533483698</v>
      </c>
      <c r="AK27" s="7">
        <v>14.714658027604907</v>
      </c>
      <c r="AN27" s="17"/>
      <c r="AO27" s="17"/>
      <c r="AP27" s="17"/>
      <c r="AQ27" s="17"/>
      <c r="AR27" s="17"/>
    </row>
    <row r="28" spans="1:44" s="164" customFormat="1">
      <c r="A28" s="316"/>
      <c r="B28" s="152" t="s">
        <v>148</v>
      </c>
      <c r="C28" s="7">
        <v>0.22340203</v>
      </c>
      <c r="D28" s="7">
        <v>0.24286337</v>
      </c>
      <c r="E28" s="7">
        <v>0.31748114</v>
      </c>
      <c r="F28" s="7">
        <v>0.43763067999999999</v>
      </c>
      <c r="G28" s="7">
        <v>0.46095256000000001</v>
      </c>
      <c r="H28" s="7">
        <v>0.22717171999999999</v>
      </c>
      <c r="I28" s="7">
        <v>0.29921218999999999</v>
      </c>
      <c r="J28" s="7">
        <v>0.32694473000000002</v>
      </c>
      <c r="K28" s="7">
        <v>0.42941773</v>
      </c>
      <c r="L28" s="7">
        <v>0.60533528000000003</v>
      </c>
      <c r="M28" s="7">
        <v>0.42531750000000001</v>
      </c>
      <c r="N28" s="7">
        <v>0.38013643000000003</v>
      </c>
      <c r="O28" s="7">
        <v>0.42617850000000002</v>
      </c>
      <c r="P28" s="7">
        <v>0.47740006000000001</v>
      </c>
      <c r="Q28" s="7">
        <v>0.73520025</v>
      </c>
      <c r="R28" s="7">
        <v>0.28929614999999997</v>
      </c>
      <c r="S28" s="7">
        <v>0.45232507</v>
      </c>
      <c r="T28" s="7">
        <v>0.38091644000000002</v>
      </c>
      <c r="U28" s="7">
        <v>0.41127543999999999</v>
      </c>
      <c r="V28" s="7">
        <v>0.51881242999999999</v>
      </c>
      <c r="W28" s="7">
        <v>0.22075953000000001</v>
      </c>
      <c r="X28" s="7">
        <v>0.3437286</v>
      </c>
      <c r="Y28" s="7">
        <v>0.39161501999999998</v>
      </c>
      <c r="Z28" s="7">
        <v>0.30055485999999998</v>
      </c>
      <c r="AA28" s="7">
        <v>0.34480640000000001</v>
      </c>
      <c r="AB28" s="7">
        <v>0.24945648000000001</v>
      </c>
      <c r="AC28" s="7">
        <v>0.25721295999999999</v>
      </c>
      <c r="AD28" s="7">
        <v>0.27844861999999998</v>
      </c>
      <c r="AE28" s="7">
        <v>0.30270350000000001</v>
      </c>
      <c r="AF28" s="7">
        <v>0.39443330999999998</v>
      </c>
      <c r="AG28" s="7">
        <v>0.27855533693600476</v>
      </c>
      <c r="AH28" s="7">
        <v>0.27532548759319359</v>
      </c>
      <c r="AI28" s="7">
        <v>0.45548734985646211</v>
      </c>
      <c r="AJ28" s="7">
        <v>0.33842134688938136</v>
      </c>
      <c r="AK28" s="7">
        <v>0.36591910051917831</v>
      </c>
      <c r="AN28" s="17"/>
      <c r="AO28" s="17"/>
      <c r="AP28" s="17"/>
      <c r="AQ28" s="17"/>
      <c r="AR28" s="17"/>
    </row>
    <row r="29" spans="1:44" s="164" customFormat="1">
      <c r="A29" s="316"/>
      <c r="B29" s="49" t="s">
        <v>166</v>
      </c>
      <c r="C29" s="23">
        <v>90381</v>
      </c>
      <c r="D29" s="23">
        <v>145193</v>
      </c>
      <c r="E29" s="23">
        <v>211146</v>
      </c>
      <c r="F29" s="23">
        <v>308168</v>
      </c>
      <c r="G29" s="23">
        <v>382435</v>
      </c>
      <c r="H29" s="23">
        <v>124009</v>
      </c>
      <c r="I29" s="23">
        <v>179409</v>
      </c>
      <c r="J29" s="23">
        <v>228607</v>
      </c>
      <c r="K29" s="23">
        <v>322646</v>
      </c>
      <c r="L29" s="23">
        <v>422767</v>
      </c>
      <c r="M29" s="23">
        <v>150542</v>
      </c>
      <c r="N29" s="23">
        <v>225296</v>
      </c>
      <c r="O29" s="23">
        <v>273183</v>
      </c>
      <c r="P29" s="23">
        <v>346221</v>
      </c>
      <c r="Q29" s="23">
        <v>416251</v>
      </c>
      <c r="R29" s="23">
        <v>187228</v>
      </c>
      <c r="S29" s="23">
        <v>254483</v>
      </c>
      <c r="T29" s="23">
        <v>303920</v>
      </c>
      <c r="U29" s="23">
        <v>342800</v>
      </c>
      <c r="V29" s="23">
        <v>386877</v>
      </c>
      <c r="W29" s="23">
        <v>207160</v>
      </c>
      <c r="X29" s="23">
        <v>299118</v>
      </c>
      <c r="Y29" s="23">
        <v>339005</v>
      </c>
      <c r="Z29" s="23">
        <v>411427</v>
      </c>
      <c r="AA29" s="23">
        <v>364610</v>
      </c>
      <c r="AB29" s="23">
        <v>237336</v>
      </c>
      <c r="AC29" s="23">
        <v>337243</v>
      </c>
      <c r="AD29" s="23">
        <v>349150</v>
      </c>
      <c r="AE29" s="23">
        <v>357959</v>
      </c>
      <c r="AF29" s="23">
        <v>364379</v>
      </c>
      <c r="AG29" s="23">
        <v>314839</v>
      </c>
      <c r="AH29" s="23">
        <v>407400</v>
      </c>
      <c r="AI29" s="23">
        <v>418759</v>
      </c>
      <c r="AJ29" s="23">
        <v>436163</v>
      </c>
      <c r="AK29" s="23">
        <v>394432</v>
      </c>
      <c r="AN29" s="17"/>
      <c r="AO29" s="17"/>
      <c r="AP29" s="17"/>
      <c r="AQ29" s="17"/>
      <c r="AR29" s="17"/>
    </row>
    <row r="30" spans="1:44" s="164" customFormat="1">
      <c r="A30" s="317"/>
      <c r="B30" s="170" t="s">
        <v>156</v>
      </c>
      <c r="C30" s="23">
        <v>1399</v>
      </c>
      <c r="D30" s="23">
        <v>1963</v>
      </c>
      <c r="E30" s="23">
        <v>2443</v>
      </c>
      <c r="F30" s="23">
        <v>3216</v>
      </c>
      <c r="G30" s="23">
        <v>3089</v>
      </c>
      <c r="H30" s="23">
        <v>1865</v>
      </c>
      <c r="I30" s="23">
        <v>2256</v>
      </c>
      <c r="J30" s="23">
        <v>2640</v>
      </c>
      <c r="K30" s="23">
        <v>2987</v>
      </c>
      <c r="L30" s="23">
        <v>2714</v>
      </c>
      <c r="M30" s="23">
        <v>1835</v>
      </c>
      <c r="N30" s="23">
        <v>2435</v>
      </c>
      <c r="O30" s="23">
        <v>2920</v>
      </c>
      <c r="P30" s="23">
        <v>3376</v>
      </c>
      <c r="Q30" s="23">
        <v>3585</v>
      </c>
      <c r="R30" s="23">
        <v>2479</v>
      </c>
      <c r="S30" s="23">
        <v>3215</v>
      </c>
      <c r="T30" s="23">
        <v>3583</v>
      </c>
      <c r="U30" s="23">
        <v>3985</v>
      </c>
      <c r="V30" s="23">
        <v>3510</v>
      </c>
      <c r="W30" s="23">
        <v>3229</v>
      </c>
      <c r="X30" s="23">
        <v>4236</v>
      </c>
      <c r="Y30" s="23">
        <v>4586</v>
      </c>
      <c r="Z30" s="23">
        <v>5007</v>
      </c>
      <c r="AA30" s="23">
        <v>4395</v>
      </c>
      <c r="AB30" s="23">
        <v>3035</v>
      </c>
      <c r="AC30" s="23">
        <v>4034</v>
      </c>
      <c r="AD30" s="23">
        <v>3942</v>
      </c>
      <c r="AE30" s="23">
        <v>3905</v>
      </c>
      <c r="AF30" s="23">
        <v>3640</v>
      </c>
      <c r="AG30" s="23">
        <v>3167</v>
      </c>
      <c r="AH30" s="23">
        <v>3977</v>
      </c>
      <c r="AI30" s="23">
        <v>3892</v>
      </c>
      <c r="AJ30" s="23">
        <v>3994</v>
      </c>
      <c r="AK30" s="23">
        <v>3219</v>
      </c>
      <c r="AN30" s="17"/>
      <c r="AO30" s="17"/>
      <c r="AP30" s="17"/>
      <c r="AQ30" s="17"/>
      <c r="AR30" s="17"/>
    </row>
    <row r="31" spans="1:44" s="164" customFormat="1">
      <c r="A31" s="315" t="s">
        <v>66</v>
      </c>
      <c r="B31" s="170" t="s">
        <v>37</v>
      </c>
      <c r="C31" s="7">
        <v>2.1668678214729455</v>
      </c>
      <c r="D31" s="7">
        <v>3.4569539714212452</v>
      </c>
      <c r="E31" s="7">
        <v>6.0331107161724029</v>
      </c>
      <c r="F31" s="7">
        <v>12.59249111093998</v>
      </c>
      <c r="G31" s="7">
        <v>37.771798224746995</v>
      </c>
      <c r="H31" s="7">
        <v>2.2911884141740662</v>
      </c>
      <c r="I31" s="7">
        <v>3.8780625674464284</v>
      </c>
      <c r="J31" s="7">
        <v>6.6215891654411854</v>
      </c>
      <c r="K31" s="7">
        <v>15.033403189583641</v>
      </c>
      <c r="L31" s="7">
        <v>40.476933521076703</v>
      </c>
      <c r="M31" s="7">
        <v>2.2417524641794322</v>
      </c>
      <c r="N31" s="7">
        <v>3.6697265204065479</v>
      </c>
      <c r="O31" s="7">
        <v>7.2403526708677974</v>
      </c>
      <c r="P31" s="7">
        <v>14.971261871698594</v>
      </c>
      <c r="Q31" s="7">
        <v>43.383906405937097</v>
      </c>
      <c r="R31" s="7">
        <v>3.3066651577662038</v>
      </c>
      <c r="S31" s="7">
        <v>6.1462645824815869</v>
      </c>
      <c r="T31" s="7">
        <v>9.8031310321576139</v>
      </c>
      <c r="U31" s="7">
        <v>17.863691075093477</v>
      </c>
      <c r="V31" s="7">
        <v>48.832805168938457</v>
      </c>
      <c r="W31" s="7">
        <v>3.9163181769294524</v>
      </c>
      <c r="X31" s="7">
        <v>6.4377882549940102</v>
      </c>
      <c r="Y31" s="7">
        <v>10.806094620907395</v>
      </c>
      <c r="Z31" s="7">
        <v>20.241090637242856</v>
      </c>
      <c r="AA31" s="7">
        <v>50.668304543197927</v>
      </c>
      <c r="AB31" s="7">
        <v>4.7410954547963753</v>
      </c>
      <c r="AC31" s="7">
        <v>7.7634715714847617</v>
      </c>
      <c r="AD31" s="7">
        <v>12.946445239989846</v>
      </c>
      <c r="AE31" s="7">
        <v>23.562546069036188</v>
      </c>
      <c r="AF31" s="7">
        <v>54.374092592927525</v>
      </c>
      <c r="AG31" s="7">
        <v>8.0091131773435222</v>
      </c>
      <c r="AH31" s="7">
        <v>10.815582253530867</v>
      </c>
      <c r="AI31" s="7">
        <v>16.500306549845988</v>
      </c>
      <c r="AJ31" s="7">
        <v>29.372228268409923</v>
      </c>
      <c r="AK31" s="7">
        <v>59.904839998537604</v>
      </c>
      <c r="AN31" s="17"/>
      <c r="AO31" s="17"/>
      <c r="AP31" s="17"/>
      <c r="AQ31" s="17"/>
      <c r="AR31" s="17"/>
    </row>
    <row r="32" spans="1:44" s="164" customFormat="1">
      <c r="A32" s="316"/>
      <c r="B32" s="152" t="s">
        <v>148</v>
      </c>
      <c r="C32" s="7">
        <v>0.22340203</v>
      </c>
      <c r="D32" s="7">
        <v>0.24286337</v>
      </c>
      <c r="E32" s="7">
        <v>0.31748114</v>
      </c>
      <c r="F32" s="7">
        <v>0.43763067999999999</v>
      </c>
      <c r="G32" s="7">
        <v>0.46095256000000001</v>
      </c>
      <c r="H32" s="7">
        <v>0.22717171999999999</v>
      </c>
      <c r="I32" s="7">
        <v>0.29921218999999999</v>
      </c>
      <c r="J32" s="7">
        <v>0.32694473000000002</v>
      </c>
      <c r="K32" s="7">
        <v>0.42941773</v>
      </c>
      <c r="L32" s="7">
        <v>0.60533528000000003</v>
      </c>
      <c r="M32" s="7">
        <v>0.42531750000000001</v>
      </c>
      <c r="N32" s="7">
        <v>0.38013643000000003</v>
      </c>
      <c r="O32" s="7">
        <v>0.42617850000000002</v>
      </c>
      <c r="P32" s="7">
        <v>0.47740006000000001</v>
      </c>
      <c r="Q32" s="7">
        <v>0.73520025</v>
      </c>
      <c r="R32" s="7">
        <v>0.28929614999999997</v>
      </c>
      <c r="S32" s="7">
        <v>0.45232507</v>
      </c>
      <c r="T32" s="7">
        <v>0.38091644000000002</v>
      </c>
      <c r="U32" s="7">
        <v>0.41127543999999999</v>
      </c>
      <c r="V32" s="7">
        <v>0.51881242999999999</v>
      </c>
      <c r="W32" s="7">
        <v>0.22075953000000001</v>
      </c>
      <c r="X32" s="7">
        <v>0.3437286</v>
      </c>
      <c r="Y32" s="7">
        <v>0.39161501999999998</v>
      </c>
      <c r="Z32" s="7">
        <v>0.30055485999999998</v>
      </c>
      <c r="AA32" s="7">
        <v>0.34480640000000001</v>
      </c>
      <c r="AB32" s="7">
        <v>0.24945648000000001</v>
      </c>
      <c r="AC32" s="7">
        <v>0.25721295999999999</v>
      </c>
      <c r="AD32" s="7">
        <v>0.27844861999999998</v>
      </c>
      <c r="AE32" s="7">
        <v>0.30270350000000001</v>
      </c>
      <c r="AF32" s="7">
        <v>0.39443330999999998</v>
      </c>
      <c r="AG32" s="7">
        <v>0.2466411596226698</v>
      </c>
      <c r="AH32" s="7">
        <v>0.28027670850592201</v>
      </c>
      <c r="AI32" s="7">
        <v>0.75253163654311883</v>
      </c>
      <c r="AJ32" s="7">
        <v>0.49445814312306441</v>
      </c>
      <c r="AK32" s="7">
        <v>0.60878609404263262</v>
      </c>
    </row>
    <row r="33" spans="1:61" s="164" customFormat="1">
      <c r="A33" s="316"/>
      <c r="B33" s="49" t="s">
        <v>166</v>
      </c>
      <c r="C33" s="23">
        <v>47559</v>
      </c>
      <c r="D33" s="23">
        <v>82102</v>
      </c>
      <c r="E33" s="23">
        <v>142984</v>
      </c>
      <c r="F33" s="23">
        <v>295969</v>
      </c>
      <c r="G33" s="23">
        <v>795499</v>
      </c>
      <c r="H33" s="23">
        <v>54385</v>
      </c>
      <c r="I33" s="23">
        <v>95088</v>
      </c>
      <c r="J33" s="23">
        <v>165970</v>
      </c>
      <c r="K33" s="23">
        <v>370511</v>
      </c>
      <c r="L33" s="23">
        <v>924768</v>
      </c>
      <c r="M33" s="23">
        <v>52701</v>
      </c>
      <c r="N33" s="23">
        <v>96205</v>
      </c>
      <c r="O33" s="23">
        <v>196448</v>
      </c>
      <c r="P33" s="23">
        <v>380896</v>
      </c>
      <c r="Q33" s="23">
        <v>992442</v>
      </c>
      <c r="R33" s="23">
        <v>80645</v>
      </c>
      <c r="S33" s="23">
        <v>167924</v>
      </c>
      <c r="T33" s="23">
        <v>265762</v>
      </c>
      <c r="U33" s="23">
        <v>468538</v>
      </c>
      <c r="V33" s="23">
        <v>1141543</v>
      </c>
      <c r="W33" s="23">
        <v>99044</v>
      </c>
      <c r="X33" s="23">
        <v>178083</v>
      </c>
      <c r="Y33" s="23">
        <v>302015</v>
      </c>
      <c r="Z33" s="23">
        <v>549360</v>
      </c>
      <c r="AA33" s="23">
        <v>1194105</v>
      </c>
      <c r="AB33" s="23">
        <v>121957</v>
      </c>
      <c r="AC33" s="23">
        <v>230337</v>
      </c>
      <c r="AD33" s="23">
        <v>377947</v>
      </c>
      <c r="AE33" s="23">
        <v>647958</v>
      </c>
      <c r="AF33" s="23">
        <v>1322789</v>
      </c>
      <c r="AG33" s="23">
        <v>228747</v>
      </c>
      <c r="AH33" s="23">
        <v>350302</v>
      </c>
      <c r="AI33" s="23">
        <v>537182</v>
      </c>
      <c r="AJ33" s="23">
        <v>882802</v>
      </c>
      <c r="AK33" s="23">
        <v>1605772</v>
      </c>
    </row>
    <row r="34" spans="1:61" s="164" customFormat="1">
      <c r="A34" s="317"/>
      <c r="B34" s="170" t="s">
        <v>156</v>
      </c>
      <c r="C34" s="23">
        <v>568</v>
      </c>
      <c r="D34" s="23">
        <v>1032</v>
      </c>
      <c r="E34" s="23">
        <v>1696</v>
      </c>
      <c r="F34" s="23">
        <v>3347</v>
      </c>
      <c r="G34" s="23">
        <v>6703</v>
      </c>
      <c r="H34" s="23">
        <v>725</v>
      </c>
      <c r="I34" s="23">
        <v>1117</v>
      </c>
      <c r="J34" s="23">
        <v>1878</v>
      </c>
      <c r="K34" s="23">
        <v>3395</v>
      </c>
      <c r="L34" s="23">
        <v>6093</v>
      </c>
      <c r="M34" s="23">
        <v>626</v>
      </c>
      <c r="N34" s="23">
        <v>1084</v>
      </c>
      <c r="O34" s="23">
        <v>2062</v>
      </c>
      <c r="P34" s="23">
        <v>3981</v>
      </c>
      <c r="Q34" s="23">
        <v>8988</v>
      </c>
      <c r="R34" s="23">
        <v>1018</v>
      </c>
      <c r="S34" s="23">
        <v>1800</v>
      </c>
      <c r="T34" s="23">
        <v>2969</v>
      </c>
      <c r="U34" s="23">
        <v>5443</v>
      </c>
      <c r="V34" s="23">
        <v>10262</v>
      </c>
      <c r="W34" s="23">
        <v>1476</v>
      </c>
      <c r="X34" s="23">
        <v>2546</v>
      </c>
      <c r="Y34" s="23">
        <v>4282</v>
      </c>
      <c r="Z34" s="23">
        <v>7373</v>
      </c>
      <c r="AA34" s="23">
        <v>14774</v>
      </c>
      <c r="AB34" s="23">
        <v>1507</v>
      </c>
      <c r="AC34" s="23">
        <v>2772</v>
      </c>
      <c r="AD34" s="23">
        <v>4367</v>
      </c>
      <c r="AE34" s="23">
        <v>7127</v>
      </c>
      <c r="AF34" s="23">
        <v>13528</v>
      </c>
      <c r="AG34" s="23">
        <v>2135</v>
      </c>
      <c r="AH34" s="23">
        <v>3187</v>
      </c>
      <c r="AI34" s="23">
        <v>4518</v>
      </c>
      <c r="AJ34" s="23">
        <v>7819</v>
      </c>
      <c r="AK34" s="23">
        <v>12898</v>
      </c>
    </row>
    <row r="35" spans="1:61" s="164" customFormat="1">
      <c r="A35" s="315" t="s">
        <v>67</v>
      </c>
      <c r="B35" s="170" t="s">
        <v>37</v>
      </c>
      <c r="C35" s="7">
        <v>0.37843529353338556</v>
      </c>
      <c r="D35" s="7">
        <v>0.26294947201682878</v>
      </c>
      <c r="E35" s="7">
        <v>0.2344315667421101</v>
      </c>
      <c r="F35" s="7">
        <v>0.16401735733361811</v>
      </c>
      <c r="G35" s="7">
        <v>0.32453873715258685</v>
      </c>
      <c r="H35" s="7">
        <v>0</v>
      </c>
      <c r="I35" s="7">
        <v>0</v>
      </c>
      <c r="J35" s="7">
        <v>0</v>
      </c>
      <c r="K35" s="7">
        <v>0</v>
      </c>
      <c r="L35" s="7">
        <v>0</v>
      </c>
      <c r="M35" s="7">
        <v>0</v>
      </c>
      <c r="N35" s="7">
        <v>0</v>
      </c>
      <c r="O35" s="7">
        <v>0</v>
      </c>
      <c r="P35" s="7">
        <v>0</v>
      </c>
      <c r="Q35" s="7">
        <v>0</v>
      </c>
      <c r="R35" s="7">
        <v>0.48949059028350106</v>
      </c>
      <c r="S35" s="7">
        <v>0.4661928728893307</v>
      </c>
      <c r="T35" s="7">
        <v>0.53718363506186484</v>
      </c>
      <c r="U35" s="7">
        <v>0.55390107939795286</v>
      </c>
      <c r="V35" s="7">
        <v>0.41173722737648311</v>
      </c>
      <c r="W35" s="7">
        <v>0.19454268234817765</v>
      </c>
      <c r="X35" s="7">
        <v>0.13668501424690932</v>
      </c>
      <c r="Y35" s="7">
        <v>0.20845423989340425</v>
      </c>
      <c r="Z35" s="7">
        <v>0.16594923589293326</v>
      </c>
      <c r="AA35" s="7">
        <v>0.20906263392610883</v>
      </c>
      <c r="AB35" s="7">
        <v>0.57239756206221737</v>
      </c>
      <c r="AC35" s="7">
        <v>0.5216835027956479</v>
      </c>
      <c r="AD35" s="7">
        <v>0.6254900557014994</v>
      </c>
      <c r="AE35" s="7">
        <v>0.50946399369588302</v>
      </c>
      <c r="AF35" s="7">
        <v>0.71379949324963132</v>
      </c>
      <c r="AG35" s="7">
        <v>1.5546811648396897</v>
      </c>
      <c r="AH35" s="7">
        <v>1.4514656990846173</v>
      </c>
      <c r="AI35" s="7">
        <v>1.6608059742203252</v>
      </c>
      <c r="AJ35" s="7">
        <v>1.9927022089342876</v>
      </c>
      <c r="AK35" s="7">
        <v>2.1485239157213964</v>
      </c>
    </row>
    <row r="36" spans="1:61" s="164" customFormat="1">
      <c r="A36" s="316"/>
      <c r="B36" s="152" t="s">
        <v>148</v>
      </c>
      <c r="C36" s="7">
        <v>6.5792630000000005E-2</v>
      </c>
      <c r="D36" s="7">
        <v>5.8522709999999999E-2</v>
      </c>
      <c r="E36" s="7">
        <v>5.4563779999999999E-2</v>
      </c>
      <c r="F36" s="7">
        <v>4.632588E-2</v>
      </c>
      <c r="G36" s="7">
        <v>8.5266960000000003E-2</v>
      </c>
      <c r="H36" s="7">
        <v>0</v>
      </c>
      <c r="I36" s="7">
        <v>0</v>
      </c>
      <c r="J36" s="7">
        <v>0</v>
      </c>
      <c r="K36" s="7">
        <v>0</v>
      </c>
      <c r="L36" s="7">
        <v>0</v>
      </c>
      <c r="M36" s="7">
        <v>0</v>
      </c>
      <c r="N36" s="7">
        <v>0</v>
      </c>
      <c r="O36" s="7">
        <v>0</v>
      </c>
      <c r="P36" s="7">
        <v>0</v>
      </c>
      <c r="Q36" s="7">
        <v>0</v>
      </c>
      <c r="R36" s="7">
        <v>7.8739950000000003E-2</v>
      </c>
      <c r="S36" s="7">
        <v>8.1354410000000002E-2</v>
      </c>
      <c r="T36" s="7">
        <v>8.4140800000000002E-2</v>
      </c>
      <c r="U36" s="7">
        <v>8.2523659999999999E-2</v>
      </c>
      <c r="V36" s="7">
        <v>7.1474060000000006E-2</v>
      </c>
      <c r="W36" s="7">
        <v>3.4081670000000001E-2</v>
      </c>
      <c r="X36" s="7">
        <v>3.3032699999999998E-2</v>
      </c>
      <c r="Y36" s="7">
        <v>3.6132730000000002E-2</v>
      </c>
      <c r="Z36" s="7">
        <v>3.5338849999999998E-2</v>
      </c>
      <c r="AA36" s="7">
        <v>3.3710259999999999E-2</v>
      </c>
      <c r="AB36" s="7">
        <v>5.9750110000000002E-2</v>
      </c>
      <c r="AC36" s="7">
        <v>6.2934619999999997E-2</v>
      </c>
      <c r="AD36" s="7">
        <v>7.8128749999999997E-2</v>
      </c>
      <c r="AE36" s="7">
        <v>5.8887050000000003E-2</v>
      </c>
      <c r="AF36" s="7">
        <v>0.10265539</v>
      </c>
      <c r="AG36" s="7">
        <v>0.1227564199021878</v>
      </c>
      <c r="AH36" s="7">
        <v>0.11447994266609998</v>
      </c>
      <c r="AI36" s="7">
        <v>0.13155060209749256</v>
      </c>
      <c r="AJ36" s="7">
        <v>0.15445427058409125</v>
      </c>
      <c r="AK36" s="7">
        <v>0.17892501017434298</v>
      </c>
    </row>
    <row r="37" spans="1:61" s="164" customFormat="1">
      <c r="A37" s="316"/>
      <c r="B37" s="49" t="s">
        <v>166</v>
      </c>
      <c r="C37" s="23">
        <v>8306</v>
      </c>
      <c r="D37" s="23">
        <v>6245</v>
      </c>
      <c r="E37" s="23">
        <v>5556</v>
      </c>
      <c r="F37" s="23">
        <v>3855</v>
      </c>
      <c r="G37" s="23">
        <v>6835</v>
      </c>
      <c r="H37" s="23">
        <v>0</v>
      </c>
      <c r="I37" s="23">
        <v>0</v>
      </c>
      <c r="J37" s="23">
        <v>0</v>
      </c>
      <c r="K37" s="23">
        <v>0</v>
      </c>
      <c r="L37" s="23">
        <v>0</v>
      </c>
      <c r="M37" s="23">
        <v>0</v>
      </c>
      <c r="N37" s="23">
        <v>0</v>
      </c>
      <c r="O37" s="23">
        <v>0</v>
      </c>
      <c r="P37" s="23">
        <v>0</v>
      </c>
      <c r="Q37" s="23">
        <v>0</v>
      </c>
      <c r="R37" s="23">
        <v>11938</v>
      </c>
      <c r="S37" s="23">
        <v>12737</v>
      </c>
      <c r="T37" s="23">
        <v>14563</v>
      </c>
      <c r="U37" s="23">
        <v>14528</v>
      </c>
      <c r="V37" s="23">
        <v>9625</v>
      </c>
      <c r="W37" s="23">
        <v>4920</v>
      </c>
      <c r="X37" s="23">
        <v>3781</v>
      </c>
      <c r="Y37" s="23">
        <v>5826</v>
      </c>
      <c r="Z37" s="23">
        <v>4504</v>
      </c>
      <c r="AA37" s="23">
        <v>4927</v>
      </c>
      <c r="AB37" s="23">
        <v>14724</v>
      </c>
      <c r="AC37" s="23">
        <v>15478</v>
      </c>
      <c r="AD37" s="23">
        <v>18260</v>
      </c>
      <c r="AE37" s="23">
        <v>14010</v>
      </c>
      <c r="AF37" s="23">
        <v>17365</v>
      </c>
      <c r="AG37" s="23">
        <v>44403</v>
      </c>
      <c r="AH37" s="23">
        <v>47011</v>
      </c>
      <c r="AI37" s="23">
        <v>54069</v>
      </c>
      <c r="AJ37" s="23">
        <v>59892</v>
      </c>
      <c r="AK37" s="23">
        <v>57592</v>
      </c>
    </row>
    <row r="38" spans="1:61" s="164" customFormat="1">
      <c r="A38" s="317"/>
      <c r="B38" s="170" t="s">
        <v>156</v>
      </c>
      <c r="C38" s="23">
        <v>150</v>
      </c>
      <c r="D38" s="23">
        <v>106</v>
      </c>
      <c r="E38" s="23">
        <v>81</v>
      </c>
      <c r="F38" s="23">
        <v>44</v>
      </c>
      <c r="G38" s="23">
        <v>53</v>
      </c>
      <c r="H38" s="23">
        <v>0</v>
      </c>
      <c r="I38" s="23">
        <v>0</v>
      </c>
      <c r="J38" s="23">
        <v>0</v>
      </c>
      <c r="K38" s="23">
        <v>0</v>
      </c>
      <c r="L38" s="23">
        <v>0</v>
      </c>
      <c r="M38" s="23">
        <v>0</v>
      </c>
      <c r="N38" s="23">
        <v>0</v>
      </c>
      <c r="O38" s="23">
        <v>0</v>
      </c>
      <c r="P38" s="23">
        <v>0</v>
      </c>
      <c r="Q38" s="23">
        <v>0</v>
      </c>
      <c r="R38" s="23">
        <v>163</v>
      </c>
      <c r="S38" s="23">
        <v>178</v>
      </c>
      <c r="T38" s="23">
        <v>189</v>
      </c>
      <c r="U38" s="23">
        <v>165</v>
      </c>
      <c r="V38" s="23">
        <v>92</v>
      </c>
      <c r="W38" s="23">
        <v>95</v>
      </c>
      <c r="X38" s="23">
        <v>56</v>
      </c>
      <c r="Y38" s="23">
        <v>90</v>
      </c>
      <c r="Z38" s="23">
        <v>66</v>
      </c>
      <c r="AA38" s="23">
        <v>71</v>
      </c>
      <c r="AB38" s="23">
        <v>206</v>
      </c>
      <c r="AC38" s="23">
        <v>212</v>
      </c>
      <c r="AD38" s="23">
        <v>216</v>
      </c>
      <c r="AE38" s="23">
        <v>192</v>
      </c>
      <c r="AF38" s="23">
        <v>171</v>
      </c>
      <c r="AG38" s="23">
        <v>432</v>
      </c>
      <c r="AH38" s="23">
        <v>445</v>
      </c>
      <c r="AI38" s="23">
        <v>514</v>
      </c>
      <c r="AJ38" s="23">
        <v>505</v>
      </c>
      <c r="AK38" s="23">
        <v>464</v>
      </c>
    </row>
    <row r="39" spans="1:61" s="164" customFormat="1">
      <c r="A39" s="315" t="s">
        <v>14</v>
      </c>
      <c r="B39" s="170" t="s">
        <v>37</v>
      </c>
      <c r="C39" s="7">
        <v>100</v>
      </c>
      <c r="D39" s="7">
        <v>100</v>
      </c>
      <c r="E39" s="7">
        <v>100</v>
      </c>
      <c r="F39" s="7">
        <v>100</v>
      </c>
      <c r="G39" s="7">
        <v>100</v>
      </c>
      <c r="H39" s="7">
        <v>100</v>
      </c>
      <c r="I39" s="7">
        <v>100</v>
      </c>
      <c r="J39" s="7">
        <v>100</v>
      </c>
      <c r="K39" s="7">
        <v>100</v>
      </c>
      <c r="L39" s="7">
        <v>100</v>
      </c>
      <c r="M39" s="7">
        <v>100</v>
      </c>
      <c r="N39" s="7">
        <v>100</v>
      </c>
      <c r="O39" s="7">
        <v>100</v>
      </c>
      <c r="P39" s="7">
        <v>100</v>
      </c>
      <c r="Q39" s="7">
        <v>100</v>
      </c>
      <c r="R39" s="7">
        <v>100</v>
      </c>
      <c r="S39" s="7">
        <v>100</v>
      </c>
      <c r="T39" s="7">
        <v>100</v>
      </c>
      <c r="U39" s="7">
        <v>100</v>
      </c>
      <c r="V39" s="7">
        <v>100</v>
      </c>
      <c r="W39" s="7">
        <v>100</v>
      </c>
      <c r="X39" s="7">
        <v>100</v>
      </c>
      <c r="Y39" s="7">
        <v>100</v>
      </c>
      <c r="Z39" s="7">
        <v>100</v>
      </c>
      <c r="AA39" s="7">
        <v>100</v>
      </c>
      <c r="AB39" s="7">
        <v>100</v>
      </c>
      <c r="AC39" s="7">
        <v>100</v>
      </c>
      <c r="AD39" s="7">
        <v>100</v>
      </c>
      <c r="AE39" s="7">
        <v>100</v>
      </c>
      <c r="AF39" s="7">
        <v>100</v>
      </c>
      <c r="AG39" s="7">
        <v>100</v>
      </c>
      <c r="AH39" s="7">
        <v>100</v>
      </c>
      <c r="AI39" s="7">
        <v>100</v>
      </c>
      <c r="AJ39" s="7">
        <v>100</v>
      </c>
      <c r="AK39" s="7">
        <v>100</v>
      </c>
    </row>
    <row r="40" spans="1:61" s="164" customFormat="1">
      <c r="A40" s="316"/>
      <c r="B40" s="152" t="s">
        <v>148</v>
      </c>
      <c r="C40" s="7">
        <v>0</v>
      </c>
      <c r="D40" s="7">
        <v>0</v>
      </c>
      <c r="E40" s="7">
        <v>0</v>
      </c>
      <c r="F40" s="7">
        <v>0</v>
      </c>
      <c r="G40" s="7">
        <v>0</v>
      </c>
      <c r="H40" s="7">
        <v>0</v>
      </c>
      <c r="I40" s="7">
        <v>0</v>
      </c>
      <c r="J40" s="7">
        <v>0</v>
      </c>
      <c r="K40" s="7">
        <v>0</v>
      </c>
      <c r="L40" s="7">
        <v>0</v>
      </c>
      <c r="M40" s="7">
        <v>0</v>
      </c>
      <c r="N40" s="7">
        <v>0</v>
      </c>
      <c r="O40" s="7">
        <v>0</v>
      </c>
      <c r="P40" s="7">
        <v>0</v>
      </c>
      <c r="Q40" s="7">
        <v>0</v>
      </c>
      <c r="R40" s="7">
        <v>0</v>
      </c>
      <c r="S40" s="7">
        <v>0</v>
      </c>
      <c r="T40" s="7">
        <v>0</v>
      </c>
      <c r="U40" s="7">
        <v>0</v>
      </c>
      <c r="V40" s="7">
        <v>0</v>
      </c>
      <c r="W40" s="7">
        <v>0</v>
      </c>
      <c r="X40" s="7">
        <v>0</v>
      </c>
      <c r="Y40" s="7">
        <v>0</v>
      </c>
      <c r="Z40" s="7">
        <v>0</v>
      </c>
      <c r="AA40" s="7">
        <v>0</v>
      </c>
      <c r="AB40" s="7">
        <v>0</v>
      </c>
      <c r="AC40" s="7">
        <v>0</v>
      </c>
      <c r="AD40" s="7">
        <v>0</v>
      </c>
      <c r="AE40" s="7">
        <v>0</v>
      </c>
      <c r="AF40" s="7">
        <v>0</v>
      </c>
      <c r="AG40" s="7">
        <v>0</v>
      </c>
      <c r="AH40" s="7">
        <v>0</v>
      </c>
      <c r="AI40" s="7">
        <v>0</v>
      </c>
      <c r="AJ40" s="7">
        <v>0</v>
      </c>
      <c r="AK40" s="7">
        <v>0</v>
      </c>
    </row>
    <row r="41" spans="1:61" s="164" customFormat="1">
      <c r="A41" s="316"/>
      <c r="B41" s="49" t="s">
        <v>166</v>
      </c>
      <c r="C41" s="23">
        <v>2194827</v>
      </c>
      <c r="D41" s="23">
        <v>2374981</v>
      </c>
      <c r="E41" s="23">
        <v>2369988</v>
      </c>
      <c r="F41" s="23">
        <v>2350361</v>
      </c>
      <c r="G41" s="23">
        <v>2106066</v>
      </c>
      <c r="H41" s="23">
        <v>2373659</v>
      </c>
      <c r="I41" s="23">
        <v>2451946</v>
      </c>
      <c r="J41" s="23">
        <v>2506498</v>
      </c>
      <c r="K41" s="23">
        <v>2464585</v>
      </c>
      <c r="L41" s="23">
        <v>2284679</v>
      </c>
      <c r="M41" s="23">
        <v>2350884</v>
      </c>
      <c r="N41" s="23">
        <v>2621585</v>
      </c>
      <c r="O41" s="23">
        <v>2713238</v>
      </c>
      <c r="P41" s="23">
        <v>2544181</v>
      </c>
      <c r="Q41" s="23">
        <v>2287581</v>
      </c>
      <c r="R41" s="23">
        <v>2438862</v>
      </c>
      <c r="S41" s="23">
        <v>2732131</v>
      </c>
      <c r="T41" s="23">
        <v>2710991</v>
      </c>
      <c r="U41" s="23">
        <v>2622851</v>
      </c>
      <c r="V41" s="23">
        <v>2337656</v>
      </c>
      <c r="W41" s="23">
        <v>2529008</v>
      </c>
      <c r="X41" s="23">
        <v>2766214</v>
      </c>
      <c r="Y41" s="23">
        <v>2794858</v>
      </c>
      <c r="Z41" s="23">
        <v>2714083</v>
      </c>
      <c r="AA41" s="23">
        <v>2356710</v>
      </c>
      <c r="AB41" s="23">
        <v>2572338</v>
      </c>
      <c r="AC41" s="23">
        <v>2966933</v>
      </c>
      <c r="AD41" s="23">
        <v>2919311</v>
      </c>
      <c r="AE41" s="23">
        <v>2749949</v>
      </c>
      <c r="AF41" s="23">
        <v>2432756</v>
      </c>
      <c r="AG41" s="23">
        <v>2856084</v>
      </c>
      <c r="AH41" s="23">
        <v>3238864</v>
      </c>
      <c r="AI41" s="23">
        <v>3255588</v>
      </c>
      <c r="AJ41" s="23">
        <v>3005567</v>
      </c>
      <c r="AK41" s="23">
        <v>2680538</v>
      </c>
    </row>
    <row r="42" spans="1:61" s="164" customFormat="1">
      <c r="A42" s="317"/>
      <c r="B42" s="170" t="s">
        <v>156</v>
      </c>
      <c r="C42" s="23">
        <v>52847</v>
      </c>
      <c r="D42" s="23">
        <v>45729</v>
      </c>
      <c r="E42" s="23">
        <v>38410</v>
      </c>
      <c r="F42" s="23">
        <v>31434</v>
      </c>
      <c r="G42" s="23">
        <v>20845</v>
      </c>
      <c r="H42" s="23">
        <v>49381</v>
      </c>
      <c r="I42" s="23">
        <v>42540</v>
      </c>
      <c r="J42" s="23">
        <v>38429</v>
      </c>
      <c r="K42" s="23">
        <v>30667</v>
      </c>
      <c r="L42" s="23">
        <v>19165</v>
      </c>
      <c r="M42" s="23">
        <v>31256</v>
      </c>
      <c r="N42" s="23">
        <v>32134</v>
      </c>
      <c r="O42" s="23">
        <v>30627</v>
      </c>
      <c r="P42" s="23">
        <v>28717</v>
      </c>
      <c r="Q42" s="23">
        <v>23050</v>
      </c>
      <c r="R42" s="23">
        <v>36097</v>
      </c>
      <c r="S42" s="23">
        <v>36068</v>
      </c>
      <c r="T42" s="23">
        <v>34375</v>
      </c>
      <c r="U42" s="23">
        <v>31544</v>
      </c>
      <c r="V42" s="23">
        <v>23453</v>
      </c>
      <c r="W42" s="23">
        <v>45265</v>
      </c>
      <c r="X42" s="23">
        <v>44274</v>
      </c>
      <c r="Y42" s="23">
        <v>42100</v>
      </c>
      <c r="Z42" s="23">
        <v>37886</v>
      </c>
      <c r="AA42" s="23">
        <v>30733</v>
      </c>
      <c r="AB42" s="23">
        <v>35716</v>
      </c>
      <c r="AC42" s="23">
        <v>37835</v>
      </c>
      <c r="AD42" s="23">
        <v>34988</v>
      </c>
      <c r="AE42" s="23">
        <v>31354</v>
      </c>
      <c r="AF42" s="23">
        <v>26035</v>
      </c>
      <c r="AG42" s="23">
        <f>AG38+AG34+AG30+AG26+AG22+AG18+AG14+AG10</f>
        <v>29380</v>
      </c>
      <c r="AH42" s="23">
        <f t="shared" ref="AH42:AK42" si="0">AH38+AH34+AH30+AH26+AH22+AH18+AH14+AH10</f>
        <v>32730</v>
      </c>
      <c r="AI42" s="23">
        <f t="shared" si="0"/>
        <v>30607</v>
      </c>
      <c r="AJ42" s="23">
        <f t="shared" si="0"/>
        <v>28456</v>
      </c>
      <c r="AK42" s="23">
        <f t="shared" si="0"/>
        <v>22500</v>
      </c>
    </row>
    <row r="43" spans="1:61" s="164" customFormat="1">
      <c r="A43" s="163"/>
      <c r="B43" s="163"/>
      <c r="C43" s="163"/>
      <c r="D43" s="163"/>
      <c r="E43" s="163"/>
      <c r="F43" s="163"/>
      <c r="G43" s="163"/>
      <c r="H43" s="163"/>
      <c r="I43" s="163"/>
      <c r="J43" s="163"/>
      <c r="K43" s="163"/>
      <c r="L43" s="163"/>
      <c r="M43" s="163"/>
      <c r="N43" s="163"/>
      <c r="O43" s="163"/>
    </row>
    <row r="44" spans="1:61" s="164" customFormat="1">
      <c r="A44" s="31" t="s">
        <v>130</v>
      </c>
      <c r="B44" s="31"/>
      <c r="C44" s="31"/>
      <c r="D44" s="31"/>
      <c r="E44" s="31"/>
      <c r="F44" s="31"/>
      <c r="G44" s="31"/>
      <c r="H44" s="31"/>
      <c r="I44" s="31"/>
      <c r="J44" s="31"/>
      <c r="K44" s="31"/>
      <c r="L44" s="31"/>
      <c r="M44" s="31"/>
      <c r="N44" s="31"/>
      <c r="O44" s="31"/>
      <c r="P44" s="31"/>
      <c r="Q44" s="218"/>
      <c r="R44" s="218"/>
      <c r="S44" s="218"/>
      <c r="T44" s="218"/>
      <c r="U44" s="218"/>
      <c r="V44" s="218"/>
      <c r="W44" s="218"/>
      <c r="X44" s="218"/>
      <c r="Y44" s="218"/>
      <c r="Z44" s="218"/>
      <c r="AA44" s="218"/>
      <c r="AB44" s="218"/>
      <c r="AC44" s="218"/>
      <c r="AD44" s="218"/>
      <c r="AE44" s="218"/>
      <c r="AF44" s="21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c r="BE44" s="178"/>
      <c r="BF44" s="178"/>
      <c r="BG44" s="178"/>
      <c r="BH44" s="178"/>
      <c r="BI44" s="178"/>
    </row>
    <row r="45" spans="1:61" s="164" customFormat="1">
      <c r="A45" s="293" t="s">
        <v>164</v>
      </c>
      <c r="B45" s="293"/>
      <c r="C45" s="293"/>
      <c r="D45" s="293"/>
      <c r="E45" s="293"/>
      <c r="F45" s="293"/>
      <c r="G45" s="31"/>
      <c r="H45" s="31"/>
      <c r="I45" s="31"/>
      <c r="J45" s="31"/>
      <c r="K45" s="31"/>
      <c r="L45" s="31"/>
      <c r="M45" s="31"/>
      <c r="N45" s="31"/>
      <c r="O45" s="31"/>
      <c r="P45" s="31"/>
      <c r="Q45" s="218"/>
      <c r="R45" s="218"/>
      <c r="S45" s="218"/>
      <c r="T45" s="218"/>
      <c r="U45" s="218"/>
      <c r="V45" s="218"/>
      <c r="W45" s="218"/>
      <c r="X45" s="218"/>
      <c r="Y45" s="218"/>
      <c r="Z45" s="218"/>
      <c r="AA45" s="218"/>
      <c r="AB45" s="218"/>
      <c r="AC45" s="218"/>
      <c r="AD45" s="218"/>
      <c r="AE45" s="218"/>
      <c r="AF45" s="21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78"/>
    </row>
    <row r="46" spans="1:61" ht="28.5" customHeight="1">
      <c r="A46" s="323" t="s">
        <v>163</v>
      </c>
      <c r="B46" s="323"/>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row>
    <row r="47" spans="1:61" s="193" customFormat="1" ht="28.5" customHeight="1">
      <c r="A47" s="296" t="s">
        <v>201</v>
      </c>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19"/>
      <c r="AF47" s="219"/>
    </row>
    <row r="48" spans="1:61">
      <c r="A48" s="293" t="s">
        <v>149</v>
      </c>
      <c r="B48" s="293"/>
      <c r="C48" s="293"/>
      <c r="D48" s="293"/>
      <c r="E48" s="293"/>
      <c r="F48" s="293"/>
      <c r="G48" s="293"/>
      <c r="H48" s="293"/>
      <c r="I48" s="293"/>
      <c r="J48" s="293"/>
      <c r="K48" s="293"/>
      <c r="L48" s="293"/>
      <c r="M48" s="293"/>
      <c r="N48" s="293"/>
      <c r="O48" s="293"/>
      <c r="P48" s="31"/>
      <c r="Q48" s="31"/>
      <c r="R48" s="31"/>
      <c r="S48" s="31"/>
      <c r="T48" s="31"/>
      <c r="U48" s="31"/>
      <c r="V48" s="31"/>
      <c r="W48" s="31"/>
      <c r="X48" s="31"/>
      <c r="Y48" s="31"/>
      <c r="Z48" s="31"/>
      <c r="AA48" s="31"/>
      <c r="AB48" s="31"/>
      <c r="AC48" s="31"/>
      <c r="AD48" s="31"/>
      <c r="AE48" s="31"/>
      <c r="AF48" s="31"/>
    </row>
    <row r="49" spans="1:10" s="164" customFormat="1">
      <c r="G49" s="17"/>
      <c r="H49" s="17"/>
      <c r="I49" s="17"/>
      <c r="J49" s="17"/>
    </row>
    <row r="50" spans="1:10">
      <c r="A50" s="164"/>
      <c r="B50" s="164"/>
      <c r="C50" s="164"/>
      <c r="D50" s="164"/>
      <c r="E50" s="164"/>
      <c r="F50" s="164"/>
      <c r="G50" s="164"/>
      <c r="H50" s="164"/>
      <c r="I50" s="164"/>
      <c r="J50" s="164"/>
    </row>
    <row r="51" spans="1:10">
      <c r="A51" s="164"/>
      <c r="B51" s="164"/>
      <c r="C51" s="164"/>
      <c r="D51" s="164"/>
      <c r="E51" s="164"/>
    </row>
    <row r="52" spans="1:10">
      <c r="A52" s="164"/>
      <c r="B52" s="164"/>
      <c r="C52" s="164"/>
      <c r="D52" s="164"/>
      <c r="E52" s="164"/>
    </row>
    <row r="53" spans="1:10" s="164" customFormat="1"/>
    <row r="54" spans="1:10">
      <c r="A54" s="164"/>
      <c r="B54" s="164"/>
      <c r="C54" s="164"/>
      <c r="D54" s="164"/>
      <c r="E54" s="164"/>
    </row>
  </sheetData>
  <mergeCells count="22">
    <mergeCell ref="A3:O3"/>
    <mergeCell ref="A48:O48"/>
    <mergeCell ref="A2:O2"/>
    <mergeCell ref="A7:A10"/>
    <mergeCell ref="A11:A14"/>
    <mergeCell ref="A15:A18"/>
    <mergeCell ref="A19:A22"/>
    <mergeCell ref="A23:A26"/>
    <mergeCell ref="A27:A30"/>
    <mergeCell ref="A31:A34"/>
    <mergeCell ref="A46:AF46"/>
    <mergeCell ref="R5:V5"/>
    <mergeCell ref="W5:AA5"/>
    <mergeCell ref="AB5:AF5"/>
    <mergeCell ref="A47:AD47"/>
    <mergeCell ref="AG5:AK5"/>
    <mergeCell ref="A45:F45"/>
    <mergeCell ref="A35:A38"/>
    <mergeCell ref="A39:A42"/>
    <mergeCell ref="C5:G5"/>
    <mergeCell ref="H5:L5"/>
    <mergeCell ref="M5:Q5"/>
  </mergeCells>
  <hyperlinks>
    <hyperlink ref="A1" location="Índice!A1" display="Índice" xr:uid="{34CCA028-E692-484D-8B76-32D719006025}"/>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L82"/>
  <sheetViews>
    <sheetView workbookViewId="0">
      <selection activeCell="J67" sqref="J67"/>
    </sheetView>
  </sheetViews>
  <sheetFormatPr baseColWidth="10" defaultColWidth="9.140625" defaultRowHeight="15"/>
  <cols>
    <col min="1" max="1" width="8.5703125" customWidth="1"/>
    <col min="2" max="2" width="9.5703125" customWidth="1"/>
    <col min="3" max="3" width="12.140625" customWidth="1"/>
    <col min="4" max="4" width="13.5703125" customWidth="1"/>
    <col min="5" max="5" width="11.5703125" customWidth="1"/>
    <col min="6" max="6" width="12" customWidth="1"/>
    <col min="7" max="7" width="11.42578125" customWidth="1"/>
    <col min="8" max="8" width="11" bestFit="1" customWidth="1"/>
    <col min="9" max="9" width="12" customWidth="1"/>
    <col min="10" max="10" width="12.42578125" customWidth="1"/>
    <col min="11" max="11" width="12.28515625" customWidth="1"/>
    <col min="12" max="13" width="11" bestFit="1" customWidth="1"/>
    <col min="15" max="15" width="11" bestFit="1" customWidth="1"/>
    <col min="17" max="17" width="11" bestFit="1" customWidth="1"/>
    <col min="19" max="19" width="11.7109375" customWidth="1"/>
    <col min="21" max="23" width="11" bestFit="1" customWidth="1"/>
    <col min="24" max="24" width="12.28515625" customWidth="1"/>
    <col min="25" max="25" width="11.42578125" customWidth="1"/>
    <col min="26" max="26" width="11.5703125" customWidth="1"/>
    <col min="27" max="27" width="11.28515625" customWidth="1"/>
    <col min="28" max="28" width="11.85546875" customWidth="1"/>
    <col min="30" max="30" width="10.5703125" customWidth="1"/>
    <col min="31" max="31" width="11" customWidth="1"/>
    <col min="33" max="33" width="12" customWidth="1"/>
    <col min="34" max="34" width="10.140625" customWidth="1"/>
    <col min="35" max="35" width="12.140625" customWidth="1"/>
    <col min="37" max="37" width="12.28515625" customWidth="1"/>
  </cols>
  <sheetData>
    <row r="1" spans="1:38" s="164" customFormat="1">
      <c r="A1" s="111" t="s">
        <v>155</v>
      </c>
    </row>
    <row r="2" spans="1:38">
      <c r="A2" s="291" t="s">
        <v>299</v>
      </c>
      <c r="B2" s="291"/>
      <c r="C2" s="291"/>
      <c r="D2" s="291"/>
      <c r="E2" s="291"/>
      <c r="F2" s="291"/>
      <c r="G2" s="291"/>
      <c r="H2" s="291"/>
      <c r="I2" s="291"/>
      <c r="J2" s="291"/>
      <c r="K2" s="291"/>
      <c r="L2" s="291"/>
    </row>
    <row r="3" spans="1:38" s="97" customFormat="1">
      <c r="A3" s="292" t="s">
        <v>134</v>
      </c>
      <c r="B3" s="292"/>
      <c r="C3" s="292"/>
      <c r="D3" s="292"/>
      <c r="E3" s="292"/>
      <c r="F3" s="292"/>
      <c r="G3" s="292"/>
      <c r="H3" s="292"/>
      <c r="I3" s="292"/>
      <c r="J3" s="292"/>
      <c r="K3" s="292"/>
      <c r="L3" s="292"/>
      <c r="M3" s="292"/>
      <c r="N3" s="292"/>
      <c r="O3" s="292"/>
    </row>
    <row r="4" spans="1:38" s="164" customFormat="1">
      <c r="A4" s="163"/>
      <c r="B4" s="163"/>
      <c r="C4" s="163"/>
      <c r="D4" s="163"/>
      <c r="E4" s="163"/>
      <c r="F4" s="163"/>
      <c r="G4" s="163"/>
      <c r="H4" s="163"/>
      <c r="I4" s="163"/>
      <c r="J4" s="163"/>
      <c r="K4" s="163"/>
      <c r="L4" s="163"/>
      <c r="M4" s="163"/>
      <c r="N4" s="163"/>
      <c r="O4" s="163"/>
    </row>
    <row r="5" spans="1:38" s="44" customFormat="1" ht="15" customHeight="1">
      <c r="A5" s="325" t="s">
        <v>94</v>
      </c>
      <c r="B5" s="325"/>
      <c r="C5" s="324" t="s">
        <v>37</v>
      </c>
      <c r="D5" s="303"/>
      <c r="E5" s="303"/>
      <c r="F5" s="303"/>
      <c r="G5" s="303"/>
      <c r="H5" s="303"/>
      <c r="I5" s="303"/>
      <c r="J5" s="303"/>
      <c r="K5" s="303"/>
      <c r="L5" s="324" t="s">
        <v>148</v>
      </c>
      <c r="M5" s="303"/>
      <c r="N5" s="303"/>
      <c r="O5" s="303"/>
      <c r="P5" s="303"/>
      <c r="Q5" s="303"/>
      <c r="R5" s="303"/>
      <c r="S5" s="303"/>
      <c r="T5" s="303"/>
      <c r="U5" s="324" t="s">
        <v>166</v>
      </c>
      <c r="V5" s="303"/>
      <c r="W5" s="303"/>
      <c r="X5" s="303"/>
      <c r="Y5" s="303"/>
      <c r="Z5" s="303"/>
      <c r="AA5" s="303"/>
      <c r="AB5" s="303"/>
      <c r="AC5" s="303"/>
      <c r="AD5" s="324" t="s">
        <v>156</v>
      </c>
      <c r="AE5" s="303"/>
      <c r="AF5" s="303"/>
      <c r="AG5" s="303"/>
      <c r="AH5" s="303"/>
      <c r="AI5" s="303"/>
      <c r="AJ5" s="303"/>
      <c r="AK5" s="303"/>
      <c r="AL5" s="303"/>
    </row>
    <row r="6" spans="1:38" ht="45">
      <c r="A6" s="180" t="s">
        <v>58</v>
      </c>
      <c r="B6" s="180" t="s">
        <v>72</v>
      </c>
      <c r="C6" s="181" t="s">
        <v>60</v>
      </c>
      <c r="D6" s="181" t="s">
        <v>61</v>
      </c>
      <c r="E6" s="181" t="s">
        <v>62</v>
      </c>
      <c r="F6" s="181" t="s">
        <v>63</v>
      </c>
      <c r="G6" s="181" t="s">
        <v>64</v>
      </c>
      <c r="H6" s="181" t="s">
        <v>65</v>
      </c>
      <c r="I6" s="181" t="s">
        <v>66</v>
      </c>
      <c r="J6" s="181" t="s">
        <v>67</v>
      </c>
      <c r="K6" s="181" t="s">
        <v>14</v>
      </c>
      <c r="L6" s="181" t="s">
        <v>60</v>
      </c>
      <c r="M6" s="181" t="s">
        <v>61</v>
      </c>
      <c r="N6" s="181" t="s">
        <v>62</v>
      </c>
      <c r="O6" s="181" t="s">
        <v>63</v>
      </c>
      <c r="P6" s="181" t="s">
        <v>64</v>
      </c>
      <c r="Q6" s="181" t="s">
        <v>65</v>
      </c>
      <c r="R6" s="181" t="s">
        <v>66</v>
      </c>
      <c r="S6" s="181" t="s">
        <v>67</v>
      </c>
      <c r="T6" s="181" t="s">
        <v>14</v>
      </c>
      <c r="U6" s="179" t="s">
        <v>60</v>
      </c>
      <c r="V6" s="171" t="s">
        <v>61</v>
      </c>
      <c r="W6" s="171" t="s">
        <v>62</v>
      </c>
      <c r="X6" s="171" t="s">
        <v>63</v>
      </c>
      <c r="Y6" s="171" t="s">
        <v>64</v>
      </c>
      <c r="Z6" s="171" t="s">
        <v>65</v>
      </c>
      <c r="AA6" s="171" t="s">
        <v>66</v>
      </c>
      <c r="AB6" s="171" t="s">
        <v>67</v>
      </c>
      <c r="AC6" s="171" t="s">
        <v>14</v>
      </c>
      <c r="AD6" s="179" t="s">
        <v>60</v>
      </c>
      <c r="AE6" s="171" t="s">
        <v>61</v>
      </c>
      <c r="AF6" s="171" t="s">
        <v>62</v>
      </c>
      <c r="AG6" s="171" t="s">
        <v>63</v>
      </c>
      <c r="AH6" s="171" t="s">
        <v>64</v>
      </c>
      <c r="AI6" s="171" t="s">
        <v>65</v>
      </c>
      <c r="AJ6" s="171" t="s">
        <v>66</v>
      </c>
      <c r="AK6" s="171" t="s">
        <v>67</v>
      </c>
      <c r="AL6" s="171" t="s">
        <v>14</v>
      </c>
    </row>
    <row r="7" spans="1:38">
      <c r="A7" s="297" t="s">
        <v>8</v>
      </c>
      <c r="B7" s="45" t="s">
        <v>24</v>
      </c>
      <c r="C7" s="7">
        <v>8.2716279211133177</v>
      </c>
      <c r="D7" s="7">
        <v>32.215923985517428</v>
      </c>
      <c r="E7" s="7">
        <v>16.288139263638193</v>
      </c>
      <c r="F7" s="7">
        <v>16.793908355590339</v>
      </c>
      <c r="G7" s="7">
        <v>19.407855994954655</v>
      </c>
      <c r="H7" s="7">
        <v>3.6973857674203017</v>
      </c>
      <c r="I7" s="7">
        <v>2.8580465250576528</v>
      </c>
      <c r="J7" s="7">
        <v>0.46711218670810334</v>
      </c>
      <c r="K7" s="7">
        <v>100</v>
      </c>
      <c r="L7" s="7">
        <v>0.30031445000000001</v>
      </c>
      <c r="M7" s="7">
        <v>0.60677736000000004</v>
      </c>
      <c r="N7" s="7">
        <v>0.41037880999999998</v>
      </c>
      <c r="O7" s="7">
        <v>0.46025853999999999</v>
      </c>
      <c r="P7" s="7">
        <v>0.51069485999999997</v>
      </c>
      <c r="Q7" s="7">
        <v>0.28621031000000002</v>
      </c>
      <c r="R7" s="7">
        <v>0.35778712000000001</v>
      </c>
      <c r="S7" s="7">
        <v>0.10546799</v>
      </c>
      <c r="T7" s="7">
        <v>0</v>
      </c>
      <c r="U7" s="23">
        <v>87088</v>
      </c>
      <c r="V7" s="23">
        <v>339186</v>
      </c>
      <c r="W7" s="23">
        <v>171490</v>
      </c>
      <c r="X7" s="23">
        <v>176815</v>
      </c>
      <c r="Y7" s="23">
        <v>204336</v>
      </c>
      <c r="Z7" s="23">
        <v>38928</v>
      </c>
      <c r="AA7" s="23">
        <v>30091</v>
      </c>
      <c r="AB7" s="23">
        <v>4918</v>
      </c>
      <c r="AC7" s="23">
        <v>1052852</v>
      </c>
      <c r="AD7" s="23">
        <v>3164</v>
      </c>
      <c r="AE7" s="23">
        <v>11326</v>
      </c>
      <c r="AF7" s="23">
        <v>4778</v>
      </c>
      <c r="AG7" s="23">
        <v>3623</v>
      </c>
      <c r="AH7" s="23">
        <v>4248</v>
      </c>
      <c r="AI7" s="23">
        <v>636</v>
      </c>
      <c r="AJ7" s="23">
        <v>306</v>
      </c>
      <c r="AK7" s="23">
        <v>99</v>
      </c>
      <c r="AL7" s="23">
        <v>28180</v>
      </c>
    </row>
    <row r="8" spans="1:38">
      <c r="A8" s="297"/>
      <c r="B8" s="45" t="s">
        <v>25</v>
      </c>
      <c r="C8" s="7">
        <v>5.3424111736246411</v>
      </c>
      <c r="D8" s="7">
        <v>25.744258849799689</v>
      </c>
      <c r="E8" s="7">
        <v>17.337682523697978</v>
      </c>
      <c r="F8" s="7">
        <v>19.782569670964776</v>
      </c>
      <c r="G8" s="7">
        <v>25.461152827338601</v>
      </c>
      <c r="H8" s="7">
        <v>4.505615271787911</v>
      </c>
      <c r="I8" s="7">
        <v>1.5296306836839686</v>
      </c>
      <c r="J8" s="7">
        <v>0.29667899910243217</v>
      </c>
      <c r="K8" s="7">
        <v>100</v>
      </c>
      <c r="L8" s="7">
        <v>0.24485095000000001</v>
      </c>
      <c r="M8" s="7">
        <v>0.54554259000000005</v>
      </c>
      <c r="N8" s="7">
        <v>0.43932348999999998</v>
      </c>
      <c r="O8" s="7">
        <v>0.51541590000000004</v>
      </c>
      <c r="P8" s="7">
        <v>0.55024591</v>
      </c>
      <c r="Q8" s="7">
        <v>0.31982993999999998</v>
      </c>
      <c r="R8" s="7">
        <v>0.16164951999999999</v>
      </c>
      <c r="S8" s="7">
        <v>8.2109580000000001E-2</v>
      </c>
      <c r="T8" s="7">
        <v>0</v>
      </c>
      <c r="U8" s="23">
        <v>61009</v>
      </c>
      <c r="V8" s="23">
        <v>293993</v>
      </c>
      <c r="W8" s="23">
        <v>197992</v>
      </c>
      <c r="X8" s="23">
        <v>225912</v>
      </c>
      <c r="Y8" s="23">
        <v>290760</v>
      </c>
      <c r="Z8" s="23">
        <v>51453</v>
      </c>
      <c r="AA8" s="23">
        <v>17468</v>
      </c>
      <c r="AB8" s="23">
        <v>3388</v>
      </c>
      <c r="AC8" s="23">
        <v>1141975</v>
      </c>
      <c r="AD8" s="23">
        <v>1747</v>
      </c>
      <c r="AE8" s="23">
        <v>8175</v>
      </c>
      <c r="AF8" s="23">
        <v>4552</v>
      </c>
      <c r="AG8" s="23">
        <v>3911</v>
      </c>
      <c r="AH8" s="23">
        <v>5206</v>
      </c>
      <c r="AI8" s="23">
        <v>763</v>
      </c>
      <c r="AJ8" s="23">
        <v>262</v>
      </c>
      <c r="AK8" s="23">
        <v>51</v>
      </c>
      <c r="AL8" s="23">
        <v>24667</v>
      </c>
    </row>
    <row r="9" spans="1:38">
      <c r="A9" s="297"/>
      <c r="B9" s="45" t="s">
        <v>26</v>
      </c>
      <c r="C9" s="7">
        <v>4.9386770676334413</v>
      </c>
      <c r="D9" s="7">
        <v>22.823315953127757</v>
      </c>
      <c r="E9" s="7">
        <v>15.721023938517522</v>
      </c>
      <c r="F9" s="7">
        <v>19.090051190136734</v>
      </c>
      <c r="G9" s="7">
        <v>29.278432930058251</v>
      </c>
      <c r="H9" s="7">
        <v>5.2107519654568408</v>
      </c>
      <c r="I9" s="7">
        <v>2.6797595285619238</v>
      </c>
      <c r="J9" s="7">
        <v>0.25798742650752921</v>
      </c>
      <c r="K9" s="7">
        <v>100</v>
      </c>
      <c r="L9" s="7">
        <v>0.24149535</v>
      </c>
      <c r="M9" s="7">
        <v>0.55203778999999997</v>
      </c>
      <c r="N9" s="7">
        <v>0.43986101999999999</v>
      </c>
      <c r="O9" s="7">
        <v>0.55054897000000003</v>
      </c>
      <c r="P9" s="7">
        <v>0.65565753000000004</v>
      </c>
      <c r="Q9" s="7">
        <v>0.29652099999999998</v>
      </c>
      <c r="R9" s="7">
        <v>0.22623435</v>
      </c>
      <c r="S9" s="7">
        <v>7.0914329999999998E-2</v>
      </c>
      <c r="T9" s="7">
        <v>0</v>
      </c>
      <c r="U9" s="23">
        <v>58195</v>
      </c>
      <c r="V9" s="23">
        <v>268939</v>
      </c>
      <c r="W9" s="23">
        <v>185249</v>
      </c>
      <c r="X9" s="23">
        <v>224948</v>
      </c>
      <c r="Y9" s="23">
        <v>345003</v>
      </c>
      <c r="Z9" s="23">
        <v>61401</v>
      </c>
      <c r="AA9" s="23">
        <v>31577</v>
      </c>
      <c r="AB9" s="23">
        <v>3040</v>
      </c>
      <c r="AC9" s="23">
        <v>1178352</v>
      </c>
      <c r="AD9" s="23">
        <v>1526</v>
      </c>
      <c r="AE9" s="23">
        <v>6947</v>
      </c>
      <c r="AF9" s="23">
        <v>4167</v>
      </c>
      <c r="AG9" s="23">
        <v>3705</v>
      </c>
      <c r="AH9" s="23">
        <v>5730</v>
      </c>
      <c r="AI9" s="23">
        <v>905</v>
      </c>
      <c r="AJ9" s="23">
        <v>428</v>
      </c>
      <c r="AK9" s="23">
        <v>55</v>
      </c>
      <c r="AL9" s="23">
        <v>23463</v>
      </c>
    </row>
    <row r="10" spans="1:38">
      <c r="A10" s="297"/>
      <c r="B10" s="45" t="s">
        <v>27</v>
      </c>
      <c r="C10" s="7">
        <v>3.6720654438426612</v>
      </c>
      <c r="D10" s="7">
        <v>19.510307706064285</v>
      </c>
      <c r="E10" s="7">
        <v>14.002418460525359</v>
      </c>
      <c r="F10" s="7">
        <v>20.245623330205103</v>
      </c>
      <c r="G10" s="7">
        <v>31.077134182775112</v>
      </c>
      <c r="H10" s="7">
        <v>7.0023373994780345</v>
      </c>
      <c r="I10" s="7">
        <v>4.2222777485753733</v>
      </c>
      <c r="J10" s="7">
        <v>0.26783572853407367</v>
      </c>
      <c r="K10" s="7">
        <v>100</v>
      </c>
      <c r="L10" s="7">
        <v>0.19139174</v>
      </c>
      <c r="M10" s="7">
        <v>0.49201496</v>
      </c>
      <c r="N10" s="7">
        <v>0.42049704999999998</v>
      </c>
      <c r="O10" s="7">
        <v>0.52744451000000003</v>
      </c>
      <c r="P10" s="7">
        <v>0.60842689999999999</v>
      </c>
      <c r="Q10" s="7">
        <v>0.38532165000000002</v>
      </c>
      <c r="R10" s="7">
        <v>0.31627653999999999</v>
      </c>
      <c r="S10" s="7">
        <v>9.2502109999999999E-2</v>
      </c>
      <c r="T10" s="7">
        <v>0</v>
      </c>
      <c r="U10" s="23">
        <v>43941</v>
      </c>
      <c r="V10" s="23">
        <v>233466</v>
      </c>
      <c r="W10" s="23">
        <v>167557</v>
      </c>
      <c r="X10" s="23">
        <v>242265</v>
      </c>
      <c r="Y10" s="23">
        <v>371878</v>
      </c>
      <c r="Z10" s="23">
        <v>83792</v>
      </c>
      <c r="AA10" s="23">
        <v>50525</v>
      </c>
      <c r="AB10" s="23">
        <v>3205</v>
      </c>
      <c r="AC10" s="23">
        <v>1196629</v>
      </c>
      <c r="AD10" s="23">
        <v>1237</v>
      </c>
      <c r="AE10" s="23">
        <v>5864</v>
      </c>
      <c r="AF10" s="23">
        <v>3736</v>
      </c>
      <c r="AG10" s="23">
        <v>3681</v>
      </c>
      <c r="AH10" s="23">
        <v>6035</v>
      </c>
      <c r="AI10" s="23">
        <v>1058</v>
      </c>
      <c r="AJ10" s="23">
        <v>604</v>
      </c>
      <c r="AK10" s="23">
        <v>51</v>
      </c>
      <c r="AL10" s="23">
        <v>22266</v>
      </c>
    </row>
    <row r="11" spans="1:38">
      <c r="A11" s="297"/>
      <c r="B11" s="45" t="s">
        <v>28</v>
      </c>
      <c r="C11" s="7">
        <v>3.9296679193943453</v>
      </c>
      <c r="D11" s="7">
        <v>18.63589767465119</v>
      </c>
      <c r="E11" s="7">
        <v>13.483246814942031</v>
      </c>
      <c r="F11" s="7">
        <v>17.927283167323207</v>
      </c>
      <c r="G11" s="7">
        <v>32.377966822115255</v>
      </c>
      <c r="H11" s="7">
        <v>8.3425800672317312</v>
      </c>
      <c r="I11" s="7">
        <v>4.9187451341487698</v>
      </c>
      <c r="J11" s="7">
        <v>0.38461240019347015</v>
      </c>
      <c r="K11" s="7">
        <v>100</v>
      </c>
      <c r="L11" s="7">
        <v>0.26778031000000002</v>
      </c>
      <c r="M11" s="7">
        <v>0.51174021000000003</v>
      </c>
      <c r="N11" s="7">
        <v>0.44145219000000002</v>
      </c>
      <c r="O11" s="7">
        <v>0.55243092000000005</v>
      </c>
      <c r="P11" s="7">
        <v>0.65446612000000004</v>
      </c>
      <c r="Q11" s="7">
        <v>0.46088110999999998</v>
      </c>
      <c r="R11" s="7">
        <v>0.35894078000000001</v>
      </c>
      <c r="S11" s="7">
        <v>0.10556685</v>
      </c>
      <c r="T11" s="7">
        <v>0</v>
      </c>
      <c r="U11" s="23">
        <v>45579</v>
      </c>
      <c r="V11" s="23">
        <v>216152</v>
      </c>
      <c r="W11" s="23">
        <v>156388</v>
      </c>
      <c r="X11" s="23">
        <v>207933</v>
      </c>
      <c r="Y11" s="23">
        <v>375542</v>
      </c>
      <c r="Z11" s="23">
        <v>96763</v>
      </c>
      <c r="AA11" s="23">
        <v>57051</v>
      </c>
      <c r="AB11" s="23">
        <v>4461</v>
      </c>
      <c r="AC11" s="23">
        <v>1159869</v>
      </c>
      <c r="AD11" s="23">
        <v>1071</v>
      </c>
      <c r="AE11" s="23">
        <v>5042</v>
      </c>
      <c r="AF11" s="23">
        <v>3164</v>
      </c>
      <c r="AG11" s="23">
        <v>3166</v>
      </c>
      <c r="AH11" s="23">
        <v>5710</v>
      </c>
      <c r="AI11" s="23">
        <v>1175</v>
      </c>
      <c r="AJ11" s="23">
        <v>707</v>
      </c>
      <c r="AK11" s="23">
        <v>56</v>
      </c>
      <c r="AL11" s="23">
        <v>20091</v>
      </c>
    </row>
    <row r="12" spans="1:38">
      <c r="A12" s="297"/>
      <c r="B12" s="45" t="s">
        <v>32</v>
      </c>
      <c r="C12" s="7">
        <v>2.5953645881107561</v>
      </c>
      <c r="D12" s="7">
        <v>14.769952376584452</v>
      </c>
      <c r="E12" s="7">
        <v>12.704618306133527</v>
      </c>
      <c r="F12" s="7">
        <v>18.28638340526841</v>
      </c>
      <c r="G12" s="7">
        <v>34.999781013272248</v>
      </c>
      <c r="H12" s="7">
        <v>9.4522108982670296</v>
      </c>
      <c r="I12" s="7">
        <v>7.101202443726609</v>
      </c>
      <c r="J12" s="7">
        <v>9.0486968636968756E-2</v>
      </c>
      <c r="K12" s="7">
        <v>100</v>
      </c>
      <c r="L12" s="7">
        <v>0.17155327000000001</v>
      </c>
      <c r="M12" s="7">
        <v>0.45925398000000001</v>
      </c>
      <c r="N12" s="7">
        <v>0.40023038999999999</v>
      </c>
      <c r="O12" s="7">
        <v>0.51671118999999999</v>
      </c>
      <c r="P12" s="7">
        <v>0.63731484000000005</v>
      </c>
      <c r="Q12" s="7">
        <v>0.43973742999999998</v>
      </c>
      <c r="R12" s="7">
        <v>0.40623703999999999</v>
      </c>
      <c r="S12" s="7">
        <v>3.5841959999999999E-2</v>
      </c>
      <c r="T12" s="7">
        <v>0</v>
      </c>
      <c r="U12" s="23">
        <v>31407</v>
      </c>
      <c r="V12" s="23">
        <v>178734</v>
      </c>
      <c r="W12" s="23">
        <v>153741</v>
      </c>
      <c r="X12" s="23">
        <v>221287</v>
      </c>
      <c r="Y12" s="23">
        <v>423539</v>
      </c>
      <c r="Z12" s="23">
        <v>114383</v>
      </c>
      <c r="AA12" s="23">
        <v>85933</v>
      </c>
      <c r="AB12" s="23">
        <v>1095</v>
      </c>
      <c r="AC12" s="23">
        <v>1210119</v>
      </c>
      <c r="AD12" s="23">
        <v>763</v>
      </c>
      <c r="AE12" s="23">
        <v>3969</v>
      </c>
      <c r="AF12" s="23">
        <v>2850</v>
      </c>
      <c r="AG12" s="23">
        <v>2870</v>
      </c>
      <c r="AH12" s="23">
        <v>5585</v>
      </c>
      <c r="AI12" s="23">
        <v>1268</v>
      </c>
      <c r="AJ12" s="23">
        <v>989</v>
      </c>
      <c r="AK12" s="23">
        <v>25</v>
      </c>
      <c r="AL12" s="23">
        <v>18319</v>
      </c>
    </row>
    <row r="13" spans="1:38">
      <c r="A13" s="297"/>
      <c r="B13" s="45" t="s">
        <v>33</v>
      </c>
      <c r="C13" s="7">
        <v>1.9279417753890127</v>
      </c>
      <c r="D13" s="7">
        <v>12.075685973123885</v>
      </c>
      <c r="E13" s="7">
        <v>11.04096646297865</v>
      </c>
      <c r="F13" s="7">
        <v>16.357817430085557</v>
      </c>
      <c r="G13" s="7">
        <v>35.890123876991062</v>
      </c>
      <c r="H13" s="7">
        <v>12.136984720471858</v>
      </c>
      <c r="I13" s="7">
        <v>10.345188048333185</v>
      </c>
      <c r="J13" s="7">
        <v>0.22529171262678929</v>
      </c>
      <c r="K13" s="7">
        <v>100</v>
      </c>
      <c r="L13" s="7">
        <v>0.15410709</v>
      </c>
      <c r="M13" s="7">
        <v>0.44093015000000002</v>
      </c>
      <c r="N13" s="7">
        <v>0.42288295999999997</v>
      </c>
      <c r="O13" s="7">
        <v>0.53394907000000003</v>
      </c>
      <c r="P13" s="7">
        <v>0.73275705000000002</v>
      </c>
      <c r="Q13" s="7">
        <v>0.54583873000000005</v>
      </c>
      <c r="R13" s="7">
        <v>0.50976082</v>
      </c>
      <c r="S13" s="7">
        <v>7.4565000000000006E-2</v>
      </c>
      <c r="T13" s="7">
        <v>0</v>
      </c>
      <c r="U13" s="23">
        <v>23054</v>
      </c>
      <c r="V13" s="23">
        <v>144399</v>
      </c>
      <c r="W13" s="23">
        <v>132026</v>
      </c>
      <c r="X13" s="23">
        <v>195604</v>
      </c>
      <c r="Y13" s="23">
        <v>429168</v>
      </c>
      <c r="Z13" s="23">
        <v>145132</v>
      </c>
      <c r="AA13" s="23">
        <v>123706</v>
      </c>
      <c r="AB13" s="23">
        <v>2694</v>
      </c>
      <c r="AC13" s="23">
        <v>1195783</v>
      </c>
      <c r="AD13" s="23">
        <v>520</v>
      </c>
      <c r="AE13" s="23">
        <v>3105</v>
      </c>
      <c r="AF13" s="23">
        <v>2379</v>
      </c>
      <c r="AG13" s="23">
        <v>2647</v>
      </c>
      <c r="AH13" s="23">
        <v>5353</v>
      </c>
      <c r="AI13" s="23">
        <v>1537</v>
      </c>
      <c r="AJ13" s="23">
        <v>1402</v>
      </c>
      <c r="AK13" s="23">
        <v>30</v>
      </c>
      <c r="AL13" s="23">
        <v>16973</v>
      </c>
    </row>
    <row r="14" spans="1:38">
      <c r="A14" s="297"/>
      <c r="B14" s="45" t="s">
        <v>34</v>
      </c>
      <c r="C14" s="7">
        <v>1.1825099733409088</v>
      </c>
      <c r="D14" s="7">
        <v>9.2424245048840348</v>
      </c>
      <c r="E14" s="7">
        <v>9.6771287864483817</v>
      </c>
      <c r="F14" s="7">
        <v>15.492153843222372</v>
      </c>
      <c r="G14" s="7">
        <v>35.264399633459156</v>
      </c>
      <c r="H14" s="7">
        <v>14.120830294705078</v>
      </c>
      <c r="I14" s="7">
        <v>14.919996743398887</v>
      </c>
      <c r="J14" s="7">
        <v>0.10055622054118475</v>
      </c>
      <c r="K14" s="7">
        <v>100</v>
      </c>
      <c r="L14" s="7">
        <v>0.12598851999999999</v>
      </c>
      <c r="M14" s="7">
        <v>0.45521861000000002</v>
      </c>
      <c r="N14" s="7">
        <v>0.46794807999999999</v>
      </c>
      <c r="O14" s="7">
        <v>0.48627761000000003</v>
      </c>
      <c r="P14" s="7">
        <v>0.76586240999999999</v>
      </c>
      <c r="Q14" s="7">
        <v>0.59255824999999995</v>
      </c>
      <c r="R14" s="7">
        <v>0.60990440000000001</v>
      </c>
      <c r="S14" s="7">
        <v>4.8714149999999998E-2</v>
      </c>
      <c r="T14" s="7">
        <v>0</v>
      </c>
      <c r="U14" s="23">
        <v>13653</v>
      </c>
      <c r="V14" s="23">
        <v>106711</v>
      </c>
      <c r="W14" s="23">
        <v>111730</v>
      </c>
      <c r="X14" s="23">
        <v>178869</v>
      </c>
      <c r="Y14" s="23">
        <v>407155</v>
      </c>
      <c r="Z14" s="23">
        <v>163036</v>
      </c>
      <c r="AA14" s="23">
        <v>172263</v>
      </c>
      <c r="AB14" s="23">
        <v>1161</v>
      </c>
      <c r="AC14" s="23">
        <v>1154578</v>
      </c>
      <c r="AD14" s="23">
        <v>290</v>
      </c>
      <c r="AE14" s="23">
        <v>1976</v>
      </c>
      <c r="AF14" s="23">
        <v>1720</v>
      </c>
      <c r="AG14" s="23">
        <v>2224</v>
      </c>
      <c r="AH14" s="23">
        <v>4613</v>
      </c>
      <c r="AI14" s="23">
        <v>1679</v>
      </c>
      <c r="AJ14" s="23">
        <v>1945</v>
      </c>
      <c r="AK14" s="23">
        <v>14</v>
      </c>
      <c r="AL14" s="23">
        <v>14461</v>
      </c>
    </row>
    <row r="15" spans="1:38">
      <c r="A15" s="297"/>
      <c r="B15" s="45" t="s">
        <v>35</v>
      </c>
      <c r="C15" s="7">
        <v>0.59114507696776064</v>
      </c>
      <c r="D15" s="7">
        <v>5.6421543711879174</v>
      </c>
      <c r="E15" s="7">
        <v>6.6130554748765613</v>
      </c>
      <c r="F15" s="7">
        <v>12.065150304966599</v>
      </c>
      <c r="G15" s="7">
        <v>30.698791025268662</v>
      </c>
      <c r="H15" s="7">
        <v>17.671634475747894</v>
      </c>
      <c r="I15" s="7">
        <v>26.432072320650597</v>
      </c>
      <c r="J15" s="7">
        <v>0.28599695033401107</v>
      </c>
      <c r="K15" s="7">
        <v>100</v>
      </c>
      <c r="L15" s="7">
        <v>8.758117E-2</v>
      </c>
      <c r="M15" s="7">
        <v>0.37337899000000002</v>
      </c>
      <c r="N15" s="7">
        <v>0.3605621</v>
      </c>
      <c r="O15" s="7">
        <v>0.49258985999999999</v>
      </c>
      <c r="P15" s="7">
        <v>0.78541643999999999</v>
      </c>
      <c r="Q15" s="7">
        <v>0.59937401000000001</v>
      </c>
      <c r="R15" s="7">
        <v>0.76549509000000004</v>
      </c>
      <c r="S15" s="7">
        <v>8.7236850000000005E-2</v>
      </c>
      <c r="T15" s="7">
        <v>0</v>
      </c>
      <c r="U15" s="23">
        <v>6513</v>
      </c>
      <c r="V15" s="23">
        <v>62163</v>
      </c>
      <c r="W15" s="23">
        <v>72860</v>
      </c>
      <c r="X15" s="23">
        <v>132929</v>
      </c>
      <c r="Y15" s="23">
        <v>338227</v>
      </c>
      <c r="Z15" s="23">
        <v>194699</v>
      </c>
      <c r="AA15" s="23">
        <v>291218</v>
      </c>
      <c r="AB15" s="23">
        <v>3151</v>
      </c>
      <c r="AC15" s="23">
        <v>1101760</v>
      </c>
      <c r="AD15" s="23">
        <v>144</v>
      </c>
      <c r="AE15" s="23">
        <v>1075</v>
      </c>
      <c r="AF15" s="23">
        <v>1116</v>
      </c>
      <c r="AG15" s="23">
        <v>1537</v>
      </c>
      <c r="AH15" s="23">
        <v>3527</v>
      </c>
      <c r="AI15" s="23">
        <v>1684</v>
      </c>
      <c r="AJ15" s="23">
        <v>2811</v>
      </c>
      <c r="AK15" s="23">
        <v>35</v>
      </c>
      <c r="AL15" s="23">
        <v>11929</v>
      </c>
    </row>
    <row r="16" spans="1:38">
      <c r="A16" s="297"/>
      <c r="B16" s="45" t="s">
        <v>36</v>
      </c>
      <c r="C16" s="7">
        <v>0.49078667258783681</v>
      </c>
      <c r="D16" s="7">
        <v>2.1509380607105801</v>
      </c>
      <c r="E16" s="7">
        <v>2.6800596630907312</v>
      </c>
      <c r="F16" s="7">
        <v>6.3384068202320805</v>
      </c>
      <c r="G16" s="7">
        <v>19.067993221189557</v>
      </c>
      <c r="H16" s="7">
        <v>18.693107479194587</v>
      </c>
      <c r="I16" s="7">
        <v>50.21188761194297</v>
      </c>
      <c r="J16" s="7">
        <v>0.36682047105165161</v>
      </c>
      <c r="K16" s="7">
        <v>100</v>
      </c>
      <c r="L16" s="7">
        <v>0.11864564</v>
      </c>
      <c r="M16" s="7">
        <v>0.24509576</v>
      </c>
      <c r="N16" s="7">
        <v>0.28857902000000002</v>
      </c>
      <c r="O16" s="7">
        <v>0.45201018999999998</v>
      </c>
      <c r="P16" s="7">
        <v>0.87925003000000002</v>
      </c>
      <c r="Q16" s="7">
        <v>0.68553193000000001</v>
      </c>
      <c r="R16" s="7">
        <v>1.2240835000000001</v>
      </c>
      <c r="S16" s="7">
        <v>0.15382678</v>
      </c>
      <c r="T16" s="7">
        <v>0</v>
      </c>
      <c r="U16" s="23">
        <v>4929</v>
      </c>
      <c r="V16" s="23">
        <v>21602</v>
      </c>
      <c r="W16" s="23">
        <v>26916</v>
      </c>
      <c r="X16" s="23">
        <v>63657</v>
      </c>
      <c r="Y16" s="23">
        <v>191501</v>
      </c>
      <c r="Z16" s="23">
        <v>187736</v>
      </c>
      <c r="AA16" s="23">
        <v>504281</v>
      </c>
      <c r="AB16" s="23">
        <v>3684</v>
      </c>
      <c r="AC16" s="23">
        <v>1004306</v>
      </c>
      <c r="AD16" s="23">
        <v>69</v>
      </c>
      <c r="AE16" s="23">
        <v>402</v>
      </c>
      <c r="AF16" s="23">
        <v>435</v>
      </c>
      <c r="AG16" s="23">
        <v>768</v>
      </c>
      <c r="AH16" s="23">
        <v>1927</v>
      </c>
      <c r="AI16" s="23">
        <v>1405</v>
      </c>
      <c r="AJ16" s="23">
        <v>3892</v>
      </c>
      <c r="AK16" s="23">
        <v>18</v>
      </c>
      <c r="AL16" s="23">
        <v>8916</v>
      </c>
    </row>
    <row r="17" spans="1:38">
      <c r="A17" s="297" t="s">
        <v>9</v>
      </c>
      <c r="B17" s="45" t="s">
        <v>24</v>
      </c>
      <c r="C17" s="7">
        <v>8.809890383427522</v>
      </c>
      <c r="D17" s="7">
        <v>29.278411343333115</v>
      </c>
      <c r="E17" s="7">
        <v>16.443223409453392</v>
      </c>
      <c r="F17" s="7">
        <v>16.3220828070693</v>
      </c>
      <c r="G17" s="7">
        <v>22.303515290082881</v>
      </c>
      <c r="H17" s="7">
        <v>4.4655154929058067</v>
      </c>
      <c r="I17" s="7">
        <v>2.3773612737279777</v>
      </c>
      <c r="J17" s="7">
        <v>0</v>
      </c>
      <c r="K17" s="7">
        <v>100</v>
      </c>
      <c r="L17" s="7">
        <v>0.32291344999999999</v>
      </c>
      <c r="M17" s="7">
        <v>0.58897624000000004</v>
      </c>
      <c r="N17" s="7">
        <v>0.44335337000000002</v>
      </c>
      <c r="O17" s="7">
        <v>0.48389025000000002</v>
      </c>
      <c r="P17" s="7">
        <v>0.51069485999999997</v>
      </c>
      <c r="Q17" s="7">
        <v>0.31957931000000001</v>
      </c>
      <c r="R17" s="7">
        <v>0.28388650999999998</v>
      </c>
      <c r="S17" s="7">
        <v>0</v>
      </c>
      <c r="T17" s="7">
        <v>0</v>
      </c>
      <c r="U17" s="23">
        <v>95560</v>
      </c>
      <c r="V17" s="23">
        <v>317580</v>
      </c>
      <c r="W17" s="23">
        <v>178358</v>
      </c>
      <c r="X17" s="23">
        <v>177044</v>
      </c>
      <c r="Y17" s="23">
        <v>241924</v>
      </c>
      <c r="Z17" s="23">
        <v>48437</v>
      </c>
      <c r="AA17" s="23">
        <v>25787</v>
      </c>
      <c r="AB17" s="23">
        <v>0</v>
      </c>
      <c r="AC17" s="23">
        <v>1084690</v>
      </c>
      <c r="AD17" s="23">
        <v>2910</v>
      </c>
      <c r="AE17" s="23">
        <v>8845</v>
      </c>
      <c r="AF17" s="23">
        <v>4060</v>
      </c>
      <c r="AG17" s="23">
        <v>3163</v>
      </c>
      <c r="AH17" s="23">
        <v>4257</v>
      </c>
      <c r="AI17" s="23">
        <v>729</v>
      </c>
      <c r="AJ17" s="23">
        <v>302</v>
      </c>
      <c r="AK17" s="23">
        <v>0</v>
      </c>
      <c r="AL17" s="23">
        <v>24266</v>
      </c>
    </row>
    <row r="18" spans="1:38">
      <c r="A18" s="297"/>
      <c r="B18" s="45" t="s">
        <v>25</v>
      </c>
      <c r="C18" s="7">
        <v>5.504631996580212</v>
      </c>
      <c r="D18" s="7">
        <v>22.804970484162148</v>
      </c>
      <c r="E18" s="7">
        <v>16.597761466722631</v>
      </c>
      <c r="F18" s="7">
        <v>17.58932914600739</v>
      </c>
      <c r="G18" s="7">
        <v>29.421654050640473</v>
      </c>
      <c r="H18" s="7">
        <v>5.8629804130277758</v>
      </c>
      <c r="I18" s="7">
        <v>2.2186724428593707</v>
      </c>
      <c r="J18" s="7">
        <v>0</v>
      </c>
      <c r="K18" s="7">
        <v>100</v>
      </c>
      <c r="L18" s="7">
        <v>0.29518446999999998</v>
      </c>
      <c r="M18" s="7">
        <v>0.50707139000000001</v>
      </c>
      <c r="N18" s="7">
        <v>0.42562535000000001</v>
      </c>
      <c r="O18" s="7">
        <v>0.48254754</v>
      </c>
      <c r="P18" s="7">
        <v>0.55024591</v>
      </c>
      <c r="Q18" s="7">
        <v>0.29759881999999999</v>
      </c>
      <c r="R18" s="7">
        <v>0.20026632999999999</v>
      </c>
      <c r="S18" s="7">
        <v>0</v>
      </c>
      <c r="T18" s="7">
        <v>0</v>
      </c>
      <c r="U18" s="23">
        <v>70953</v>
      </c>
      <c r="V18" s="23">
        <v>293949</v>
      </c>
      <c r="W18" s="23">
        <v>213940</v>
      </c>
      <c r="X18" s="23">
        <v>226721</v>
      </c>
      <c r="Y18" s="23">
        <v>379236</v>
      </c>
      <c r="Z18" s="23">
        <v>75572</v>
      </c>
      <c r="AA18" s="23">
        <v>28598</v>
      </c>
      <c r="AB18" s="23">
        <v>0</v>
      </c>
      <c r="AC18" s="23">
        <v>1288969</v>
      </c>
      <c r="AD18" s="23">
        <v>1783</v>
      </c>
      <c r="AE18" s="23">
        <v>7172</v>
      </c>
      <c r="AF18" s="23">
        <v>4593</v>
      </c>
      <c r="AG18" s="23">
        <v>3777</v>
      </c>
      <c r="AH18" s="23">
        <v>6231</v>
      </c>
      <c r="AI18" s="23">
        <v>1136</v>
      </c>
      <c r="AJ18" s="23">
        <v>423</v>
      </c>
      <c r="AK18" s="23">
        <v>0</v>
      </c>
      <c r="AL18" s="23">
        <v>25115</v>
      </c>
    </row>
    <row r="19" spans="1:38">
      <c r="A19" s="297"/>
      <c r="B19" s="45" t="s">
        <v>26</v>
      </c>
      <c r="C19" s="7">
        <v>4.8588362904496574</v>
      </c>
      <c r="D19" s="7">
        <v>20.826514082187852</v>
      </c>
      <c r="E19" s="7">
        <v>13.833818427693984</v>
      </c>
      <c r="F19" s="7">
        <v>18.557673147838585</v>
      </c>
      <c r="G19" s="7">
        <v>31.821050621840669</v>
      </c>
      <c r="H19" s="7">
        <v>6.7303194952906527</v>
      </c>
      <c r="I19" s="7">
        <v>3.3717879346986011</v>
      </c>
      <c r="J19" s="7">
        <v>0</v>
      </c>
      <c r="K19" s="7">
        <v>100</v>
      </c>
      <c r="L19" s="7">
        <v>0.27638405999999999</v>
      </c>
      <c r="M19" s="7">
        <v>0.53818756999999995</v>
      </c>
      <c r="N19" s="7">
        <v>0.49208498000000001</v>
      </c>
      <c r="O19" s="7">
        <v>0.52319702000000001</v>
      </c>
      <c r="P19" s="7">
        <v>0.65565753000000004</v>
      </c>
      <c r="Q19" s="7">
        <v>0.38179266000000001</v>
      </c>
      <c r="R19" s="7">
        <v>0.27720244999999999</v>
      </c>
      <c r="S19" s="7">
        <v>0</v>
      </c>
      <c r="T19" s="7">
        <v>0</v>
      </c>
      <c r="U19" s="23">
        <v>58278</v>
      </c>
      <c r="V19" s="23">
        <v>249798</v>
      </c>
      <c r="W19" s="23">
        <v>165926</v>
      </c>
      <c r="X19" s="23">
        <v>222585</v>
      </c>
      <c r="Y19" s="23">
        <v>381669</v>
      </c>
      <c r="Z19" s="23">
        <v>80725</v>
      </c>
      <c r="AA19" s="23">
        <v>40442</v>
      </c>
      <c r="AB19" s="23">
        <v>0</v>
      </c>
      <c r="AC19" s="23">
        <v>1199423</v>
      </c>
      <c r="AD19" s="23">
        <v>1437</v>
      </c>
      <c r="AE19" s="23">
        <v>6001</v>
      </c>
      <c r="AF19" s="23">
        <v>3460</v>
      </c>
      <c r="AG19" s="23">
        <v>3347</v>
      </c>
      <c r="AH19" s="23">
        <v>5805</v>
      </c>
      <c r="AI19" s="23">
        <v>1071</v>
      </c>
      <c r="AJ19" s="23">
        <v>474</v>
      </c>
      <c r="AK19" s="23">
        <v>0</v>
      </c>
      <c r="AL19" s="23">
        <v>21595</v>
      </c>
    </row>
    <row r="20" spans="1:38">
      <c r="A20" s="297"/>
      <c r="B20" s="45" t="s">
        <v>27</v>
      </c>
      <c r="C20" s="7">
        <v>4.469379005415469</v>
      </c>
      <c r="D20" s="7">
        <v>18.180903664044493</v>
      </c>
      <c r="E20" s="7">
        <v>13.895952409656351</v>
      </c>
      <c r="F20" s="7">
        <v>17.473850779586485</v>
      </c>
      <c r="G20" s="7">
        <v>33.738222771158696</v>
      </c>
      <c r="H20" s="7">
        <v>7.8788173949699916</v>
      </c>
      <c r="I20" s="7">
        <v>4.3628739751685197</v>
      </c>
      <c r="J20" s="7">
        <v>0</v>
      </c>
      <c r="K20" s="7">
        <v>100</v>
      </c>
      <c r="L20" s="7">
        <v>0.34556698000000002</v>
      </c>
      <c r="M20" s="7">
        <v>0.50047587000000004</v>
      </c>
      <c r="N20" s="7">
        <v>0.42079288999999998</v>
      </c>
      <c r="O20" s="7">
        <v>0.50444476000000005</v>
      </c>
      <c r="P20" s="7">
        <v>0.60842689999999999</v>
      </c>
      <c r="Q20" s="7">
        <v>0.40843642000000002</v>
      </c>
      <c r="R20" s="7">
        <v>0.32609797000000001</v>
      </c>
      <c r="S20" s="7">
        <v>0</v>
      </c>
      <c r="T20" s="7">
        <v>0</v>
      </c>
      <c r="U20" s="23">
        <v>55980</v>
      </c>
      <c r="V20" s="23">
        <v>227720</v>
      </c>
      <c r="W20" s="23">
        <v>174050</v>
      </c>
      <c r="X20" s="23">
        <v>218864</v>
      </c>
      <c r="Y20" s="23">
        <v>422579</v>
      </c>
      <c r="Z20" s="23">
        <v>98684</v>
      </c>
      <c r="AA20" s="23">
        <v>54646</v>
      </c>
      <c r="AB20" s="23">
        <v>0</v>
      </c>
      <c r="AC20" s="23">
        <v>1252523</v>
      </c>
      <c r="AD20" s="23">
        <v>1188</v>
      </c>
      <c r="AE20" s="23">
        <v>5202</v>
      </c>
      <c r="AF20" s="23">
        <v>3372</v>
      </c>
      <c r="AG20" s="23">
        <v>3175</v>
      </c>
      <c r="AH20" s="23">
        <v>6180</v>
      </c>
      <c r="AI20" s="23">
        <v>1185</v>
      </c>
      <c r="AJ20" s="23">
        <v>643</v>
      </c>
      <c r="AK20" s="23">
        <v>0</v>
      </c>
      <c r="AL20" s="23">
        <v>20945</v>
      </c>
    </row>
    <row r="21" spans="1:38">
      <c r="A21" s="297"/>
      <c r="B21" s="45" t="s">
        <v>28</v>
      </c>
      <c r="C21" s="7">
        <v>4.0043682864936576</v>
      </c>
      <c r="D21" s="7">
        <v>16.937254224446871</v>
      </c>
      <c r="E21" s="7">
        <v>12.550660869758175</v>
      </c>
      <c r="F21" s="7">
        <v>16.547896612992957</v>
      </c>
      <c r="G21" s="7">
        <v>35.123733775445345</v>
      </c>
      <c r="H21" s="7">
        <v>8.822163506421667</v>
      </c>
      <c r="I21" s="7">
        <v>6.0139227244413238</v>
      </c>
      <c r="J21" s="7">
        <v>0</v>
      </c>
      <c r="K21" s="7">
        <v>100</v>
      </c>
      <c r="L21" s="7">
        <v>0.24514272000000001</v>
      </c>
      <c r="M21" s="7">
        <v>0.51487784999999997</v>
      </c>
      <c r="N21" s="7">
        <v>0.40658617000000002</v>
      </c>
      <c r="O21" s="7">
        <v>0.47914805999999999</v>
      </c>
      <c r="P21" s="7">
        <v>0.63210834000000005</v>
      </c>
      <c r="Q21" s="7">
        <v>0.45100697000000001</v>
      </c>
      <c r="R21" s="7">
        <v>0.38565449000000002</v>
      </c>
      <c r="S21" s="7">
        <v>0</v>
      </c>
      <c r="T21" s="7">
        <v>0</v>
      </c>
      <c r="U21" s="23">
        <v>50528</v>
      </c>
      <c r="V21" s="23">
        <v>213718</v>
      </c>
      <c r="W21" s="23">
        <v>158367</v>
      </c>
      <c r="X21" s="23">
        <v>208805</v>
      </c>
      <c r="Y21" s="23">
        <v>443199</v>
      </c>
      <c r="Z21" s="23">
        <v>111320</v>
      </c>
      <c r="AA21" s="23">
        <v>75885</v>
      </c>
      <c r="AB21" s="23">
        <v>0</v>
      </c>
      <c r="AC21" s="23">
        <v>1261822</v>
      </c>
      <c r="AD21" s="23">
        <v>1101</v>
      </c>
      <c r="AE21" s="23">
        <v>4667</v>
      </c>
      <c r="AF21" s="23">
        <v>2997</v>
      </c>
      <c r="AG21" s="23">
        <v>2935</v>
      </c>
      <c r="AH21" s="23">
        <v>6151</v>
      </c>
      <c r="AI21" s="23">
        <v>1277</v>
      </c>
      <c r="AJ21" s="23">
        <v>858</v>
      </c>
      <c r="AK21" s="23">
        <v>0</v>
      </c>
      <c r="AL21" s="23">
        <v>19986</v>
      </c>
    </row>
    <row r="22" spans="1:38">
      <c r="A22" s="297"/>
      <c r="B22" s="45" t="s">
        <v>32</v>
      </c>
      <c r="C22" s="7">
        <v>3.7247444314825704</v>
      </c>
      <c r="D22" s="7">
        <v>15.391475371904015</v>
      </c>
      <c r="E22" s="7">
        <v>11.529747500554361</v>
      </c>
      <c r="F22" s="7">
        <v>16.064260900025388</v>
      </c>
      <c r="G22" s="7">
        <v>36.629050451683817</v>
      </c>
      <c r="H22" s="7">
        <v>9.4230948455662364</v>
      </c>
      <c r="I22" s="7">
        <v>7.2376264987836194</v>
      </c>
      <c r="J22" s="7">
        <v>0</v>
      </c>
      <c r="K22" s="7">
        <v>100</v>
      </c>
      <c r="L22" s="7">
        <v>0.33004972999999999</v>
      </c>
      <c r="M22" s="7">
        <v>0.48250746999999999</v>
      </c>
      <c r="N22" s="7">
        <v>0.39949519</v>
      </c>
      <c r="O22" s="7">
        <v>0.5139975</v>
      </c>
      <c r="P22" s="7">
        <v>0.78607696000000005</v>
      </c>
      <c r="Q22" s="7">
        <v>0.43537841999999999</v>
      </c>
      <c r="R22" s="7">
        <v>0.44002405</v>
      </c>
      <c r="S22" s="7">
        <v>0</v>
      </c>
      <c r="T22" s="7">
        <v>0</v>
      </c>
      <c r="U22" s="23">
        <v>46361</v>
      </c>
      <c r="V22" s="23">
        <v>191574</v>
      </c>
      <c r="W22" s="23">
        <v>143508</v>
      </c>
      <c r="X22" s="23">
        <v>199948</v>
      </c>
      <c r="Y22" s="23">
        <v>455913</v>
      </c>
      <c r="Z22" s="23">
        <v>117287</v>
      </c>
      <c r="AA22" s="23">
        <v>90085</v>
      </c>
      <c r="AB22" s="23">
        <v>0</v>
      </c>
      <c r="AC22" s="23">
        <v>1244676</v>
      </c>
      <c r="AD22" s="23">
        <v>892</v>
      </c>
      <c r="AE22" s="23">
        <v>3969</v>
      </c>
      <c r="AF22" s="23">
        <v>2638</v>
      </c>
      <c r="AG22" s="23">
        <v>2677</v>
      </c>
      <c r="AH22" s="23">
        <v>5884</v>
      </c>
      <c r="AI22" s="23">
        <v>1363</v>
      </c>
      <c r="AJ22" s="23">
        <v>1020</v>
      </c>
      <c r="AK22" s="23">
        <v>0</v>
      </c>
      <c r="AL22" s="23">
        <v>18443</v>
      </c>
    </row>
    <row r="23" spans="1:38">
      <c r="A23" s="297"/>
      <c r="B23" s="45" t="s">
        <v>33</v>
      </c>
      <c r="C23" s="7">
        <v>2.5965547439696914</v>
      </c>
      <c r="D23" s="7">
        <v>11.967727298688278</v>
      </c>
      <c r="E23" s="7">
        <v>9.6002639945678041</v>
      </c>
      <c r="F23" s="7">
        <v>14.500504508849529</v>
      </c>
      <c r="G23" s="7">
        <v>36.842869290958816</v>
      </c>
      <c r="H23" s="7">
        <v>11.958604890245528</v>
      </c>
      <c r="I23" s="7">
        <v>12.533475272720349</v>
      </c>
      <c r="J23" s="7">
        <v>0</v>
      </c>
      <c r="K23" s="7">
        <v>100</v>
      </c>
      <c r="L23" s="7">
        <v>0.20847146</v>
      </c>
      <c r="M23" s="7">
        <v>0.47083099</v>
      </c>
      <c r="N23" s="7">
        <v>0.40180427000000002</v>
      </c>
      <c r="O23" s="7">
        <v>0.48716115999999998</v>
      </c>
      <c r="P23" s="7">
        <v>0.71369227999999996</v>
      </c>
      <c r="Q23" s="7">
        <v>0.54886575999999998</v>
      </c>
      <c r="R23" s="7">
        <v>0.57555761000000005</v>
      </c>
      <c r="S23" s="7">
        <v>0</v>
      </c>
      <c r="T23" s="7">
        <v>0</v>
      </c>
      <c r="U23" s="23">
        <v>32733</v>
      </c>
      <c r="V23" s="23">
        <v>150869</v>
      </c>
      <c r="W23" s="23">
        <v>121024</v>
      </c>
      <c r="X23" s="23">
        <v>182798</v>
      </c>
      <c r="Y23" s="23">
        <v>464453</v>
      </c>
      <c r="Z23" s="23">
        <v>150754</v>
      </c>
      <c r="AA23" s="23">
        <v>158001</v>
      </c>
      <c r="AB23" s="23">
        <v>0</v>
      </c>
      <c r="AC23" s="23">
        <v>1260632</v>
      </c>
      <c r="AD23" s="23">
        <v>643</v>
      </c>
      <c r="AE23" s="23">
        <v>2844</v>
      </c>
      <c r="AF23" s="23">
        <v>2141</v>
      </c>
      <c r="AG23" s="23">
        <v>2374</v>
      </c>
      <c r="AH23" s="23">
        <v>5738</v>
      </c>
      <c r="AI23" s="23">
        <v>1471</v>
      </c>
      <c r="AJ23" s="23">
        <v>1521</v>
      </c>
      <c r="AK23" s="23">
        <v>0</v>
      </c>
      <c r="AL23" s="23">
        <v>16732</v>
      </c>
    </row>
    <row r="24" spans="1:38">
      <c r="A24" s="297"/>
      <c r="B24" s="45" t="s">
        <v>34</v>
      </c>
      <c r="C24" s="7">
        <v>1.4431626483758087</v>
      </c>
      <c r="D24" s="7">
        <v>8.3127829740861987</v>
      </c>
      <c r="E24" s="7">
        <v>8.0999009097531207</v>
      </c>
      <c r="F24" s="7">
        <v>13.150845589487298</v>
      </c>
      <c r="G24" s="7">
        <v>37.064985094933107</v>
      </c>
      <c r="H24" s="7">
        <v>14.277301522567743</v>
      </c>
      <c r="I24" s="7">
        <v>17.651021260796725</v>
      </c>
      <c r="J24" s="7">
        <v>0</v>
      </c>
      <c r="K24" s="7">
        <v>100</v>
      </c>
      <c r="L24" s="7">
        <v>0.17485718</v>
      </c>
      <c r="M24" s="7">
        <v>0.38529453000000002</v>
      </c>
      <c r="N24" s="7">
        <v>0.39846988999999999</v>
      </c>
      <c r="O24" s="7">
        <v>0.54016691999999999</v>
      </c>
      <c r="P24" s="7">
        <v>0.88556292000000003</v>
      </c>
      <c r="Q24" s="7">
        <v>0.61495977000000002</v>
      </c>
      <c r="R24" s="7">
        <v>0.86683951999999997</v>
      </c>
      <c r="S24" s="7">
        <v>0</v>
      </c>
      <c r="T24" s="7">
        <v>0</v>
      </c>
      <c r="U24" s="23">
        <v>17375</v>
      </c>
      <c r="V24" s="23">
        <v>100082</v>
      </c>
      <c r="W24" s="23">
        <v>97519</v>
      </c>
      <c r="X24" s="23">
        <v>158330</v>
      </c>
      <c r="Y24" s="23">
        <v>446245</v>
      </c>
      <c r="Z24" s="23">
        <v>171892</v>
      </c>
      <c r="AA24" s="23">
        <v>212510</v>
      </c>
      <c r="AB24" s="23">
        <v>0</v>
      </c>
      <c r="AC24" s="23">
        <v>1203953</v>
      </c>
      <c r="AD24" s="23">
        <v>310</v>
      </c>
      <c r="AE24" s="23">
        <v>1914</v>
      </c>
      <c r="AF24" s="23">
        <v>1603</v>
      </c>
      <c r="AG24" s="23">
        <v>1953</v>
      </c>
      <c r="AH24" s="23">
        <v>4765</v>
      </c>
      <c r="AI24" s="23">
        <v>1516</v>
      </c>
      <c r="AJ24" s="23">
        <v>1874</v>
      </c>
      <c r="AK24" s="23">
        <v>0</v>
      </c>
      <c r="AL24" s="23">
        <v>13935</v>
      </c>
    </row>
    <row r="25" spans="1:38">
      <c r="A25" s="297"/>
      <c r="B25" s="45" t="s">
        <v>35</v>
      </c>
      <c r="C25" s="7">
        <v>0.95507949431684458</v>
      </c>
      <c r="D25" s="7">
        <v>5.6508038419411637</v>
      </c>
      <c r="E25" s="7">
        <v>6.3622898288691152</v>
      </c>
      <c r="F25" s="7">
        <v>10.219034558009604</v>
      </c>
      <c r="G25" s="7">
        <v>30.981368298579604</v>
      </c>
      <c r="H25" s="7">
        <v>17.55769440283829</v>
      </c>
      <c r="I25" s="7">
        <v>28.273729575445376</v>
      </c>
      <c r="J25" s="7">
        <v>0</v>
      </c>
      <c r="K25" s="7">
        <v>100</v>
      </c>
      <c r="L25" s="7">
        <v>0.12384172</v>
      </c>
      <c r="M25" s="7">
        <v>0.39957785000000001</v>
      </c>
      <c r="N25" s="7">
        <v>0.38067965999999998</v>
      </c>
      <c r="O25" s="7">
        <v>0.55297193</v>
      </c>
      <c r="P25" s="7">
        <v>0.95441089999999995</v>
      </c>
      <c r="Q25" s="7">
        <v>0.95752106000000003</v>
      </c>
      <c r="R25" s="7">
        <v>1.1018736</v>
      </c>
      <c r="S25" s="7">
        <v>0</v>
      </c>
      <c r="T25" s="7">
        <v>0</v>
      </c>
      <c r="U25" s="23">
        <v>11484</v>
      </c>
      <c r="V25" s="23">
        <v>67946</v>
      </c>
      <c r="W25" s="23">
        <v>76501</v>
      </c>
      <c r="X25" s="23">
        <v>122875</v>
      </c>
      <c r="Y25" s="23">
        <v>372524</v>
      </c>
      <c r="Z25" s="23">
        <v>211116</v>
      </c>
      <c r="AA25" s="23">
        <v>339967</v>
      </c>
      <c r="AB25" s="23">
        <v>0</v>
      </c>
      <c r="AC25" s="23">
        <v>1202413</v>
      </c>
      <c r="AD25" s="23">
        <v>199</v>
      </c>
      <c r="AE25" s="23">
        <v>1126</v>
      </c>
      <c r="AF25" s="23">
        <v>1059</v>
      </c>
      <c r="AG25" s="23">
        <v>1359</v>
      </c>
      <c r="AH25" s="23">
        <v>3638</v>
      </c>
      <c r="AI25" s="23">
        <v>1538</v>
      </c>
      <c r="AJ25" s="23">
        <v>2809</v>
      </c>
      <c r="AK25" s="23">
        <v>0</v>
      </c>
      <c r="AL25" s="23">
        <v>11728</v>
      </c>
    </row>
    <row r="26" spans="1:38">
      <c r="A26" s="297"/>
      <c r="B26" s="45" t="s">
        <v>36</v>
      </c>
      <c r="C26" s="7">
        <v>0.56538780669447253</v>
      </c>
      <c r="D26" s="7">
        <v>1.3516085694274789</v>
      </c>
      <c r="E26" s="7">
        <v>2.1392153130561251</v>
      </c>
      <c r="F26" s="7">
        <v>5.0026518434469898</v>
      </c>
      <c r="G26" s="7">
        <v>17.349986047792317</v>
      </c>
      <c r="H26" s="7">
        <v>19.556282836197386</v>
      </c>
      <c r="I26" s="7">
        <v>54.034867583385228</v>
      </c>
      <c r="J26" s="7">
        <v>0</v>
      </c>
      <c r="K26" s="7">
        <v>100</v>
      </c>
      <c r="L26" s="7">
        <v>0.12410117</v>
      </c>
      <c r="M26" s="7">
        <v>0.16286001999999999</v>
      </c>
      <c r="N26" s="7">
        <v>0.27255610000000002</v>
      </c>
      <c r="O26" s="7">
        <v>0.47938766999999999</v>
      </c>
      <c r="P26" s="7">
        <v>1.1856793000000001</v>
      </c>
      <c r="Q26" s="7">
        <v>1.0154805</v>
      </c>
      <c r="R26" s="7">
        <v>1.5033647000000001</v>
      </c>
      <c r="S26" s="7">
        <v>0</v>
      </c>
      <c r="T26" s="7">
        <v>0</v>
      </c>
      <c r="U26" s="23">
        <v>6119</v>
      </c>
      <c r="V26" s="23">
        <v>14628</v>
      </c>
      <c r="W26" s="23">
        <v>23152</v>
      </c>
      <c r="X26" s="23">
        <v>54142</v>
      </c>
      <c r="Y26" s="23">
        <v>187773</v>
      </c>
      <c r="Z26" s="23">
        <v>211651</v>
      </c>
      <c r="AA26" s="23">
        <v>584801</v>
      </c>
      <c r="AB26" s="23">
        <v>0</v>
      </c>
      <c r="AC26" s="23">
        <v>1082266</v>
      </c>
      <c r="AD26" s="23">
        <v>78</v>
      </c>
      <c r="AE26" s="23">
        <v>324</v>
      </c>
      <c r="AF26" s="23">
        <v>376</v>
      </c>
      <c r="AG26" s="23">
        <v>562</v>
      </c>
      <c r="AH26" s="23">
        <v>1637</v>
      </c>
      <c r="AI26" s="23">
        <v>1176</v>
      </c>
      <c r="AJ26" s="23">
        <v>3284</v>
      </c>
      <c r="AK26" s="23">
        <v>0</v>
      </c>
      <c r="AL26" s="23">
        <v>7437</v>
      </c>
    </row>
    <row r="27" spans="1:38">
      <c r="A27" s="297" t="s">
        <v>10</v>
      </c>
      <c r="B27" s="45" t="s">
        <v>24</v>
      </c>
      <c r="C27" s="7">
        <v>7.3663886439448492</v>
      </c>
      <c r="D27" s="7">
        <v>28.113014034169918</v>
      </c>
      <c r="E27" s="7">
        <v>16.098621212243785</v>
      </c>
      <c r="F27" s="7">
        <v>20.252872137413156</v>
      </c>
      <c r="G27" s="7">
        <v>20.535479133014949</v>
      </c>
      <c r="H27" s="7">
        <v>5.3517351476270996</v>
      </c>
      <c r="I27" s="7">
        <v>2.2818896915862394</v>
      </c>
      <c r="J27" s="7">
        <v>0</v>
      </c>
      <c r="K27" s="7">
        <v>100</v>
      </c>
      <c r="L27" s="7">
        <v>0.40880601999999999</v>
      </c>
      <c r="M27" s="7">
        <v>0.85530434</v>
      </c>
      <c r="N27" s="7">
        <v>0.75131376999999999</v>
      </c>
      <c r="O27" s="7">
        <v>1.5297472000000001</v>
      </c>
      <c r="P27" s="7">
        <v>0.67832110999999995</v>
      </c>
      <c r="Q27" s="7">
        <v>0.39977275000000001</v>
      </c>
      <c r="R27" s="7">
        <v>0.2332468</v>
      </c>
      <c r="S27" s="7">
        <v>0</v>
      </c>
      <c r="T27" s="7">
        <v>0</v>
      </c>
      <c r="U27" s="23">
        <v>81951</v>
      </c>
      <c r="V27" s="23">
        <v>312757</v>
      </c>
      <c r="W27" s="23">
        <v>179097</v>
      </c>
      <c r="X27" s="23">
        <v>225313</v>
      </c>
      <c r="Y27" s="23">
        <v>228457</v>
      </c>
      <c r="Z27" s="23">
        <v>59538</v>
      </c>
      <c r="AA27" s="23">
        <v>25386</v>
      </c>
      <c r="AB27" s="23">
        <v>0</v>
      </c>
      <c r="AC27" s="23">
        <v>1112499</v>
      </c>
      <c r="AD27" s="23">
        <v>1378</v>
      </c>
      <c r="AE27" s="23">
        <v>4931</v>
      </c>
      <c r="AF27" s="23">
        <v>2569</v>
      </c>
      <c r="AG27" s="23">
        <v>2524</v>
      </c>
      <c r="AH27" s="23">
        <v>2940</v>
      </c>
      <c r="AI27" s="23">
        <v>772</v>
      </c>
      <c r="AJ27" s="23">
        <v>297</v>
      </c>
      <c r="AK27" s="23">
        <v>0</v>
      </c>
      <c r="AL27" s="23">
        <v>15411</v>
      </c>
    </row>
    <row r="28" spans="1:38">
      <c r="A28" s="297"/>
      <c r="B28" s="45" t="s">
        <v>25</v>
      </c>
      <c r="C28" s="7">
        <v>3.9374669428328026</v>
      </c>
      <c r="D28" s="7">
        <v>21.08156994795641</v>
      </c>
      <c r="E28" s="7">
        <v>16.093621935020209</v>
      </c>
      <c r="F28" s="7">
        <v>19.532213326227303</v>
      </c>
      <c r="G28" s="7">
        <v>29.800829305910518</v>
      </c>
      <c r="H28" s="7">
        <v>7.3486032211307464</v>
      </c>
      <c r="I28" s="7">
        <v>2.2056953209220072</v>
      </c>
      <c r="J28" s="7">
        <v>0</v>
      </c>
      <c r="K28" s="7">
        <v>100</v>
      </c>
      <c r="L28" s="7">
        <v>0.25770179999999998</v>
      </c>
      <c r="M28" s="7">
        <v>0.76223593999999995</v>
      </c>
      <c r="N28" s="7">
        <v>0.56809661</v>
      </c>
      <c r="O28" s="7">
        <v>0.76834780999999996</v>
      </c>
      <c r="P28" s="7">
        <v>1.0839197</v>
      </c>
      <c r="Q28" s="7">
        <v>0.69089325999999995</v>
      </c>
      <c r="R28" s="7">
        <v>0.25163565999999998</v>
      </c>
      <c r="S28" s="7">
        <v>0</v>
      </c>
      <c r="T28" s="7">
        <v>0</v>
      </c>
      <c r="U28" s="23">
        <v>48761</v>
      </c>
      <c r="V28" s="23">
        <v>261071</v>
      </c>
      <c r="W28" s="23">
        <v>199301</v>
      </c>
      <c r="X28" s="23">
        <v>241884</v>
      </c>
      <c r="Y28" s="23">
        <v>369049</v>
      </c>
      <c r="Z28" s="23">
        <v>91004</v>
      </c>
      <c r="AA28" s="23">
        <v>27315</v>
      </c>
      <c r="AB28" s="23">
        <v>0</v>
      </c>
      <c r="AC28" s="23">
        <v>1238385</v>
      </c>
      <c r="AD28" s="23">
        <v>733</v>
      </c>
      <c r="AE28" s="23">
        <v>3737</v>
      </c>
      <c r="AF28" s="23">
        <v>2697</v>
      </c>
      <c r="AG28" s="23">
        <v>2954</v>
      </c>
      <c r="AH28" s="23">
        <v>4332</v>
      </c>
      <c r="AI28" s="23">
        <v>1063</v>
      </c>
      <c r="AJ28" s="23">
        <v>329</v>
      </c>
      <c r="AK28" s="23">
        <v>0</v>
      </c>
      <c r="AL28" s="23">
        <v>15845</v>
      </c>
    </row>
    <row r="29" spans="1:38">
      <c r="A29" s="297"/>
      <c r="B29" s="45" t="s">
        <v>26</v>
      </c>
      <c r="C29" s="7">
        <v>3.9684589762762559</v>
      </c>
      <c r="D29" s="7">
        <v>19.391460660579007</v>
      </c>
      <c r="E29" s="7">
        <v>13.847310025000189</v>
      </c>
      <c r="F29" s="7">
        <v>19.357472488462903</v>
      </c>
      <c r="G29" s="7">
        <v>32.381664514082431</v>
      </c>
      <c r="H29" s="7">
        <v>7.7789862461196835</v>
      </c>
      <c r="I29" s="7">
        <v>3.2746470894795281</v>
      </c>
      <c r="J29" s="7">
        <v>0</v>
      </c>
      <c r="K29" s="7">
        <v>100</v>
      </c>
      <c r="L29" s="7">
        <v>0.27390768999999998</v>
      </c>
      <c r="M29" s="7">
        <v>0.60939986999999995</v>
      </c>
      <c r="N29" s="7">
        <v>0.52964235999999998</v>
      </c>
      <c r="O29" s="7">
        <v>0.65530962000000004</v>
      </c>
      <c r="P29" s="7">
        <v>1.0327382000000001</v>
      </c>
      <c r="Q29" s="7">
        <v>0.53303997999999997</v>
      </c>
      <c r="R29" s="7">
        <v>0.30104782000000002</v>
      </c>
      <c r="S29" s="7">
        <v>0</v>
      </c>
      <c r="T29" s="7">
        <v>0</v>
      </c>
      <c r="U29" s="23">
        <v>52542</v>
      </c>
      <c r="V29" s="23">
        <v>256741</v>
      </c>
      <c r="W29" s="23">
        <v>183337</v>
      </c>
      <c r="X29" s="23">
        <v>256291</v>
      </c>
      <c r="Y29" s="23">
        <v>428730</v>
      </c>
      <c r="Z29" s="23">
        <v>102993</v>
      </c>
      <c r="AA29" s="23">
        <v>43356</v>
      </c>
      <c r="AB29" s="23">
        <v>0</v>
      </c>
      <c r="AC29" s="23">
        <v>1323990</v>
      </c>
      <c r="AD29" s="23">
        <v>724</v>
      </c>
      <c r="AE29" s="23">
        <v>3617</v>
      </c>
      <c r="AF29" s="23">
        <v>2557</v>
      </c>
      <c r="AG29" s="23">
        <v>3023</v>
      </c>
      <c r="AH29" s="23">
        <v>5035</v>
      </c>
      <c r="AI29" s="23">
        <v>1189</v>
      </c>
      <c r="AJ29" s="23">
        <v>471</v>
      </c>
      <c r="AK29" s="23">
        <v>0</v>
      </c>
      <c r="AL29" s="23">
        <v>16616</v>
      </c>
    </row>
    <row r="30" spans="1:38">
      <c r="A30" s="297"/>
      <c r="B30" s="45" t="s">
        <v>27</v>
      </c>
      <c r="C30" s="7">
        <v>4.0200524817065419</v>
      </c>
      <c r="D30" s="7">
        <v>17.980494684396902</v>
      </c>
      <c r="E30" s="7">
        <v>13.992193249819859</v>
      </c>
      <c r="F30" s="7">
        <v>16.838150578570353</v>
      </c>
      <c r="G30" s="7">
        <v>33.670906561754634</v>
      </c>
      <c r="H30" s="7">
        <v>9.4253599929099607</v>
      </c>
      <c r="I30" s="7">
        <v>4.0728424508417493</v>
      </c>
      <c r="J30" s="7">
        <v>0</v>
      </c>
      <c r="K30" s="7">
        <v>100</v>
      </c>
      <c r="L30" s="7">
        <v>0.70925901000000002</v>
      </c>
      <c r="M30" s="7">
        <v>0.84352510000000003</v>
      </c>
      <c r="N30" s="7">
        <v>0.63709669000000002</v>
      </c>
      <c r="O30" s="7">
        <v>0.78996065999999998</v>
      </c>
      <c r="P30" s="7">
        <v>0.92322097000000003</v>
      </c>
      <c r="Q30" s="7">
        <v>0.60183750999999996</v>
      </c>
      <c r="R30" s="7">
        <v>0.27967743</v>
      </c>
      <c r="S30" s="7">
        <v>0</v>
      </c>
      <c r="T30" s="7">
        <v>0</v>
      </c>
      <c r="U30" s="23">
        <v>52164</v>
      </c>
      <c r="V30" s="23">
        <v>233314</v>
      </c>
      <c r="W30" s="23">
        <v>181562</v>
      </c>
      <c r="X30" s="23">
        <v>218491</v>
      </c>
      <c r="Y30" s="23">
        <v>436912</v>
      </c>
      <c r="Z30" s="23">
        <v>122303</v>
      </c>
      <c r="AA30" s="23">
        <v>52849</v>
      </c>
      <c r="AB30" s="23">
        <v>0</v>
      </c>
      <c r="AC30" s="23">
        <v>1297595</v>
      </c>
      <c r="AD30" s="23">
        <v>646</v>
      </c>
      <c r="AE30" s="23">
        <v>3167</v>
      </c>
      <c r="AF30" s="23">
        <v>2318</v>
      </c>
      <c r="AG30" s="23">
        <v>2641</v>
      </c>
      <c r="AH30" s="23">
        <v>4887</v>
      </c>
      <c r="AI30" s="23">
        <v>1246</v>
      </c>
      <c r="AJ30" s="23">
        <v>613</v>
      </c>
      <c r="AK30" s="23">
        <v>0</v>
      </c>
      <c r="AL30" s="23">
        <v>15518</v>
      </c>
    </row>
    <row r="31" spans="1:38">
      <c r="A31" s="297"/>
      <c r="B31" s="45" t="s">
        <v>28</v>
      </c>
      <c r="C31" s="7">
        <v>3.6193658029285687</v>
      </c>
      <c r="D31" s="7">
        <v>17.077229129147629</v>
      </c>
      <c r="E31" s="7">
        <v>12.575814125397233</v>
      </c>
      <c r="F31" s="7">
        <v>18.921335937471692</v>
      </c>
      <c r="G31" s="7">
        <v>32.228821144250666</v>
      </c>
      <c r="H31" s="7">
        <v>9.4539643658210473</v>
      </c>
      <c r="I31" s="7">
        <v>6.1234694949831683</v>
      </c>
      <c r="J31" s="7">
        <v>0</v>
      </c>
      <c r="K31" s="7">
        <v>100</v>
      </c>
      <c r="L31" s="7">
        <v>0.45949318</v>
      </c>
      <c r="M31" s="7">
        <v>0.83373955</v>
      </c>
      <c r="N31" s="7">
        <v>0.65625820000000001</v>
      </c>
      <c r="O31" s="7">
        <v>0.73901382000000004</v>
      </c>
      <c r="P31" s="7">
        <v>1.3168184000000001</v>
      </c>
      <c r="Q31" s="7">
        <v>0.66875061000000002</v>
      </c>
      <c r="R31" s="7">
        <v>0.45584641999999997</v>
      </c>
      <c r="S31" s="7">
        <v>0</v>
      </c>
      <c r="T31" s="7">
        <v>0</v>
      </c>
      <c r="U31" s="23">
        <v>49942</v>
      </c>
      <c r="V31" s="23">
        <v>235641</v>
      </c>
      <c r="W31" s="23">
        <v>173528</v>
      </c>
      <c r="X31" s="23">
        <v>261087</v>
      </c>
      <c r="Y31" s="23">
        <v>444711</v>
      </c>
      <c r="Z31" s="23">
        <v>130451</v>
      </c>
      <c r="AA31" s="23">
        <v>84495</v>
      </c>
      <c r="AB31" s="23">
        <v>0</v>
      </c>
      <c r="AC31" s="23">
        <v>1379855</v>
      </c>
      <c r="AD31" s="23">
        <v>585</v>
      </c>
      <c r="AE31" s="23">
        <v>2838</v>
      </c>
      <c r="AF31" s="23">
        <v>2075</v>
      </c>
      <c r="AG31" s="23">
        <v>2600</v>
      </c>
      <c r="AH31" s="23">
        <v>4888</v>
      </c>
      <c r="AI31" s="23">
        <v>1339</v>
      </c>
      <c r="AJ31" s="23">
        <v>894</v>
      </c>
      <c r="AK31" s="23">
        <v>0</v>
      </c>
      <c r="AL31" s="23">
        <v>15219</v>
      </c>
    </row>
    <row r="32" spans="1:38">
      <c r="A32" s="297"/>
      <c r="B32" s="45" t="s">
        <v>32</v>
      </c>
      <c r="C32" s="7">
        <v>2.8199699561191345</v>
      </c>
      <c r="D32" s="7">
        <v>15.499897628813327</v>
      </c>
      <c r="E32" s="7">
        <v>12.419237383407468</v>
      </c>
      <c r="F32" s="7">
        <v>15.830260322802975</v>
      </c>
      <c r="G32" s="7">
        <v>34.329971208572481</v>
      </c>
      <c r="H32" s="7">
        <v>10.704501257328165</v>
      </c>
      <c r="I32" s="7">
        <v>8.39616224295645</v>
      </c>
      <c r="J32" s="7">
        <v>0</v>
      </c>
      <c r="K32" s="7">
        <v>100</v>
      </c>
      <c r="L32" s="7">
        <v>0.46179793000000002</v>
      </c>
      <c r="M32" s="7">
        <v>0.66532181999999995</v>
      </c>
      <c r="N32" s="7">
        <v>0.54290419000000001</v>
      </c>
      <c r="O32" s="7">
        <v>0.62500648000000003</v>
      </c>
      <c r="P32" s="7">
        <v>0.83547391999999998</v>
      </c>
      <c r="Q32" s="7">
        <v>0.50430304000000004</v>
      </c>
      <c r="R32" s="7">
        <v>0.47009557000000002</v>
      </c>
      <c r="S32" s="7">
        <v>0</v>
      </c>
      <c r="T32" s="7">
        <v>0</v>
      </c>
      <c r="U32" s="23">
        <v>37601</v>
      </c>
      <c r="V32" s="23">
        <v>206673</v>
      </c>
      <c r="W32" s="23">
        <v>165596</v>
      </c>
      <c r="X32" s="23">
        <v>211078</v>
      </c>
      <c r="Y32" s="23">
        <v>457750</v>
      </c>
      <c r="Z32" s="23">
        <v>142732</v>
      </c>
      <c r="AA32" s="23">
        <v>111953</v>
      </c>
      <c r="AB32" s="23">
        <v>0</v>
      </c>
      <c r="AC32" s="23">
        <v>1333383</v>
      </c>
      <c r="AD32" s="23">
        <v>435</v>
      </c>
      <c r="AE32" s="23">
        <v>2571</v>
      </c>
      <c r="AF32" s="23">
        <v>2012</v>
      </c>
      <c r="AG32" s="23">
        <v>2476</v>
      </c>
      <c r="AH32" s="23">
        <v>5165</v>
      </c>
      <c r="AI32" s="23">
        <v>1581</v>
      </c>
      <c r="AJ32" s="23">
        <v>1168</v>
      </c>
      <c r="AK32" s="23">
        <v>0</v>
      </c>
      <c r="AL32" s="23">
        <v>15408</v>
      </c>
    </row>
    <row r="33" spans="1:38">
      <c r="A33" s="297"/>
      <c r="B33" s="45" t="s">
        <v>33</v>
      </c>
      <c r="C33" s="7">
        <v>2.1614929139514114</v>
      </c>
      <c r="D33" s="7">
        <v>12.109999543191266</v>
      </c>
      <c r="E33" s="7">
        <v>10.90205548178357</v>
      </c>
      <c r="F33" s="7">
        <v>16.45897621286657</v>
      </c>
      <c r="G33" s="7">
        <v>34.160550942837475</v>
      </c>
      <c r="H33" s="7">
        <v>12.886810671682111</v>
      </c>
      <c r="I33" s="7">
        <v>11.320114233687596</v>
      </c>
      <c r="J33" s="7">
        <v>0</v>
      </c>
      <c r="K33" s="7">
        <v>100</v>
      </c>
      <c r="L33" s="7">
        <v>0.22352354999999999</v>
      </c>
      <c r="M33" s="7">
        <v>0.63547200000000004</v>
      </c>
      <c r="N33" s="7">
        <v>0.62059615000000001</v>
      </c>
      <c r="O33" s="7">
        <v>0.85069402000000005</v>
      </c>
      <c r="P33" s="7">
        <v>0.85879475999999999</v>
      </c>
      <c r="Q33" s="7">
        <v>0.67040358</v>
      </c>
      <c r="R33" s="7">
        <v>0.73839701000000002</v>
      </c>
      <c r="S33" s="7">
        <v>0</v>
      </c>
      <c r="T33" s="7">
        <v>0</v>
      </c>
      <c r="U33" s="23">
        <v>27444</v>
      </c>
      <c r="V33" s="23">
        <v>153758</v>
      </c>
      <c r="W33" s="23">
        <v>138421</v>
      </c>
      <c r="X33" s="23">
        <v>208976</v>
      </c>
      <c r="Y33" s="23">
        <v>433729</v>
      </c>
      <c r="Z33" s="23">
        <v>163621</v>
      </c>
      <c r="AA33" s="23">
        <v>143729</v>
      </c>
      <c r="AB33" s="23">
        <v>0</v>
      </c>
      <c r="AC33" s="23">
        <v>1269678</v>
      </c>
      <c r="AD33" s="23">
        <v>339</v>
      </c>
      <c r="AE33" s="23">
        <v>2043</v>
      </c>
      <c r="AF33" s="23">
        <v>1711</v>
      </c>
      <c r="AG33" s="23">
        <v>2123</v>
      </c>
      <c r="AH33" s="23">
        <v>4918</v>
      </c>
      <c r="AI33" s="23">
        <v>1539</v>
      </c>
      <c r="AJ33" s="23">
        <v>1472</v>
      </c>
      <c r="AK33" s="23">
        <v>0</v>
      </c>
      <c r="AL33" s="23">
        <v>14145</v>
      </c>
    </row>
    <row r="34" spans="1:38">
      <c r="A34" s="297"/>
      <c r="B34" s="45" t="s">
        <v>34</v>
      </c>
      <c r="C34" s="7">
        <v>1.5002710860625672</v>
      </c>
      <c r="D34" s="7">
        <v>9.3277144110292411</v>
      </c>
      <c r="E34" s="7">
        <v>8.2052376494994519</v>
      </c>
      <c r="F34" s="7">
        <v>13.271447772190415</v>
      </c>
      <c r="G34" s="7">
        <v>34.759588639650126</v>
      </c>
      <c r="H34" s="7">
        <v>14.327153408034349</v>
      </c>
      <c r="I34" s="7">
        <v>18.608587033533855</v>
      </c>
      <c r="J34" s="7">
        <v>0</v>
      </c>
      <c r="K34" s="7">
        <v>100</v>
      </c>
      <c r="L34" s="7">
        <v>0.20987650999999999</v>
      </c>
      <c r="M34" s="7">
        <v>0.53774604999999998</v>
      </c>
      <c r="N34" s="7">
        <v>0.44816022</v>
      </c>
      <c r="O34" s="7">
        <v>0.69967723000000004</v>
      </c>
      <c r="P34" s="7">
        <v>1.0340910000000001</v>
      </c>
      <c r="Q34" s="7">
        <v>0.86339498999999997</v>
      </c>
      <c r="R34" s="7">
        <v>0.81740458999999999</v>
      </c>
      <c r="S34" s="7">
        <v>0</v>
      </c>
      <c r="T34" s="7">
        <v>0</v>
      </c>
      <c r="U34" s="23">
        <v>19121</v>
      </c>
      <c r="V34" s="23">
        <v>118882</v>
      </c>
      <c r="W34" s="23">
        <v>104576</v>
      </c>
      <c r="X34" s="23">
        <v>169145</v>
      </c>
      <c r="Y34" s="23">
        <v>443012</v>
      </c>
      <c r="Z34" s="23">
        <v>182600</v>
      </c>
      <c r="AA34" s="23">
        <v>237167</v>
      </c>
      <c r="AB34" s="23">
        <v>0</v>
      </c>
      <c r="AC34" s="23">
        <v>1274503</v>
      </c>
      <c r="AD34" s="23">
        <v>238</v>
      </c>
      <c r="AE34" s="23">
        <v>1564</v>
      </c>
      <c r="AF34" s="23">
        <v>1451</v>
      </c>
      <c r="AG34" s="23">
        <v>1993</v>
      </c>
      <c r="AH34" s="23">
        <v>4980</v>
      </c>
      <c r="AI34" s="23">
        <v>1837</v>
      </c>
      <c r="AJ34" s="23">
        <v>2509</v>
      </c>
      <c r="AK34" s="23">
        <v>0</v>
      </c>
      <c r="AL34" s="23">
        <v>14572</v>
      </c>
    </row>
    <row r="35" spans="1:38">
      <c r="A35" s="297"/>
      <c r="B35" s="45" t="s">
        <v>35</v>
      </c>
      <c r="C35" s="7">
        <v>0.72112013543812103</v>
      </c>
      <c r="D35" s="7">
        <v>5.1248865857800112</v>
      </c>
      <c r="E35" s="7">
        <v>5.3586423747628222</v>
      </c>
      <c r="F35" s="7">
        <v>10.979679213053153</v>
      </c>
      <c r="G35" s="7">
        <v>27.711254576696735</v>
      </c>
      <c r="H35" s="7">
        <v>18.285835936721202</v>
      </c>
      <c r="I35" s="7">
        <v>31.818581177547955</v>
      </c>
      <c r="J35" s="7">
        <v>0</v>
      </c>
      <c r="K35" s="7">
        <v>100</v>
      </c>
      <c r="L35" s="7">
        <v>0.12046693999999999</v>
      </c>
      <c r="M35" s="7">
        <v>0.56355694000000001</v>
      </c>
      <c r="N35" s="7">
        <v>0.38833341999999998</v>
      </c>
      <c r="O35" s="7">
        <v>1.1203141000000001</v>
      </c>
      <c r="P35" s="7">
        <v>1.0751124999999999</v>
      </c>
      <c r="Q35" s="7">
        <v>0.89512645000000002</v>
      </c>
      <c r="R35" s="7">
        <v>1.2132411999999999</v>
      </c>
      <c r="S35" s="7">
        <v>0</v>
      </c>
      <c r="T35" s="7">
        <v>0</v>
      </c>
      <c r="U35" s="23">
        <v>8536</v>
      </c>
      <c r="V35" s="23">
        <v>60664</v>
      </c>
      <c r="W35" s="23">
        <v>63431</v>
      </c>
      <c r="X35" s="23">
        <v>129968</v>
      </c>
      <c r="Y35" s="23">
        <v>328022</v>
      </c>
      <c r="Z35" s="23">
        <v>216452</v>
      </c>
      <c r="AA35" s="23">
        <v>376641</v>
      </c>
      <c r="AB35" s="23">
        <v>0</v>
      </c>
      <c r="AC35" s="23">
        <v>1183714</v>
      </c>
      <c r="AD35" s="23">
        <v>126</v>
      </c>
      <c r="AE35" s="23">
        <v>786</v>
      </c>
      <c r="AF35" s="23">
        <v>895</v>
      </c>
      <c r="AG35" s="23">
        <v>1481</v>
      </c>
      <c r="AH35" s="23">
        <v>4001</v>
      </c>
      <c r="AI35" s="23">
        <v>2040</v>
      </c>
      <c r="AJ35" s="23">
        <v>3844</v>
      </c>
      <c r="AK35" s="23">
        <v>0</v>
      </c>
      <c r="AL35" s="23">
        <v>13173</v>
      </c>
    </row>
    <row r="36" spans="1:38">
      <c r="A36" s="297"/>
      <c r="B36" s="45" t="s">
        <v>36</v>
      </c>
      <c r="C36" s="7">
        <v>0.21261619379870944</v>
      </c>
      <c r="D36" s="7">
        <v>2.0677309857075175</v>
      </c>
      <c r="E36" s="7">
        <v>2.0704487044181952</v>
      </c>
      <c r="F36" s="7">
        <v>6.3341869989772315</v>
      </c>
      <c r="G36" s="7">
        <v>15.429304436132252</v>
      </c>
      <c r="H36" s="7">
        <v>18.09991602249184</v>
      </c>
      <c r="I36" s="7">
        <v>55.785796658474254</v>
      </c>
      <c r="J36" s="7">
        <v>0</v>
      </c>
      <c r="K36" s="7">
        <v>100</v>
      </c>
      <c r="L36" s="7">
        <v>5.0837880000000002E-2</v>
      </c>
      <c r="M36" s="7">
        <v>0.55060624999999996</v>
      </c>
      <c r="N36" s="7">
        <v>0.22636387999999999</v>
      </c>
      <c r="O36" s="7">
        <v>0.86214641999999997</v>
      </c>
      <c r="P36" s="7">
        <v>0.94337462999999999</v>
      </c>
      <c r="Q36" s="7">
        <v>1.0792493999999999</v>
      </c>
      <c r="R36" s="7">
        <v>1.4856016000000001</v>
      </c>
      <c r="S36" s="7">
        <v>0</v>
      </c>
      <c r="T36" s="7">
        <v>0</v>
      </c>
      <c r="U36" s="23">
        <v>2347</v>
      </c>
      <c r="V36" s="23">
        <v>22825</v>
      </c>
      <c r="W36" s="23">
        <v>22855</v>
      </c>
      <c r="X36" s="23">
        <v>69921</v>
      </c>
      <c r="Y36" s="23">
        <v>170319</v>
      </c>
      <c r="Z36" s="23">
        <v>199799</v>
      </c>
      <c r="AA36" s="23">
        <v>615801</v>
      </c>
      <c r="AB36" s="23">
        <v>0</v>
      </c>
      <c r="AC36" s="23">
        <v>1103867</v>
      </c>
      <c r="AD36" s="23">
        <v>34</v>
      </c>
      <c r="AE36" s="23">
        <v>244</v>
      </c>
      <c r="AF36" s="23">
        <v>323</v>
      </c>
      <c r="AG36" s="23">
        <v>685</v>
      </c>
      <c r="AH36" s="23">
        <v>1902</v>
      </c>
      <c r="AI36" s="23">
        <v>1545</v>
      </c>
      <c r="AJ36" s="23">
        <v>5144</v>
      </c>
      <c r="AK36" s="23">
        <v>0</v>
      </c>
      <c r="AL36" s="23">
        <v>9877</v>
      </c>
    </row>
    <row r="37" spans="1:38">
      <c r="A37" s="297" t="s">
        <v>11</v>
      </c>
      <c r="B37" s="45" t="s">
        <v>24</v>
      </c>
      <c r="C37" s="7">
        <v>6.9144877673140375</v>
      </c>
      <c r="D37" s="7">
        <v>26.348315400538336</v>
      </c>
      <c r="E37" s="7">
        <v>16.735342324457601</v>
      </c>
      <c r="F37" s="7">
        <v>15.310815488848228</v>
      </c>
      <c r="G37" s="7">
        <v>23.809494372893809</v>
      </c>
      <c r="H37" s="7">
        <v>7.0063300529152857</v>
      </c>
      <c r="I37" s="7">
        <v>3.1742106862031694</v>
      </c>
      <c r="J37" s="7">
        <v>0.70100390682953362</v>
      </c>
      <c r="K37" s="7">
        <v>100</v>
      </c>
      <c r="L37" s="7">
        <v>0.30472125999999999</v>
      </c>
      <c r="M37" s="7">
        <v>0.70516919</v>
      </c>
      <c r="N37" s="7">
        <v>0.79545069000000002</v>
      </c>
      <c r="O37" s="7">
        <v>0.50317087000000005</v>
      </c>
      <c r="P37" s="7">
        <v>0.95435163999999995</v>
      </c>
      <c r="Q37" s="7">
        <v>0.35583756</v>
      </c>
      <c r="R37" s="7">
        <v>0.26002746999999998</v>
      </c>
      <c r="S37" s="7">
        <v>0.15540991000000001</v>
      </c>
      <c r="T37" s="7">
        <v>0</v>
      </c>
      <c r="U37" s="23">
        <v>78298</v>
      </c>
      <c r="V37" s="23">
        <v>298362</v>
      </c>
      <c r="W37" s="23">
        <v>189507</v>
      </c>
      <c r="X37" s="23">
        <v>173376</v>
      </c>
      <c r="Y37" s="23">
        <v>269613</v>
      </c>
      <c r="Z37" s="23">
        <v>79338</v>
      </c>
      <c r="AA37" s="23">
        <v>35944</v>
      </c>
      <c r="AB37" s="23">
        <v>7938</v>
      </c>
      <c r="AC37" s="23">
        <v>1132376</v>
      </c>
      <c r="AD37" s="23">
        <v>1380</v>
      </c>
      <c r="AE37" s="23">
        <v>5257</v>
      </c>
      <c r="AF37" s="23">
        <v>2846</v>
      </c>
      <c r="AG37" s="23">
        <v>2446</v>
      </c>
      <c r="AH37" s="23">
        <v>3768</v>
      </c>
      <c r="AI37" s="23">
        <v>1069</v>
      </c>
      <c r="AJ37" s="23">
        <v>455</v>
      </c>
      <c r="AK37" s="23">
        <v>104</v>
      </c>
      <c r="AL37" s="23">
        <v>17325</v>
      </c>
    </row>
    <row r="38" spans="1:38">
      <c r="A38" s="297"/>
      <c r="B38" s="45" t="s">
        <v>25</v>
      </c>
      <c r="C38" s="7">
        <v>4.4978667968887533</v>
      </c>
      <c r="D38" s="7">
        <v>20.788282461503606</v>
      </c>
      <c r="E38" s="7">
        <v>16.54705829224347</v>
      </c>
      <c r="F38" s="7">
        <v>16.327308520718937</v>
      </c>
      <c r="G38" s="7">
        <v>29.853821625336973</v>
      </c>
      <c r="H38" s="7">
        <v>8.2580295540863045</v>
      </c>
      <c r="I38" s="7">
        <v>3.4214679682752056</v>
      </c>
      <c r="J38" s="7">
        <v>0.30616478094675337</v>
      </c>
      <c r="K38" s="7">
        <v>100</v>
      </c>
      <c r="L38" s="7">
        <v>0.25022179</v>
      </c>
      <c r="M38" s="7">
        <v>0.56850252000000001</v>
      </c>
      <c r="N38" s="7">
        <v>0.47392156000000002</v>
      </c>
      <c r="O38" s="7">
        <v>0.49716929999999998</v>
      </c>
      <c r="P38" s="7">
        <v>0.58538977000000003</v>
      </c>
      <c r="Q38" s="7">
        <v>0.44080855000000002</v>
      </c>
      <c r="R38" s="7">
        <v>0.26759329999999998</v>
      </c>
      <c r="S38" s="7">
        <v>5.898635E-2</v>
      </c>
      <c r="T38" s="7">
        <v>0</v>
      </c>
      <c r="U38" s="23">
        <v>58764</v>
      </c>
      <c r="V38" s="23">
        <v>271596</v>
      </c>
      <c r="W38" s="23">
        <v>216185</v>
      </c>
      <c r="X38" s="23">
        <v>213314</v>
      </c>
      <c r="Y38" s="23">
        <v>390036</v>
      </c>
      <c r="Z38" s="23">
        <v>107890</v>
      </c>
      <c r="AA38" s="23">
        <v>44701</v>
      </c>
      <c r="AB38" s="23">
        <v>4000</v>
      </c>
      <c r="AC38" s="23">
        <v>1306486</v>
      </c>
      <c r="AD38" s="23">
        <v>902</v>
      </c>
      <c r="AE38" s="23">
        <v>4274</v>
      </c>
      <c r="AF38" s="23">
        <v>3083</v>
      </c>
      <c r="AG38" s="23">
        <v>3021</v>
      </c>
      <c r="AH38" s="23">
        <v>5460</v>
      </c>
      <c r="AI38" s="23">
        <v>1410</v>
      </c>
      <c r="AJ38" s="23">
        <v>563</v>
      </c>
      <c r="AK38" s="23">
        <v>59</v>
      </c>
      <c r="AL38" s="23">
        <v>18772</v>
      </c>
    </row>
    <row r="39" spans="1:38">
      <c r="A39" s="297"/>
      <c r="B39" s="45" t="s">
        <v>26</v>
      </c>
      <c r="C39" s="7">
        <v>3.5979406221917398</v>
      </c>
      <c r="D39" s="7">
        <v>17.818700656912739</v>
      </c>
      <c r="E39" s="7">
        <v>14.066597571673297</v>
      </c>
      <c r="F39" s="7">
        <v>17.22440206550144</v>
      </c>
      <c r="G39" s="7">
        <v>32.464747009753417</v>
      </c>
      <c r="H39" s="7">
        <v>8.6334806577394296</v>
      </c>
      <c r="I39" s="7">
        <v>5.6794400549902253</v>
      </c>
      <c r="J39" s="7">
        <v>0.51469136123770864</v>
      </c>
      <c r="K39" s="7">
        <v>100</v>
      </c>
      <c r="L39" s="7">
        <v>0.20271757000000001</v>
      </c>
      <c r="M39" s="7">
        <v>0.56318964000000005</v>
      </c>
      <c r="N39" s="7">
        <v>0.50808222999999997</v>
      </c>
      <c r="O39" s="7">
        <v>0.72522014999999995</v>
      </c>
      <c r="P39" s="7">
        <v>0.70680456000000003</v>
      </c>
      <c r="Q39" s="7">
        <v>0.41732119000000001</v>
      </c>
      <c r="R39" s="7">
        <v>0.86714541000000001</v>
      </c>
      <c r="S39" s="7">
        <v>0.13988359</v>
      </c>
      <c r="T39" s="7">
        <v>0</v>
      </c>
      <c r="U39" s="23">
        <v>47004</v>
      </c>
      <c r="V39" s="23">
        <v>232786</v>
      </c>
      <c r="W39" s="23">
        <v>183768</v>
      </c>
      <c r="X39" s="23">
        <v>225022</v>
      </c>
      <c r="Y39" s="23">
        <v>424124</v>
      </c>
      <c r="Z39" s="23">
        <v>112789</v>
      </c>
      <c r="AA39" s="23">
        <v>74197</v>
      </c>
      <c r="AB39" s="23">
        <v>6724</v>
      </c>
      <c r="AC39" s="23">
        <v>1306414</v>
      </c>
      <c r="AD39" s="23">
        <v>730</v>
      </c>
      <c r="AE39" s="23">
        <v>3525</v>
      </c>
      <c r="AF39" s="23">
        <v>2537</v>
      </c>
      <c r="AG39" s="23">
        <v>2825</v>
      </c>
      <c r="AH39" s="23">
        <v>5644</v>
      </c>
      <c r="AI39" s="23">
        <v>1491</v>
      </c>
      <c r="AJ39" s="23">
        <v>728</v>
      </c>
      <c r="AK39" s="23">
        <v>87</v>
      </c>
      <c r="AL39" s="23">
        <v>17567</v>
      </c>
    </row>
    <row r="40" spans="1:38">
      <c r="A40" s="297"/>
      <c r="B40" s="45" t="s">
        <v>27</v>
      </c>
      <c r="C40" s="7">
        <v>3.3097031177996756</v>
      </c>
      <c r="D40" s="7">
        <v>15.798366716536311</v>
      </c>
      <c r="E40" s="7">
        <v>13.855835344602049</v>
      </c>
      <c r="F40" s="7">
        <v>15.94664298735303</v>
      </c>
      <c r="G40" s="7">
        <v>34.155235576204809</v>
      </c>
      <c r="H40" s="7">
        <v>9.9384379929537214</v>
      </c>
      <c r="I40" s="7">
        <v>6.5740255604723794</v>
      </c>
      <c r="J40" s="7">
        <v>0.42175270407801824</v>
      </c>
      <c r="K40" s="7">
        <v>100</v>
      </c>
      <c r="L40" s="7">
        <v>0.22999275999999999</v>
      </c>
      <c r="M40" s="7">
        <v>0.63757333000000005</v>
      </c>
      <c r="N40" s="7">
        <v>0.72133970999999997</v>
      </c>
      <c r="O40" s="7">
        <v>0.65767969000000004</v>
      </c>
      <c r="P40" s="7">
        <v>0.81638096999999998</v>
      </c>
      <c r="Q40" s="7">
        <v>0.73219372999999999</v>
      </c>
      <c r="R40" s="7">
        <v>0.47526040000000003</v>
      </c>
      <c r="S40" s="7">
        <v>7.5809840000000003E-2</v>
      </c>
      <c r="T40" s="7">
        <v>0</v>
      </c>
      <c r="U40" s="23">
        <v>47187</v>
      </c>
      <c r="V40" s="23">
        <v>225240</v>
      </c>
      <c r="W40" s="23">
        <v>197545</v>
      </c>
      <c r="X40" s="23">
        <v>227354</v>
      </c>
      <c r="Y40" s="23">
        <v>486957</v>
      </c>
      <c r="Z40" s="23">
        <v>141694</v>
      </c>
      <c r="AA40" s="23">
        <v>93727</v>
      </c>
      <c r="AB40" s="23">
        <v>6013</v>
      </c>
      <c r="AC40" s="23">
        <v>1425717</v>
      </c>
      <c r="AD40" s="23">
        <v>689</v>
      </c>
      <c r="AE40" s="23">
        <v>3429</v>
      </c>
      <c r="AF40" s="23">
        <v>2604</v>
      </c>
      <c r="AG40" s="23">
        <v>2753</v>
      </c>
      <c r="AH40" s="23">
        <v>6139</v>
      </c>
      <c r="AI40" s="23">
        <v>1724</v>
      </c>
      <c r="AJ40" s="23">
        <v>1072</v>
      </c>
      <c r="AK40" s="23">
        <v>91</v>
      </c>
      <c r="AL40" s="23">
        <v>18501</v>
      </c>
    </row>
    <row r="41" spans="1:38">
      <c r="A41" s="297"/>
      <c r="B41" s="45" t="s">
        <v>28</v>
      </c>
      <c r="C41" s="7">
        <v>2.7774488179651535</v>
      </c>
      <c r="D41" s="7">
        <v>14.273755421668913</v>
      </c>
      <c r="E41" s="7">
        <v>12.233357511879561</v>
      </c>
      <c r="F41" s="7">
        <v>15.774280934969578</v>
      </c>
      <c r="G41" s="7">
        <v>35.014137047947536</v>
      </c>
      <c r="H41" s="7">
        <v>10.898257664352434</v>
      </c>
      <c r="I41" s="7">
        <v>8.5033233165070392</v>
      </c>
      <c r="J41" s="7">
        <v>0.52543928470978352</v>
      </c>
      <c r="K41" s="7">
        <v>100</v>
      </c>
      <c r="L41" s="7">
        <v>0.2233608</v>
      </c>
      <c r="M41" s="7">
        <v>0.43708743</v>
      </c>
      <c r="N41" s="7">
        <v>0.41376941</v>
      </c>
      <c r="O41" s="7">
        <v>0.50312208000000003</v>
      </c>
      <c r="P41" s="7">
        <v>0.60441853999999995</v>
      </c>
      <c r="Q41" s="7">
        <v>0.52028196000000004</v>
      </c>
      <c r="R41" s="7">
        <v>0.50745326000000002</v>
      </c>
      <c r="S41" s="7">
        <v>9.7987560000000001E-2</v>
      </c>
      <c r="T41" s="7">
        <v>0</v>
      </c>
      <c r="U41" s="23">
        <v>37525</v>
      </c>
      <c r="V41" s="23">
        <v>192847</v>
      </c>
      <c r="W41" s="23">
        <v>165280</v>
      </c>
      <c r="X41" s="23">
        <v>213120</v>
      </c>
      <c r="Y41" s="23">
        <v>473062</v>
      </c>
      <c r="Z41" s="23">
        <v>147242</v>
      </c>
      <c r="AA41" s="23">
        <v>114885</v>
      </c>
      <c r="AB41" s="23">
        <v>7099</v>
      </c>
      <c r="AC41" s="23">
        <v>1351060</v>
      </c>
      <c r="AD41" s="23">
        <v>530</v>
      </c>
      <c r="AE41" s="23">
        <v>2925</v>
      </c>
      <c r="AF41" s="23">
        <v>2317</v>
      </c>
      <c r="AG41" s="23">
        <v>2627</v>
      </c>
      <c r="AH41" s="23">
        <v>6116</v>
      </c>
      <c r="AI41" s="23">
        <v>1745</v>
      </c>
      <c r="AJ41" s="23">
        <v>1332</v>
      </c>
      <c r="AK41" s="23">
        <v>95</v>
      </c>
      <c r="AL41" s="23">
        <v>17687</v>
      </c>
    </row>
    <row r="42" spans="1:38">
      <c r="A42" s="297"/>
      <c r="B42" s="45" t="s">
        <v>32</v>
      </c>
      <c r="C42" s="7">
        <v>2.1748162222936309</v>
      </c>
      <c r="D42" s="7">
        <v>13.238686374529296</v>
      </c>
      <c r="E42" s="7">
        <v>12.559460737346233</v>
      </c>
      <c r="F42" s="7">
        <v>14.404260216143319</v>
      </c>
      <c r="G42" s="7">
        <v>34.458439435530188</v>
      </c>
      <c r="H42" s="7">
        <v>11.521025699097969</v>
      </c>
      <c r="I42" s="7">
        <v>11.094459939511637</v>
      </c>
      <c r="J42" s="7">
        <v>0.54885137554773</v>
      </c>
      <c r="K42" s="7">
        <v>100</v>
      </c>
      <c r="L42" s="7">
        <v>0.18685213000000001</v>
      </c>
      <c r="M42" s="7">
        <v>0.46320012999999999</v>
      </c>
      <c r="N42" s="7">
        <v>0.60111194000000001</v>
      </c>
      <c r="O42" s="7">
        <v>0.52957284000000004</v>
      </c>
      <c r="P42" s="7">
        <v>0.83759686</v>
      </c>
      <c r="Q42" s="7">
        <v>0.55736171000000001</v>
      </c>
      <c r="R42" s="7">
        <v>0.80960677000000003</v>
      </c>
      <c r="S42" s="7">
        <v>0.12944279</v>
      </c>
      <c r="T42" s="7">
        <v>0</v>
      </c>
      <c r="U42" s="23">
        <v>29576</v>
      </c>
      <c r="V42" s="23">
        <v>180037</v>
      </c>
      <c r="W42" s="23">
        <v>170800</v>
      </c>
      <c r="X42" s="23">
        <v>195888</v>
      </c>
      <c r="Y42" s="23">
        <v>468611</v>
      </c>
      <c r="Z42" s="23">
        <v>156678</v>
      </c>
      <c r="AA42" s="23">
        <v>150877</v>
      </c>
      <c r="AB42" s="23">
        <v>7464</v>
      </c>
      <c r="AC42" s="23">
        <v>1359931</v>
      </c>
      <c r="AD42" s="23">
        <v>453</v>
      </c>
      <c r="AE42" s="23">
        <v>2509</v>
      </c>
      <c r="AF42" s="23">
        <v>2044</v>
      </c>
      <c r="AG42" s="23">
        <v>2287</v>
      </c>
      <c r="AH42" s="23">
        <v>5826</v>
      </c>
      <c r="AI42" s="23">
        <v>1838</v>
      </c>
      <c r="AJ42" s="23">
        <v>1637</v>
      </c>
      <c r="AK42" s="23">
        <v>94</v>
      </c>
      <c r="AL42" s="23">
        <v>16688</v>
      </c>
    </row>
    <row r="43" spans="1:38">
      <c r="A43" s="297"/>
      <c r="B43" s="45" t="s">
        <v>33</v>
      </c>
      <c r="C43" s="7">
        <v>1.6195490699530419</v>
      </c>
      <c r="D43" s="7">
        <v>10.651824972425894</v>
      </c>
      <c r="E43" s="7">
        <v>10.589129375614625</v>
      </c>
      <c r="F43" s="7">
        <v>14.245425986316068</v>
      </c>
      <c r="G43" s="7">
        <v>36.898040071378823</v>
      </c>
      <c r="H43" s="7">
        <v>11.924343825940882</v>
      </c>
      <c r="I43" s="7">
        <v>13.622505253278256</v>
      </c>
      <c r="J43" s="7">
        <v>0.44918144509240693</v>
      </c>
      <c r="K43" s="7">
        <v>100</v>
      </c>
      <c r="L43" s="7">
        <v>0.18938068</v>
      </c>
      <c r="M43" s="7">
        <v>0.51509028999999995</v>
      </c>
      <c r="N43" s="7">
        <v>0.43266806000000002</v>
      </c>
      <c r="O43" s="7">
        <v>0.75309649999999995</v>
      </c>
      <c r="P43" s="7">
        <v>0.84639576999999999</v>
      </c>
      <c r="Q43" s="7">
        <v>0.49576757999999999</v>
      </c>
      <c r="R43" s="7">
        <v>0.54198276999999995</v>
      </c>
      <c r="S43" s="7">
        <v>9.2858679999999999E-2</v>
      </c>
      <c r="T43" s="7">
        <v>0</v>
      </c>
      <c r="U43" s="23">
        <v>21673</v>
      </c>
      <c r="V43" s="23">
        <v>142544</v>
      </c>
      <c r="W43" s="23">
        <v>141705</v>
      </c>
      <c r="X43" s="23">
        <v>190634</v>
      </c>
      <c r="Y43" s="23">
        <v>493774</v>
      </c>
      <c r="Z43" s="23">
        <v>159573</v>
      </c>
      <c r="AA43" s="23">
        <v>182298</v>
      </c>
      <c r="AB43" s="23">
        <v>6011</v>
      </c>
      <c r="AC43" s="23">
        <v>1338212</v>
      </c>
      <c r="AD43" s="23">
        <v>305</v>
      </c>
      <c r="AE43" s="23">
        <v>1958</v>
      </c>
      <c r="AF43" s="23">
        <v>1793</v>
      </c>
      <c r="AG43" s="23">
        <v>2136</v>
      </c>
      <c r="AH43" s="23">
        <v>5767</v>
      </c>
      <c r="AI43" s="23">
        <v>1974</v>
      </c>
      <c r="AJ43" s="23">
        <v>2281</v>
      </c>
      <c r="AK43" s="23">
        <v>75</v>
      </c>
      <c r="AL43" s="23">
        <v>16289</v>
      </c>
    </row>
    <row r="44" spans="1:38">
      <c r="A44" s="297"/>
      <c r="B44" s="45" t="s">
        <v>34</v>
      </c>
      <c r="C44" s="7">
        <v>1.1029557720106582</v>
      </c>
      <c r="D44" s="7">
        <v>8.0033379027104115</v>
      </c>
      <c r="E44" s="7">
        <v>8.8185863888609948</v>
      </c>
      <c r="F44" s="7">
        <v>12.326186578486253</v>
      </c>
      <c r="G44" s="7">
        <v>32.541282025534024</v>
      </c>
      <c r="H44" s="7">
        <v>14.262917442176363</v>
      </c>
      <c r="I44" s="7">
        <v>22.281746078081081</v>
      </c>
      <c r="J44" s="7">
        <v>0.66298781214021996</v>
      </c>
      <c r="K44" s="7">
        <v>100</v>
      </c>
      <c r="L44" s="7">
        <v>0.11709377</v>
      </c>
      <c r="M44" s="7">
        <v>0.46296373000000002</v>
      </c>
      <c r="N44" s="7">
        <v>0.63690086000000001</v>
      </c>
      <c r="O44" s="7">
        <v>0.46396723000000001</v>
      </c>
      <c r="P44" s="7">
        <v>0.72945610000000005</v>
      </c>
      <c r="Q44" s="7">
        <v>0.54662454000000005</v>
      </c>
      <c r="R44" s="7">
        <v>0.76096907999999996</v>
      </c>
      <c r="S44" s="7">
        <v>0.13818235000000001</v>
      </c>
      <c r="T44" s="7">
        <v>0</v>
      </c>
      <c r="U44" s="23">
        <v>14169</v>
      </c>
      <c r="V44" s="23">
        <v>102814</v>
      </c>
      <c r="W44" s="23">
        <v>113287</v>
      </c>
      <c r="X44" s="23">
        <v>158347</v>
      </c>
      <c r="Y44" s="23">
        <v>418038</v>
      </c>
      <c r="Z44" s="23">
        <v>183227</v>
      </c>
      <c r="AA44" s="23">
        <v>286240</v>
      </c>
      <c r="AB44" s="23">
        <v>8517</v>
      </c>
      <c r="AC44" s="23">
        <v>1284639</v>
      </c>
      <c r="AD44" s="23">
        <v>211</v>
      </c>
      <c r="AE44" s="23">
        <v>1354</v>
      </c>
      <c r="AF44" s="23">
        <v>1380</v>
      </c>
      <c r="AG44" s="23">
        <v>1925</v>
      </c>
      <c r="AH44" s="23">
        <v>5122</v>
      </c>
      <c r="AI44" s="23">
        <v>2011</v>
      </c>
      <c r="AJ44" s="23">
        <v>3162</v>
      </c>
      <c r="AK44" s="23">
        <v>90</v>
      </c>
      <c r="AL44" s="23">
        <v>15255</v>
      </c>
    </row>
    <row r="45" spans="1:38">
      <c r="A45" s="297"/>
      <c r="B45" s="45" t="s">
        <v>35</v>
      </c>
      <c r="C45" s="7">
        <v>0.66766538012024723</v>
      </c>
      <c r="D45" s="7">
        <v>4.6346998036042049</v>
      </c>
      <c r="E45" s="7">
        <v>5.1256491302758782</v>
      </c>
      <c r="F45" s="7">
        <v>7.7407254193994062</v>
      </c>
      <c r="G45" s="7">
        <v>26.673762083964224</v>
      </c>
      <c r="H45" s="7">
        <v>16.926747179571624</v>
      </c>
      <c r="I45" s="7">
        <v>37.870410904987004</v>
      </c>
      <c r="J45" s="7">
        <v>0.36034009807740963</v>
      </c>
      <c r="K45" s="7">
        <v>100</v>
      </c>
      <c r="L45" s="7">
        <v>9.637677E-2</v>
      </c>
      <c r="M45" s="7">
        <v>0.34277149000000001</v>
      </c>
      <c r="N45" s="7">
        <v>0.30192975999999999</v>
      </c>
      <c r="O45" s="7">
        <v>0.41846624999999998</v>
      </c>
      <c r="P45" s="7">
        <v>0.80790348999999995</v>
      </c>
      <c r="Q45" s="7">
        <v>0.65166835999999995</v>
      </c>
      <c r="R45" s="7">
        <v>0.95757190000000003</v>
      </c>
      <c r="S45" s="7">
        <v>7.7316360000000001E-2</v>
      </c>
      <c r="T45" s="7">
        <v>0</v>
      </c>
      <c r="U45" s="23">
        <v>8312</v>
      </c>
      <c r="V45" s="23">
        <v>57699</v>
      </c>
      <c r="W45" s="23">
        <v>63811</v>
      </c>
      <c r="X45" s="23">
        <v>96367</v>
      </c>
      <c r="Y45" s="23">
        <v>332071</v>
      </c>
      <c r="Z45" s="23">
        <v>210727</v>
      </c>
      <c r="AA45" s="23">
        <v>471462</v>
      </c>
      <c r="AB45" s="23">
        <v>4486</v>
      </c>
      <c r="AC45" s="23">
        <v>1244935</v>
      </c>
      <c r="AD45" s="23">
        <v>115</v>
      </c>
      <c r="AE45" s="23">
        <v>746</v>
      </c>
      <c r="AF45" s="23">
        <v>857</v>
      </c>
      <c r="AG45" s="23">
        <v>1227</v>
      </c>
      <c r="AH45" s="23">
        <v>4014</v>
      </c>
      <c r="AI45" s="23">
        <v>2160</v>
      </c>
      <c r="AJ45" s="23">
        <v>4763</v>
      </c>
      <c r="AK45" s="23">
        <v>51</v>
      </c>
      <c r="AL45" s="23">
        <v>13933</v>
      </c>
    </row>
    <row r="46" spans="1:38">
      <c r="A46" s="297"/>
      <c r="B46" s="45" t="s">
        <v>36</v>
      </c>
      <c r="C46" s="7">
        <v>0.37273924450980628</v>
      </c>
      <c r="D46" s="7">
        <v>1.3376699084212713</v>
      </c>
      <c r="E46" s="7">
        <v>1.9563090669988039</v>
      </c>
      <c r="F46" s="7">
        <v>3.5013512140793486</v>
      </c>
      <c r="G46" s="7">
        <v>14.919087305908826</v>
      </c>
      <c r="H46" s="7">
        <v>16.120308843703015</v>
      </c>
      <c r="I46" s="7">
        <v>61.322240535324198</v>
      </c>
      <c r="J46" s="7">
        <v>0.47029388105472486</v>
      </c>
      <c r="K46" s="7">
        <v>100</v>
      </c>
      <c r="L46" s="7">
        <v>0.10783682999999999</v>
      </c>
      <c r="M46" s="7">
        <v>0.18778291999999999</v>
      </c>
      <c r="N46" s="7">
        <v>0.22663372000000001</v>
      </c>
      <c r="O46" s="7">
        <v>0.28005645000000001</v>
      </c>
      <c r="P46" s="7">
        <v>0.82215983999999998</v>
      </c>
      <c r="Q46" s="7">
        <v>0.81774891000000005</v>
      </c>
      <c r="R46" s="7">
        <v>1.0289803</v>
      </c>
      <c r="S46" s="7">
        <v>0.12867518</v>
      </c>
      <c r="T46" s="7">
        <v>0</v>
      </c>
      <c r="U46" s="23">
        <v>4073</v>
      </c>
      <c r="V46" s="23">
        <v>14617</v>
      </c>
      <c r="W46" s="23">
        <v>21377</v>
      </c>
      <c r="X46" s="23">
        <v>38260</v>
      </c>
      <c r="Y46" s="23">
        <v>163024</v>
      </c>
      <c r="Z46" s="23">
        <v>176150</v>
      </c>
      <c r="AA46" s="23">
        <v>670081</v>
      </c>
      <c r="AB46" s="23">
        <v>5139</v>
      </c>
      <c r="AC46" s="23">
        <v>1092721</v>
      </c>
      <c r="AD46" s="23">
        <v>37</v>
      </c>
      <c r="AE46" s="23">
        <v>192</v>
      </c>
      <c r="AF46" s="23">
        <v>244</v>
      </c>
      <c r="AG46" s="23">
        <v>453</v>
      </c>
      <c r="AH46" s="23">
        <v>1704</v>
      </c>
      <c r="AI46" s="23">
        <v>1350</v>
      </c>
      <c r="AJ46" s="23">
        <v>5499</v>
      </c>
      <c r="AK46" s="23">
        <v>41</v>
      </c>
      <c r="AL46" s="23">
        <v>9520</v>
      </c>
    </row>
    <row r="47" spans="1:38">
      <c r="A47" s="297" t="s">
        <v>12</v>
      </c>
      <c r="B47" s="45" t="s">
        <v>24</v>
      </c>
      <c r="C47" s="7">
        <v>6.7303727051366948</v>
      </c>
      <c r="D47" s="7">
        <v>25.350485880462625</v>
      </c>
      <c r="E47" s="7">
        <v>16.215950294574121</v>
      </c>
      <c r="F47" s="7">
        <v>16.10532457910038</v>
      </c>
      <c r="G47" s="7">
        <v>24.480966045691073</v>
      </c>
      <c r="H47" s="7">
        <v>7.2718654763921471</v>
      </c>
      <c r="I47" s="7">
        <v>3.6153134053042164</v>
      </c>
      <c r="J47" s="7">
        <v>0.22972161333874055</v>
      </c>
      <c r="K47" s="7">
        <v>100</v>
      </c>
      <c r="L47" s="7">
        <v>0.25228366138784047</v>
      </c>
      <c r="M47" s="7">
        <v>0.498826850622967</v>
      </c>
      <c r="N47" s="7">
        <v>0.38446013826614117</v>
      </c>
      <c r="O47" s="7">
        <v>0.37441267093584696</v>
      </c>
      <c r="P47" s="7">
        <v>0.47672966642907766</v>
      </c>
      <c r="Q47" s="7">
        <v>0.3297827128903309</v>
      </c>
      <c r="R47" s="7">
        <v>0.21703771759995183</v>
      </c>
      <c r="S47" s="7">
        <v>5.594235454359546E-2</v>
      </c>
      <c r="T47" s="7">
        <v>0</v>
      </c>
      <c r="U47" s="23">
        <v>78665</v>
      </c>
      <c r="V47" s="23">
        <v>296298</v>
      </c>
      <c r="W47" s="23">
        <v>189533</v>
      </c>
      <c r="X47" s="23">
        <v>188240</v>
      </c>
      <c r="Y47" s="23">
        <v>286135</v>
      </c>
      <c r="Z47" s="23">
        <v>84994</v>
      </c>
      <c r="AA47" s="23">
        <v>42256</v>
      </c>
      <c r="AB47" s="23">
        <v>2685</v>
      </c>
      <c r="AC47" s="23">
        <v>1168806</v>
      </c>
      <c r="AD47" s="23">
        <v>1705</v>
      </c>
      <c r="AE47" s="23">
        <v>6580</v>
      </c>
      <c r="AF47" s="23">
        <v>3653</v>
      </c>
      <c r="AG47" s="23">
        <v>3193</v>
      </c>
      <c r="AH47" s="23">
        <v>4828</v>
      </c>
      <c r="AI47" s="23">
        <v>1341</v>
      </c>
      <c r="AJ47" s="23">
        <v>617</v>
      </c>
      <c r="AK47" s="23">
        <v>58</v>
      </c>
      <c r="AL47" s="23">
        <v>21975</v>
      </c>
    </row>
    <row r="48" spans="1:38">
      <c r="A48" s="297"/>
      <c r="B48" s="45" t="s">
        <v>25</v>
      </c>
      <c r="C48" s="7">
        <v>3.730034215506226</v>
      </c>
      <c r="D48" s="7">
        <v>18.849112117170833</v>
      </c>
      <c r="E48" s="7">
        <v>15.331546343851867</v>
      </c>
      <c r="F48" s="7">
        <v>16.551953312816771</v>
      </c>
      <c r="G48" s="7">
        <v>32.216611944402374</v>
      </c>
      <c r="H48" s="7">
        <v>8.981460106660629</v>
      </c>
      <c r="I48" s="7">
        <v>4.1749681297336725</v>
      </c>
      <c r="J48" s="7">
        <v>0.16431382985762411</v>
      </c>
      <c r="K48" s="7">
        <v>100</v>
      </c>
      <c r="L48" s="7">
        <v>0.17274507662126215</v>
      </c>
      <c r="M48" s="7">
        <v>0.40467808533031968</v>
      </c>
      <c r="N48" s="7">
        <v>0.36867289943367565</v>
      </c>
      <c r="O48" s="7">
        <v>0.39865389005981944</v>
      </c>
      <c r="P48" s="7">
        <v>0.4799210200820907</v>
      </c>
      <c r="Q48" s="7">
        <v>0.30188378155511358</v>
      </c>
      <c r="R48" s="7">
        <v>0.21782384184823567</v>
      </c>
      <c r="S48" s="7">
        <v>4.0512014056779129E-2</v>
      </c>
      <c r="T48" s="7">
        <v>0</v>
      </c>
      <c r="U48" s="23">
        <v>50736</v>
      </c>
      <c r="V48" s="23">
        <v>256386</v>
      </c>
      <c r="W48" s="23">
        <v>208540</v>
      </c>
      <c r="X48" s="23">
        <v>225140</v>
      </c>
      <c r="Y48" s="23">
        <v>438211</v>
      </c>
      <c r="Z48" s="23">
        <v>122166</v>
      </c>
      <c r="AA48" s="23">
        <v>56788</v>
      </c>
      <c r="AB48" s="23">
        <v>2235</v>
      </c>
      <c r="AC48" s="23">
        <v>1360202</v>
      </c>
      <c r="AD48" s="23">
        <v>974</v>
      </c>
      <c r="AE48" s="23">
        <v>5154</v>
      </c>
      <c r="AF48" s="23">
        <v>3732</v>
      </c>
      <c r="AG48" s="23">
        <v>3609</v>
      </c>
      <c r="AH48" s="23">
        <v>7037</v>
      </c>
      <c r="AI48" s="23">
        <v>1888</v>
      </c>
      <c r="AJ48" s="23">
        <v>859</v>
      </c>
      <c r="AK48" s="23">
        <v>37</v>
      </c>
      <c r="AL48" s="23">
        <v>23290</v>
      </c>
    </row>
    <row r="49" spans="1:38">
      <c r="A49" s="297"/>
      <c r="B49" s="45" t="s">
        <v>26</v>
      </c>
      <c r="C49" s="7">
        <v>3.1831246454083488</v>
      </c>
      <c r="D49" s="7">
        <v>16.057784291490737</v>
      </c>
      <c r="E49" s="7">
        <v>14.192316814438719</v>
      </c>
      <c r="F49" s="7">
        <v>15.952461109360932</v>
      </c>
      <c r="G49" s="7">
        <v>34.005041959861849</v>
      </c>
      <c r="H49" s="7">
        <v>10.912736030981309</v>
      </c>
      <c r="I49" s="7">
        <v>5.6071438097579298</v>
      </c>
      <c r="J49" s="7">
        <v>8.9391338700177847E-2</v>
      </c>
      <c r="K49" s="7">
        <v>100</v>
      </c>
      <c r="L49" s="7">
        <v>0.16787286628878698</v>
      </c>
      <c r="M49" s="7">
        <v>0.41454115584150691</v>
      </c>
      <c r="N49" s="7">
        <v>0.39022663019132631</v>
      </c>
      <c r="O49" s="7">
        <v>0.35474824531416593</v>
      </c>
      <c r="P49" s="7">
        <v>0.5145482174142858</v>
      </c>
      <c r="Q49" s="7">
        <v>0.62361046008941345</v>
      </c>
      <c r="R49" s="7">
        <v>0.27824139921293078</v>
      </c>
      <c r="S49" s="7">
        <v>3.2918472534842425E-2</v>
      </c>
      <c r="T49" s="7">
        <v>0</v>
      </c>
      <c r="U49" s="23">
        <v>44155</v>
      </c>
      <c r="V49" s="23">
        <v>222747</v>
      </c>
      <c r="W49" s="23">
        <v>196870</v>
      </c>
      <c r="X49" s="23">
        <v>221286</v>
      </c>
      <c r="Y49" s="23">
        <v>471704</v>
      </c>
      <c r="Z49" s="23">
        <v>151377</v>
      </c>
      <c r="AA49" s="23">
        <v>77780</v>
      </c>
      <c r="AB49" s="23">
        <v>1240</v>
      </c>
      <c r="AC49" s="23">
        <v>1387159</v>
      </c>
      <c r="AD49" s="23">
        <v>839</v>
      </c>
      <c r="AE49" s="23">
        <v>4214</v>
      </c>
      <c r="AF49" s="23">
        <v>3315</v>
      </c>
      <c r="AG49" s="23">
        <v>3381</v>
      </c>
      <c r="AH49" s="23">
        <v>7244</v>
      </c>
      <c r="AI49" s="23">
        <v>2031</v>
      </c>
      <c r="AJ49" s="23">
        <v>1104</v>
      </c>
      <c r="AK49" s="23">
        <v>21</v>
      </c>
      <c r="AL49" s="23">
        <v>22149</v>
      </c>
    </row>
    <row r="50" spans="1:38">
      <c r="A50" s="297"/>
      <c r="B50" s="45" t="s">
        <v>27</v>
      </c>
      <c r="C50" s="7">
        <v>2.7208486971150534</v>
      </c>
      <c r="D50" s="7">
        <v>15.143268397562098</v>
      </c>
      <c r="E50" s="7">
        <v>13.275830188063564</v>
      </c>
      <c r="F50" s="7">
        <v>15.358633266983551</v>
      </c>
      <c r="G50" s="7">
        <v>35.330643085301169</v>
      </c>
      <c r="H50" s="7">
        <v>10.713205782220433</v>
      </c>
      <c r="I50" s="7">
        <v>7.2733139722491122</v>
      </c>
      <c r="J50" s="7">
        <v>0.18425661050501974</v>
      </c>
      <c r="K50" s="7">
        <v>100</v>
      </c>
      <c r="L50" s="7">
        <v>0.14597992079996883</v>
      </c>
      <c r="M50" s="7">
        <v>0.36525125553433024</v>
      </c>
      <c r="N50" s="7">
        <v>0.33546615685591324</v>
      </c>
      <c r="O50" s="7">
        <v>0.37790014397269006</v>
      </c>
      <c r="P50" s="7">
        <v>0.5049031667726569</v>
      </c>
      <c r="Q50" s="7">
        <v>0.32146676193815182</v>
      </c>
      <c r="R50" s="7">
        <v>0.29553245088510449</v>
      </c>
      <c r="S50" s="7">
        <v>5.7325624951129625E-2</v>
      </c>
      <c r="T50" s="7">
        <v>0</v>
      </c>
      <c r="U50" s="23">
        <v>37522</v>
      </c>
      <c r="V50" s="23">
        <v>208834</v>
      </c>
      <c r="W50" s="23">
        <v>183081</v>
      </c>
      <c r="X50" s="23">
        <v>211804</v>
      </c>
      <c r="Y50" s="23">
        <v>487229</v>
      </c>
      <c r="Z50" s="23">
        <v>147741</v>
      </c>
      <c r="AA50" s="23">
        <v>100303</v>
      </c>
      <c r="AB50" s="23">
        <v>2541</v>
      </c>
      <c r="AC50" s="23">
        <v>1379055</v>
      </c>
      <c r="AD50" s="23">
        <v>695</v>
      </c>
      <c r="AE50" s="23">
        <v>3895</v>
      </c>
      <c r="AF50" s="23">
        <v>3107</v>
      </c>
      <c r="AG50" s="23">
        <v>3273</v>
      </c>
      <c r="AH50" s="23">
        <v>7473</v>
      </c>
      <c r="AI50" s="23">
        <v>2205</v>
      </c>
      <c r="AJ50" s="23">
        <v>1442</v>
      </c>
      <c r="AK50" s="23">
        <v>35</v>
      </c>
      <c r="AL50" s="23">
        <v>22125</v>
      </c>
    </row>
    <row r="51" spans="1:38">
      <c r="A51" s="297"/>
      <c r="B51" s="45" t="s">
        <v>28</v>
      </c>
      <c r="C51" s="7">
        <v>2.5419580164105713</v>
      </c>
      <c r="D51" s="7">
        <v>13.889217684838123</v>
      </c>
      <c r="E51" s="7">
        <v>12.028159546407721</v>
      </c>
      <c r="F51" s="7">
        <v>14.312195407085918</v>
      </c>
      <c r="G51" s="7">
        <v>36.171719164419898</v>
      </c>
      <c r="H51" s="7">
        <v>11.463361171390368</v>
      </c>
      <c r="I51" s="7">
        <v>9.3260413698369895</v>
      </c>
      <c r="J51" s="7">
        <v>0.2673476396104133</v>
      </c>
      <c r="K51" s="7">
        <v>100</v>
      </c>
      <c r="L51" s="7">
        <v>0.15107031728025977</v>
      </c>
      <c r="M51" s="7">
        <v>0.38039028550219228</v>
      </c>
      <c r="N51" s="7">
        <v>0.36736494295028749</v>
      </c>
      <c r="O51" s="7">
        <v>0.35034809301695014</v>
      </c>
      <c r="P51" s="7">
        <v>0.5479384229874904</v>
      </c>
      <c r="Q51" s="7">
        <v>0.31712784397909333</v>
      </c>
      <c r="R51" s="7">
        <v>0.34220566839426819</v>
      </c>
      <c r="S51" s="7">
        <v>6.3515624603603979E-2</v>
      </c>
      <c r="T51" s="7">
        <v>0</v>
      </c>
      <c r="U51" s="23">
        <v>34790</v>
      </c>
      <c r="V51" s="23">
        <v>190092</v>
      </c>
      <c r="W51" s="23">
        <v>164621</v>
      </c>
      <c r="X51" s="23">
        <v>195881</v>
      </c>
      <c r="Y51" s="23">
        <v>495057</v>
      </c>
      <c r="Z51" s="23">
        <v>156891</v>
      </c>
      <c r="AA51" s="23">
        <v>127639</v>
      </c>
      <c r="AB51" s="23">
        <v>3659</v>
      </c>
      <c r="AC51" s="23">
        <v>1368630</v>
      </c>
      <c r="AD51" s="23">
        <v>603</v>
      </c>
      <c r="AE51" s="23">
        <v>3401</v>
      </c>
      <c r="AF51" s="23">
        <v>2774</v>
      </c>
      <c r="AG51" s="23">
        <v>2942</v>
      </c>
      <c r="AH51" s="23">
        <v>7260</v>
      </c>
      <c r="AI51" s="23">
        <v>2246</v>
      </c>
      <c r="AJ51" s="23">
        <v>1892</v>
      </c>
      <c r="AK51" s="23">
        <v>45</v>
      </c>
      <c r="AL51" s="23">
        <v>21163</v>
      </c>
    </row>
    <row r="52" spans="1:38">
      <c r="A52" s="297"/>
      <c r="B52" s="45" t="s">
        <v>32</v>
      </c>
      <c r="C52" s="7">
        <v>1.9700216234711421</v>
      </c>
      <c r="D52" s="7">
        <v>11.973611512324817</v>
      </c>
      <c r="E52" s="7">
        <v>10.944883987693412</v>
      </c>
      <c r="F52" s="7">
        <v>14.235171375123754</v>
      </c>
      <c r="G52" s="7">
        <v>35.72906996637284</v>
      </c>
      <c r="H52" s="7">
        <v>12.768926146450637</v>
      </c>
      <c r="I52" s="7">
        <v>12.226376147432248</v>
      </c>
      <c r="J52" s="7">
        <v>0.15193924113115154</v>
      </c>
      <c r="K52" s="7">
        <v>100</v>
      </c>
      <c r="L52" s="7">
        <v>0.12828130761141882</v>
      </c>
      <c r="M52" s="7">
        <v>0.34726233030665921</v>
      </c>
      <c r="N52" s="7">
        <v>0.34875369508531784</v>
      </c>
      <c r="O52" s="7">
        <v>0.4183931318561549</v>
      </c>
      <c r="P52" s="7">
        <v>0.49649585424768594</v>
      </c>
      <c r="Q52" s="7">
        <v>0.69491851189874432</v>
      </c>
      <c r="R52" s="7">
        <v>0.43213653177083289</v>
      </c>
      <c r="S52" s="7">
        <v>3.6329093560414506E-2</v>
      </c>
      <c r="T52" s="7">
        <v>0</v>
      </c>
      <c r="U52" s="23">
        <v>28097</v>
      </c>
      <c r="V52" s="23">
        <v>170771</v>
      </c>
      <c r="W52" s="23">
        <v>156099</v>
      </c>
      <c r="X52" s="23">
        <v>203026</v>
      </c>
      <c r="Y52" s="23">
        <v>509578</v>
      </c>
      <c r="Z52" s="23">
        <v>182114</v>
      </c>
      <c r="AA52" s="23">
        <v>174376</v>
      </c>
      <c r="AB52" s="23">
        <v>2167</v>
      </c>
      <c r="AC52" s="23">
        <v>1426228</v>
      </c>
      <c r="AD52" s="23">
        <v>487</v>
      </c>
      <c r="AE52" s="23">
        <v>3013</v>
      </c>
      <c r="AF52" s="23">
        <v>2605</v>
      </c>
      <c r="AG52" s="23">
        <v>2917</v>
      </c>
      <c r="AH52" s="23">
        <v>7140</v>
      </c>
      <c r="AI52" s="23">
        <v>2340</v>
      </c>
      <c r="AJ52" s="23">
        <v>2390</v>
      </c>
      <c r="AK52" s="23">
        <v>45</v>
      </c>
      <c r="AL52" s="23">
        <v>20937</v>
      </c>
    </row>
    <row r="53" spans="1:38">
      <c r="A53" s="297"/>
      <c r="B53" s="45" t="s">
        <v>33</v>
      </c>
      <c r="C53" s="7">
        <v>1.5748613571202867</v>
      </c>
      <c r="D53" s="7">
        <v>9.4063359723554942</v>
      </c>
      <c r="E53" s="7">
        <v>9.7422532475626973</v>
      </c>
      <c r="F53" s="7">
        <v>12.689700856063615</v>
      </c>
      <c r="G53" s="7">
        <v>35.487431548248885</v>
      </c>
      <c r="H53" s="7">
        <v>14.712596861583238</v>
      </c>
      <c r="I53" s="7">
        <v>16.177080222988195</v>
      </c>
      <c r="J53" s="7">
        <v>0.20973993407759364</v>
      </c>
      <c r="K53" s="7">
        <v>100</v>
      </c>
      <c r="L53" s="7">
        <v>0.12296881252696738</v>
      </c>
      <c r="M53" s="7">
        <v>0.34118989629790553</v>
      </c>
      <c r="N53" s="7">
        <v>0.33716597425066341</v>
      </c>
      <c r="O53" s="7">
        <v>0.37590421361260573</v>
      </c>
      <c r="P53" s="7">
        <v>0.54389650698772596</v>
      </c>
      <c r="Q53" s="7">
        <v>0.44327568654865646</v>
      </c>
      <c r="R53" s="7">
        <v>0.42169238567643424</v>
      </c>
      <c r="S53" s="7">
        <v>6.4246597274136452E-2</v>
      </c>
      <c r="T53" s="7">
        <v>0</v>
      </c>
      <c r="U53" s="23">
        <v>21730</v>
      </c>
      <c r="V53" s="23">
        <v>129789</v>
      </c>
      <c r="W53" s="23">
        <v>134424</v>
      </c>
      <c r="X53" s="23">
        <v>175093</v>
      </c>
      <c r="Y53" s="23">
        <v>489657</v>
      </c>
      <c r="Z53" s="23">
        <v>203005</v>
      </c>
      <c r="AA53" s="23">
        <v>223212</v>
      </c>
      <c r="AB53" s="23">
        <v>2894</v>
      </c>
      <c r="AC53" s="23">
        <v>1379804</v>
      </c>
      <c r="AD53" s="23">
        <v>348</v>
      </c>
      <c r="AE53" s="23">
        <v>2215</v>
      </c>
      <c r="AF53" s="23">
        <v>2107</v>
      </c>
      <c r="AG53" s="23">
        <v>2542</v>
      </c>
      <c r="AH53" s="23">
        <v>6921</v>
      </c>
      <c r="AI53" s="23">
        <v>2458</v>
      </c>
      <c r="AJ53" s="23">
        <v>3153</v>
      </c>
      <c r="AK53" s="23">
        <v>34</v>
      </c>
      <c r="AL53" s="23">
        <v>19778</v>
      </c>
    </row>
    <row r="54" spans="1:38">
      <c r="A54" s="297"/>
      <c r="B54" s="45" t="s">
        <v>34</v>
      </c>
      <c r="C54" s="7">
        <v>1.0700910379313473</v>
      </c>
      <c r="D54" s="7">
        <v>6.7389953675355763</v>
      </c>
      <c r="E54" s="7">
        <v>7.7034863023400648</v>
      </c>
      <c r="F54" s="7">
        <v>10.815653997402343</v>
      </c>
      <c r="G54" s="7">
        <v>33.486774505182197</v>
      </c>
      <c r="H54" s="7">
        <v>15.620571109940276</v>
      </c>
      <c r="I54" s="7">
        <v>24.4437632609072</v>
      </c>
      <c r="J54" s="7">
        <v>0.12066441876099375</v>
      </c>
      <c r="K54" s="7">
        <v>100</v>
      </c>
      <c r="L54" s="7">
        <v>0.13523358017727979</v>
      </c>
      <c r="M54" s="7">
        <v>0.27776731174650898</v>
      </c>
      <c r="N54" s="7">
        <v>0.44205811932807887</v>
      </c>
      <c r="O54" s="7">
        <v>0.37716649226470539</v>
      </c>
      <c r="P54" s="7">
        <v>0.56848039102341097</v>
      </c>
      <c r="Q54" s="7">
        <v>0.40307319612078901</v>
      </c>
      <c r="R54" s="7">
        <v>0.54953473745587511</v>
      </c>
      <c r="S54" s="7">
        <v>2.7531396888541705E-2</v>
      </c>
      <c r="T54" s="7">
        <v>0</v>
      </c>
      <c r="U54" s="23">
        <v>14278</v>
      </c>
      <c r="V54" s="23">
        <v>89917</v>
      </c>
      <c r="W54" s="23">
        <v>102786</v>
      </c>
      <c r="X54" s="23">
        <v>144311</v>
      </c>
      <c r="Y54" s="23">
        <v>446807</v>
      </c>
      <c r="Z54" s="23">
        <v>208422</v>
      </c>
      <c r="AA54" s="23">
        <v>326148</v>
      </c>
      <c r="AB54" s="23">
        <v>1610</v>
      </c>
      <c r="AC54" s="23">
        <v>1334279</v>
      </c>
      <c r="AD54" s="23">
        <v>211</v>
      </c>
      <c r="AE54" s="23">
        <v>1546</v>
      </c>
      <c r="AF54" s="23">
        <v>1540</v>
      </c>
      <c r="AG54" s="23">
        <v>2073</v>
      </c>
      <c r="AH54" s="23">
        <v>5937</v>
      </c>
      <c r="AI54" s="23">
        <v>2549</v>
      </c>
      <c r="AJ54" s="23">
        <v>4220</v>
      </c>
      <c r="AK54" s="23">
        <v>32</v>
      </c>
      <c r="AL54" s="23">
        <v>18108</v>
      </c>
    </row>
    <row r="55" spans="1:38">
      <c r="A55" s="297"/>
      <c r="B55" s="45" t="s">
        <v>35</v>
      </c>
      <c r="C55" s="7">
        <v>0.67594852541699435</v>
      </c>
      <c r="D55" s="7">
        <v>3.841132635437023</v>
      </c>
      <c r="E55" s="7">
        <v>5.1000218937262307</v>
      </c>
      <c r="F55" s="7">
        <v>8.8633101692303953</v>
      </c>
      <c r="G55" s="7">
        <v>27.081323029767358</v>
      </c>
      <c r="H55" s="7">
        <v>15.590360273428313</v>
      </c>
      <c r="I55" s="7">
        <v>38.658401109282131</v>
      </c>
      <c r="J55" s="7">
        <v>0.18950236371155421</v>
      </c>
      <c r="K55" s="7">
        <v>100</v>
      </c>
      <c r="L55" s="7">
        <v>8.5287464382221734E-2</v>
      </c>
      <c r="M55" s="7">
        <v>0.20307451290405895</v>
      </c>
      <c r="N55" s="7">
        <v>0.25051479221745415</v>
      </c>
      <c r="O55" s="7">
        <v>0.33966182653408306</v>
      </c>
      <c r="P55" s="7">
        <v>0.58535288917770578</v>
      </c>
      <c r="Q55" s="7">
        <v>0.44663721869573547</v>
      </c>
      <c r="R55" s="7">
        <v>0.70188689100496582</v>
      </c>
      <c r="S55" s="7">
        <v>4.2342446606084008E-2</v>
      </c>
      <c r="T55" s="7">
        <v>0</v>
      </c>
      <c r="U55" s="23">
        <v>8336</v>
      </c>
      <c r="V55" s="23">
        <v>47370</v>
      </c>
      <c r="W55" s="23">
        <v>62895</v>
      </c>
      <c r="X55" s="23">
        <v>109305</v>
      </c>
      <c r="Y55" s="23">
        <v>333975</v>
      </c>
      <c r="Z55" s="23">
        <v>192265</v>
      </c>
      <c r="AA55" s="23">
        <v>476747</v>
      </c>
      <c r="AB55" s="23">
        <v>2337</v>
      </c>
      <c r="AC55" s="23">
        <v>1233230</v>
      </c>
      <c r="AD55" s="23">
        <v>125</v>
      </c>
      <c r="AE55" s="23">
        <v>842</v>
      </c>
      <c r="AF55" s="23">
        <v>1009</v>
      </c>
      <c r="AG55" s="23">
        <v>1550</v>
      </c>
      <c r="AH55" s="23">
        <v>4473</v>
      </c>
      <c r="AI55" s="23">
        <v>2415</v>
      </c>
      <c r="AJ55" s="23">
        <v>6047</v>
      </c>
      <c r="AK55" s="23">
        <v>34</v>
      </c>
      <c r="AL55" s="23">
        <v>16495</v>
      </c>
    </row>
    <row r="56" spans="1:38">
      <c r="A56" s="297"/>
      <c r="B56" s="45" t="s">
        <v>36</v>
      </c>
      <c r="C56" s="7">
        <v>0.31037490654039235</v>
      </c>
      <c r="D56" s="7">
        <v>1.4595720440061239</v>
      </c>
      <c r="E56" s="7">
        <v>1.6059030868373267</v>
      </c>
      <c r="F56" s="7">
        <v>3.7516466692776014</v>
      </c>
      <c r="G56" s="7">
        <v>13.450261686901413</v>
      </c>
      <c r="H56" s="7">
        <v>15.340281980987648</v>
      </c>
      <c r="I56" s="7">
        <v>63.85142592658525</v>
      </c>
      <c r="J56" s="7">
        <v>0.23053369886424324</v>
      </c>
      <c r="K56" s="7">
        <v>100</v>
      </c>
      <c r="L56" s="7">
        <v>6.368927689613979E-2</v>
      </c>
      <c r="M56" s="7">
        <v>0.15662323988578766</v>
      </c>
      <c r="N56" s="7">
        <v>0.16552899011505867</v>
      </c>
      <c r="O56" s="7">
        <v>0.27425285486303413</v>
      </c>
      <c r="P56" s="7">
        <v>0.55501012494247282</v>
      </c>
      <c r="Q56" s="7">
        <v>0.54002786513181522</v>
      </c>
      <c r="R56" s="7">
        <v>0.93563964551481238</v>
      </c>
      <c r="S56" s="7">
        <v>5.3939029591505788E-2</v>
      </c>
      <c r="T56" s="7">
        <v>0</v>
      </c>
      <c r="U56" s="23">
        <v>3487</v>
      </c>
      <c r="V56" s="23">
        <v>16398</v>
      </c>
      <c r="W56" s="23">
        <v>18042</v>
      </c>
      <c r="X56" s="23">
        <v>42149</v>
      </c>
      <c r="Y56" s="23">
        <v>151111</v>
      </c>
      <c r="Z56" s="23">
        <v>172345</v>
      </c>
      <c r="AA56" s="23">
        <v>717358</v>
      </c>
      <c r="AB56" s="23">
        <v>2590</v>
      </c>
      <c r="AC56" s="23">
        <v>1123480</v>
      </c>
      <c r="AD56" s="23">
        <v>50</v>
      </c>
      <c r="AE56" s="23">
        <v>295</v>
      </c>
      <c r="AF56" s="23">
        <v>333</v>
      </c>
      <c r="AG56" s="23">
        <v>630</v>
      </c>
      <c r="AH56" s="23">
        <v>2186</v>
      </c>
      <c r="AI56" s="23">
        <v>1980</v>
      </c>
      <c r="AJ56" s="23">
        <v>8727</v>
      </c>
      <c r="AK56" s="23">
        <v>37</v>
      </c>
      <c r="AL56" s="23">
        <v>14238</v>
      </c>
    </row>
    <row r="57" spans="1:38">
      <c r="A57" s="299" t="s">
        <v>70</v>
      </c>
      <c r="B57" s="45" t="s">
        <v>24</v>
      </c>
      <c r="C57" s="7">
        <v>6.8119951915912456</v>
      </c>
      <c r="D57" s="7">
        <v>25.422557132969718</v>
      </c>
      <c r="E57" s="7">
        <v>15.703329127631459</v>
      </c>
      <c r="F57" s="7">
        <v>14.287961426759525</v>
      </c>
      <c r="G57" s="7">
        <v>25.014074199178065</v>
      </c>
      <c r="H57" s="7">
        <v>7.8661527100284472</v>
      </c>
      <c r="I57" s="7">
        <v>4.2960251149944861</v>
      </c>
      <c r="J57" s="7">
        <v>0.59790509684704818</v>
      </c>
      <c r="K57" s="7">
        <v>100</v>
      </c>
      <c r="L57" s="7">
        <v>0.28944553240520499</v>
      </c>
      <c r="M57" s="7">
        <v>0.48448519054696176</v>
      </c>
      <c r="N57" s="7">
        <v>0.40334794754271103</v>
      </c>
      <c r="O57" s="7">
        <v>0.3969063902067278</v>
      </c>
      <c r="P57" s="7">
        <v>0.4820178957705073</v>
      </c>
      <c r="Q57" s="7">
        <v>0.31568039905434575</v>
      </c>
      <c r="R57" s="7">
        <v>0.24314749625420629</v>
      </c>
      <c r="S57" s="7">
        <v>7.638532682164953E-2</v>
      </c>
      <c r="T57" s="7">
        <v>0</v>
      </c>
      <c r="U57" s="23">
        <v>82281</v>
      </c>
      <c r="V57" s="23">
        <v>307075</v>
      </c>
      <c r="W57" s="23">
        <v>189678</v>
      </c>
      <c r="X57" s="23">
        <v>172582</v>
      </c>
      <c r="Y57" s="23">
        <v>302141</v>
      </c>
      <c r="Z57" s="23">
        <v>95014</v>
      </c>
      <c r="AA57" s="23">
        <v>51891</v>
      </c>
      <c r="AB57" s="23">
        <v>7222</v>
      </c>
      <c r="AC57" s="23">
        <v>1207884</v>
      </c>
      <c r="AD57" s="23">
        <v>1289</v>
      </c>
      <c r="AE57" s="23">
        <v>4855</v>
      </c>
      <c r="AF57" s="23">
        <v>2733</v>
      </c>
      <c r="AG57" s="23">
        <v>2310</v>
      </c>
      <c r="AH57" s="23">
        <v>4047</v>
      </c>
      <c r="AI57" s="23">
        <v>1202</v>
      </c>
      <c r="AJ57" s="23">
        <v>657</v>
      </c>
      <c r="AK57" s="23">
        <v>105</v>
      </c>
      <c r="AL57" s="23">
        <v>17198</v>
      </c>
    </row>
    <row r="58" spans="1:38">
      <c r="A58" s="300"/>
      <c r="B58" s="45" t="s">
        <v>25</v>
      </c>
      <c r="C58" s="7">
        <v>3.8199895342752486</v>
      </c>
      <c r="D58" s="7">
        <v>18.420481745811877</v>
      </c>
      <c r="E58" s="7">
        <v>14.348230134544659</v>
      </c>
      <c r="F58" s="7">
        <v>15.590118831415351</v>
      </c>
      <c r="G58" s="7">
        <v>31.705576003295089</v>
      </c>
      <c r="H58" s="7">
        <v>10.430692423489543</v>
      </c>
      <c r="I58" s="7">
        <v>5.1350943307726018</v>
      </c>
      <c r="J58" s="7">
        <v>0.54981699639562787</v>
      </c>
      <c r="K58" s="7">
        <v>100</v>
      </c>
      <c r="L58" s="7">
        <v>0.18091980462702506</v>
      </c>
      <c r="M58" s="7">
        <v>0.42313025809709398</v>
      </c>
      <c r="N58" s="7">
        <v>0.35072435717351913</v>
      </c>
      <c r="O58" s="7">
        <v>0.34659756085904192</v>
      </c>
      <c r="P58" s="7">
        <v>0.50877395687244564</v>
      </c>
      <c r="Q58" s="7">
        <v>0.34830376439059263</v>
      </c>
      <c r="R58" s="7">
        <v>0.26255158381364224</v>
      </c>
      <c r="S58" s="7">
        <v>8.8698929426569942E-2</v>
      </c>
      <c r="T58" s="7">
        <v>0</v>
      </c>
      <c r="U58" s="23">
        <v>52122</v>
      </c>
      <c r="V58" s="23">
        <v>251339</v>
      </c>
      <c r="W58" s="23">
        <v>195775</v>
      </c>
      <c r="X58" s="23">
        <v>212720</v>
      </c>
      <c r="Y58" s="23">
        <v>432608</v>
      </c>
      <c r="Z58" s="23">
        <v>142322</v>
      </c>
      <c r="AA58" s="23">
        <v>70066</v>
      </c>
      <c r="AB58" s="23">
        <v>7502</v>
      </c>
      <c r="AC58" s="23">
        <v>1364454</v>
      </c>
      <c r="AD58" s="23">
        <v>796</v>
      </c>
      <c r="AE58" s="23">
        <v>3686</v>
      </c>
      <c r="AF58" s="23">
        <v>2793</v>
      </c>
      <c r="AG58" s="23">
        <v>2767</v>
      </c>
      <c r="AH58" s="23">
        <v>5692</v>
      </c>
      <c r="AI58" s="23">
        <v>1833</v>
      </c>
      <c r="AJ58" s="23">
        <v>850</v>
      </c>
      <c r="AK58" s="23">
        <v>101</v>
      </c>
      <c r="AL58" s="23">
        <v>18518</v>
      </c>
    </row>
    <row r="59" spans="1:38">
      <c r="A59" s="300"/>
      <c r="B59" s="45" t="s">
        <v>26</v>
      </c>
      <c r="C59" s="7">
        <v>3.4148319640841853</v>
      </c>
      <c r="D59" s="7">
        <v>15.277717108192739</v>
      </c>
      <c r="E59" s="7">
        <v>13.749756325592038</v>
      </c>
      <c r="F59" s="7">
        <v>14.872190735613106</v>
      </c>
      <c r="G59" s="7">
        <v>33.540812447964512</v>
      </c>
      <c r="H59" s="7">
        <v>11.788560374857626</v>
      </c>
      <c r="I59" s="7">
        <v>6.801759541116267</v>
      </c>
      <c r="J59" s="7">
        <v>0.55437150257952583</v>
      </c>
      <c r="K59" s="7">
        <v>100</v>
      </c>
      <c r="L59" s="7">
        <v>0.20933380915206887</v>
      </c>
      <c r="M59" s="7">
        <v>0.37548658555248088</v>
      </c>
      <c r="N59" s="7">
        <v>0.38162790943276992</v>
      </c>
      <c r="O59" s="7">
        <v>0.36361189096413948</v>
      </c>
      <c r="P59" s="7">
        <v>0.49375001251537459</v>
      </c>
      <c r="Q59" s="7">
        <v>0.38117119191555676</v>
      </c>
      <c r="R59" s="7">
        <v>0.27828651678230198</v>
      </c>
      <c r="S59" s="7">
        <v>9.2268744536935898E-2</v>
      </c>
      <c r="T59" s="7">
        <v>0</v>
      </c>
      <c r="U59" s="23">
        <v>52377</v>
      </c>
      <c r="V59" s="23">
        <v>234331</v>
      </c>
      <c r="W59" s="23">
        <v>210895</v>
      </c>
      <c r="X59" s="23">
        <v>228111</v>
      </c>
      <c r="Y59" s="23">
        <v>514452</v>
      </c>
      <c r="Z59" s="23">
        <v>180814</v>
      </c>
      <c r="AA59" s="23">
        <v>104326</v>
      </c>
      <c r="AB59" s="23">
        <v>8503</v>
      </c>
      <c r="AC59" s="23">
        <v>1533809</v>
      </c>
      <c r="AD59" s="23">
        <v>736</v>
      </c>
      <c r="AE59" s="23">
        <v>3352</v>
      </c>
      <c r="AF59" s="23">
        <v>2753</v>
      </c>
      <c r="AG59" s="23">
        <v>2837</v>
      </c>
      <c r="AH59" s="23">
        <v>6566</v>
      </c>
      <c r="AI59" s="23">
        <v>2111</v>
      </c>
      <c r="AJ59" s="23">
        <v>1296</v>
      </c>
      <c r="AK59" s="23">
        <v>104</v>
      </c>
      <c r="AL59" s="23">
        <v>19755</v>
      </c>
    </row>
    <row r="60" spans="1:38">
      <c r="A60" s="300"/>
      <c r="B60" s="45" t="s">
        <v>27</v>
      </c>
      <c r="C60" s="7">
        <v>2.8211096876474051</v>
      </c>
      <c r="D60" s="7">
        <v>14.912387204456836</v>
      </c>
      <c r="E60" s="7">
        <v>12.793380056436149</v>
      </c>
      <c r="F60" s="7">
        <v>14.945182691797779</v>
      </c>
      <c r="G60" s="7">
        <v>34.333246809068854</v>
      </c>
      <c r="H60" s="7">
        <v>10.915245296289784</v>
      </c>
      <c r="I60" s="7">
        <v>8.792749266637081</v>
      </c>
      <c r="J60" s="7">
        <v>0.48669898766610564</v>
      </c>
      <c r="K60" s="7">
        <v>100</v>
      </c>
      <c r="L60" s="7">
        <v>0.16088673483227686</v>
      </c>
      <c r="M60" s="7">
        <v>0.38297380568862388</v>
      </c>
      <c r="N60" s="7">
        <v>0.34270840984753098</v>
      </c>
      <c r="O60" s="7">
        <v>0.35913758927732997</v>
      </c>
      <c r="P60" s="7">
        <v>0.49648728034118034</v>
      </c>
      <c r="Q60" s="7">
        <v>0.32523485412656733</v>
      </c>
      <c r="R60" s="7">
        <v>0.34131463396782108</v>
      </c>
      <c r="S60" s="7">
        <v>7.6101245696633443E-2</v>
      </c>
      <c r="T60" s="7">
        <v>0</v>
      </c>
      <c r="U60" s="23">
        <v>40430</v>
      </c>
      <c r="V60" s="23">
        <v>213713</v>
      </c>
      <c r="W60" s="23">
        <v>183345</v>
      </c>
      <c r="X60" s="23">
        <v>214183</v>
      </c>
      <c r="Y60" s="23">
        <v>492038</v>
      </c>
      <c r="Z60" s="23">
        <v>156429</v>
      </c>
      <c r="AA60" s="23">
        <v>126011</v>
      </c>
      <c r="AB60" s="23">
        <v>6975</v>
      </c>
      <c r="AC60" s="23">
        <v>1433124</v>
      </c>
      <c r="AD60" s="23">
        <v>542</v>
      </c>
      <c r="AE60" s="23">
        <v>2938</v>
      </c>
      <c r="AF60" s="23">
        <v>2423</v>
      </c>
      <c r="AG60" s="23">
        <v>2565</v>
      </c>
      <c r="AH60" s="23">
        <v>6105</v>
      </c>
      <c r="AI60" s="23">
        <v>1923</v>
      </c>
      <c r="AJ60" s="23">
        <v>1476</v>
      </c>
      <c r="AK60" s="23">
        <v>108</v>
      </c>
      <c r="AL60" s="23">
        <v>18080</v>
      </c>
    </row>
    <row r="61" spans="1:38">
      <c r="A61" s="300"/>
      <c r="B61" s="45" t="s">
        <v>28</v>
      </c>
      <c r="C61" s="7">
        <v>2.2196717820083531</v>
      </c>
      <c r="D61" s="7">
        <v>13.152801141990924</v>
      </c>
      <c r="E61" s="7">
        <v>11.312377809128551</v>
      </c>
      <c r="F61" s="7">
        <v>14.03734299190765</v>
      </c>
      <c r="G61" s="7">
        <v>35.458233602846349</v>
      </c>
      <c r="H61" s="7">
        <v>11.706102983806252</v>
      </c>
      <c r="I61" s="7">
        <v>11.476632964200032</v>
      </c>
      <c r="J61" s="7">
        <v>0.63683672411189118</v>
      </c>
      <c r="K61" s="7">
        <v>100</v>
      </c>
      <c r="L61" s="7">
        <v>0.15268032742421228</v>
      </c>
      <c r="M61" s="7">
        <v>0.38664249224813779</v>
      </c>
      <c r="N61" s="7">
        <v>0.31922301022423499</v>
      </c>
      <c r="O61" s="7">
        <v>0.36592409529341963</v>
      </c>
      <c r="P61" s="7">
        <v>0.53171333139223964</v>
      </c>
      <c r="Q61" s="7">
        <v>0.37626278972779481</v>
      </c>
      <c r="R61" s="7">
        <v>0.42550644499143975</v>
      </c>
      <c r="S61" s="7">
        <v>0.12293871776836027</v>
      </c>
      <c r="T61" s="7">
        <v>0</v>
      </c>
      <c r="U61" s="23">
        <v>31892</v>
      </c>
      <c r="V61" s="23">
        <v>188978</v>
      </c>
      <c r="W61" s="23">
        <v>162535</v>
      </c>
      <c r="X61" s="23">
        <v>201687</v>
      </c>
      <c r="Y61" s="23">
        <v>509460</v>
      </c>
      <c r="Z61" s="23">
        <v>168192</v>
      </c>
      <c r="AA61" s="23">
        <v>164895</v>
      </c>
      <c r="AB61" s="23">
        <v>9150</v>
      </c>
      <c r="AC61" s="23">
        <v>1436789</v>
      </c>
      <c r="AD61" s="23">
        <v>435</v>
      </c>
      <c r="AE61" s="23">
        <v>2555</v>
      </c>
      <c r="AF61" s="23">
        <v>2079</v>
      </c>
      <c r="AG61" s="23">
        <v>2326</v>
      </c>
      <c r="AH61" s="23">
        <v>6048</v>
      </c>
      <c r="AI61" s="23">
        <v>1909</v>
      </c>
      <c r="AJ61" s="23">
        <v>1838</v>
      </c>
      <c r="AK61" s="23">
        <v>102</v>
      </c>
      <c r="AL61" s="23">
        <v>17292</v>
      </c>
    </row>
    <row r="62" spans="1:38">
      <c r="A62" s="300"/>
      <c r="B62" s="45" t="s">
        <v>32</v>
      </c>
      <c r="C62" s="7">
        <v>1.7551172933690022</v>
      </c>
      <c r="D62" s="7">
        <v>11.065805431555146</v>
      </c>
      <c r="E62" s="7">
        <v>10.344129800434665</v>
      </c>
      <c r="F62" s="7">
        <v>13.510760717210268</v>
      </c>
      <c r="G62" s="7">
        <v>36.132684708894708</v>
      </c>
      <c r="H62" s="7">
        <v>12.206092051247806</v>
      </c>
      <c r="I62" s="7">
        <v>14.370916586735309</v>
      </c>
      <c r="J62" s="7">
        <v>0.61449341055309803</v>
      </c>
      <c r="K62" s="7">
        <v>100</v>
      </c>
      <c r="L62" s="7">
        <v>0.12695168026848536</v>
      </c>
      <c r="M62" s="7">
        <v>0.36662334017785642</v>
      </c>
      <c r="N62" s="7">
        <v>0.33434482603834786</v>
      </c>
      <c r="O62" s="7">
        <v>0.39130711222349135</v>
      </c>
      <c r="P62" s="7">
        <v>0.81691441191759617</v>
      </c>
      <c r="Q62" s="7">
        <v>0.40137834771782144</v>
      </c>
      <c r="R62" s="7">
        <v>0.43414717423622712</v>
      </c>
      <c r="S62" s="7">
        <v>8.8748959774051464E-2</v>
      </c>
      <c r="T62" s="7">
        <v>0</v>
      </c>
      <c r="U62" s="23">
        <v>26020</v>
      </c>
      <c r="V62" s="23">
        <v>164053</v>
      </c>
      <c r="W62" s="23">
        <v>153354</v>
      </c>
      <c r="X62" s="23">
        <v>200300</v>
      </c>
      <c r="Y62" s="23">
        <v>535675</v>
      </c>
      <c r="Z62" s="23">
        <v>180958</v>
      </c>
      <c r="AA62" s="23">
        <v>213052</v>
      </c>
      <c r="AB62" s="23">
        <v>9110</v>
      </c>
      <c r="AC62" s="23">
        <v>1482522</v>
      </c>
      <c r="AD62" s="23">
        <v>360</v>
      </c>
      <c r="AE62" s="23">
        <v>2192</v>
      </c>
      <c r="AF62" s="23">
        <v>1984</v>
      </c>
      <c r="AG62" s="23">
        <v>2300</v>
      </c>
      <c r="AH62" s="23">
        <v>6184</v>
      </c>
      <c r="AI62" s="23">
        <v>2033</v>
      </c>
      <c r="AJ62" s="23">
        <v>2529</v>
      </c>
      <c r="AK62" s="23">
        <v>114</v>
      </c>
      <c r="AL62" s="23">
        <v>17696</v>
      </c>
    </row>
    <row r="63" spans="1:38">
      <c r="A63" s="300"/>
      <c r="B63" s="45" t="s">
        <v>33</v>
      </c>
      <c r="C63" s="7">
        <v>1.3787138204774523</v>
      </c>
      <c r="D63" s="7">
        <v>8.8331835690451523</v>
      </c>
      <c r="E63" s="7">
        <v>9.6028480016483613</v>
      </c>
      <c r="F63" s="7">
        <v>12.654033047350316</v>
      </c>
      <c r="G63" s="7">
        <v>35.143358764644944</v>
      </c>
      <c r="H63" s="7">
        <v>12.682865057606785</v>
      </c>
      <c r="I63" s="7">
        <v>19.183803707667739</v>
      </c>
      <c r="J63" s="7">
        <v>0.52119403155924648</v>
      </c>
      <c r="K63" s="7">
        <v>100</v>
      </c>
      <c r="L63" s="7">
        <v>0.13054204652683321</v>
      </c>
      <c r="M63" s="7">
        <v>0.34133174819326156</v>
      </c>
      <c r="N63" s="7">
        <v>0.33510873684732811</v>
      </c>
      <c r="O63" s="7">
        <v>0.41928826645575001</v>
      </c>
      <c r="P63" s="7">
        <v>0.60621607249804887</v>
      </c>
      <c r="Q63" s="7">
        <v>0.43534169337282075</v>
      </c>
      <c r="R63" s="7">
        <v>0.5852472151036372</v>
      </c>
      <c r="S63" s="7">
        <v>7.7152350399627284E-2</v>
      </c>
      <c r="T63" s="7">
        <v>0</v>
      </c>
      <c r="U63" s="23">
        <v>19271</v>
      </c>
      <c r="V63" s="23">
        <v>123466</v>
      </c>
      <c r="W63" s="23">
        <v>134224</v>
      </c>
      <c r="X63" s="23">
        <v>176872</v>
      </c>
      <c r="Y63" s="23">
        <v>491217</v>
      </c>
      <c r="Z63" s="23">
        <v>177275</v>
      </c>
      <c r="AA63" s="23">
        <v>268142</v>
      </c>
      <c r="AB63" s="23">
        <v>7285</v>
      </c>
      <c r="AC63" s="23">
        <v>1397752</v>
      </c>
      <c r="AD63" s="23">
        <v>261</v>
      </c>
      <c r="AE63" s="23">
        <v>1615</v>
      </c>
      <c r="AF63" s="23">
        <v>1649</v>
      </c>
      <c r="AG63" s="23">
        <v>2031</v>
      </c>
      <c r="AH63" s="23">
        <v>5606</v>
      </c>
      <c r="AI63" s="23">
        <v>1918</v>
      </c>
      <c r="AJ63" s="23">
        <v>3021</v>
      </c>
      <c r="AK63" s="23">
        <v>93</v>
      </c>
      <c r="AL63" s="23">
        <v>16194</v>
      </c>
    </row>
    <row r="64" spans="1:38">
      <c r="A64" s="300"/>
      <c r="B64" s="45" t="s">
        <v>34</v>
      </c>
      <c r="C64" s="7">
        <v>0.84713987680789105</v>
      </c>
      <c r="D64" s="7">
        <v>6.2102637411560595</v>
      </c>
      <c r="E64" s="7">
        <v>7.3823562690939255</v>
      </c>
      <c r="F64" s="7">
        <v>10.503942842647927</v>
      </c>
      <c r="G64" s="7">
        <v>33.107897739752417</v>
      </c>
      <c r="H64" s="7">
        <v>13.362254168586382</v>
      </c>
      <c r="I64" s="7">
        <v>28.088806586614229</v>
      </c>
      <c r="J64" s="7">
        <v>0.49733877534116699</v>
      </c>
      <c r="K64" s="7">
        <v>100</v>
      </c>
      <c r="L64" s="7">
        <v>0.15149296637656584</v>
      </c>
      <c r="M64" s="7">
        <v>0.27588822880830016</v>
      </c>
      <c r="N64" s="7">
        <v>0.29001074542257343</v>
      </c>
      <c r="O64" s="7">
        <v>0.38804833370087566</v>
      </c>
      <c r="P64" s="7">
        <v>0.59644665596794699</v>
      </c>
      <c r="Q64" s="7">
        <v>0.38127119397365877</v>
      </c>
      <c r="R64" s="7">
        <v>0.70610536690016845</v>
      </c>
      <c r="S64" s="7">
        <v>8.2087304027335634E-2</v>
      </c>
      <c r="T64" s="7">
        <v>0</v>
      </c>
      <c r="U64" s="23">
        <v>11455</v>
      </c>
      <c r="V64" s="23">
        <v>83975</v>
      </c>
      <c r="W64" s="23">
        <v>99824</v>
      </c>
      <c r="X64" s="23">
        <v>142034</v>
      </c>
      <c r="Y64" s="23">
        <v>447684</v>
      </c>
      <c r="Z64" s="23">
        <v>180684</v>
      </c>
      <c r="AA64" s="23">
        <v>379816</v>
      </c>
      <c r="AB64" s="23">
        <v>6725</v>
      </c>
      <c r="AC64" s="23">
        <v>1352197</v>
      </c>
      <c r="AD64" s="23">
        <v>120</v>
      </c>
      <c r="AE64" s="23">
        <v>1064</v>
      </c>
      <c r="AF64" s="23">
        <v>1156</v>
      </c>
      <c r="AG64" s="23">
        <v>1638</v>
      </c>
      <c r="AH64" s="23">
        <v>4990</v>
      </c>
      <c r="AI64" s="23">
        <v>1987</v>
      </c>
      <c r="AJ64" s="23">
        <v>4106</v>
      </c>
      <c r="AK64" s="23">
        <v>99</v>
      </c>
      <c r="AL64" s="23">
        <v>15160</v>
      </c>
    </row>
    <row r="65" spans="1:38">
      <c r="A65" s="300"/>
      <c r="B65" s="45" t="s">
        <v>35</v>
      </c>
      <c r="C65" s="7">
        <v>0.53475438282273091</v>
      </c>
      <c r="D65" s="7">
        <v>3.6750504554755139</v>
      </c>
      <c r="E65" s="7">
        <v>4.2115881282511118</v>
      </c>
      <c r="F65" s="7">
        <v>7.3755321763658257</v>
      </c>
      <c r="G65" s="7">
        <v>25.503837562444225</v>
      </c>
      <c r="H65" s="7">
        <v>15.605182705809106</v>
      </c>
      <c r="I65" s="7">
        <v>42.350887884560663</v>
      </c>
      <c r="J65" s="7">
        <v>0.74316670427082432</v>
      </c>
      <c r="K65" s="7">
        <v>100</v>
      </c>
      <c r="L65" s="7">
        <v>8.0697384440416242E-2</v>
      </c>
      <c r="M65" s="7">
        <v>0.26211041725328438</v>
      </c>
      <c r="N65" s="7">
        <v>0.25240625751317713</v>
      </c>
      <c r="O65" s="7">
        <v>0.37977429468082119</v>
      </c>
      <c r="P65" s="7">
        <v>0.71824118184393781</v>
      </c>
      <c r="Q65" s="7">
        <v>0.62005972218571959</v>
      </c>
      <c r="R65" s="7">
        <v>0.81910851033640453</v>
      </c>
      <c r="S65" s="7">
        <v>0.15732752799458408</v>
      </c>
      <c r="T65" s="7">
        <v>0</v>
      </c>
      <c r="U65" s="23">
        <v>6897</v>
      </c>
      <c r="V65" s="23">
        <v>47399</v>
      </c>
      <c r="W65" s="23">
        <v>54319</v>
      </c>
      <c r="X65" s="23">
        <v>95126</v>
      </c>
      <c r="Y65" s="23">
        <v>328936</v>
      </c>
      <c r="Z65" s="23">
        <v>201268</v>
      </c>
      <c r="AA65" s="23">
        <v>546221</v>
      </c>
      <c r="AB65" s="23">
        <v>9585</v>
      </c>
      <c r="AC65" s="23">
        <v>1289751</v>
      </c>
      <c r="AD65" s="23">
        <v>80</v>
      </c>
      <c r="AE65" s="23">
        <v>638</v>
      </c>
      <c r="AF65" s="23">
        <v>665</v>
      </c>
      <c r="AG65" s="23">
        <v>1165</v>
      </c>
      <c r="AH65" s="23">
        <v>3677</v>
      </c>
      <c r="AI65" s="23">
        <v>2038</v>
      </c>
      <c r="AJ65" s="23">
        <v>5713</v>
      </c>
      <c r="AK65" s="23">
        <v>95</v>
      </c>
      <c r="AL65" s="23">
        <v>14071</v>
      </c>
    </row>
    <row r="66" spans="1:38">
      <c r="A66" s="301"/>
      <c r="B66" s="45" t="s">
        <v>36</v>
      </c>
      <c r="C66" s="7">
        <v>0.14391888049483598</v>
      </c>
      <c r="D66" s="7">
        <v>0.9880096762481354</v>
      </c>
      <c r="E66" s="7">
        <v>1.2692857861514169</v>
      </c>
      <c r="F66" s="7">
        <v>2.7632425055008505</v>
      </c>
      <c r="G66" s="7">
        <v>11.943604796129501</v>
      </c>
      <c r="H66" s="7">
        <v>14.270366271363644</v>
      </c>
      <c r="I66" s="7">
        <v>67.940910144750021</v>
      </c>
      <c r="J66" s="7">
        <v>0.68066193936159514</v>
      </c>
      <c r="K66" s="7">
        <v>100</v>
      </c>
      <c r="L66" s="7">
        <v>3.5193366835560409E-2</v>
      </c>
      <c r="M66" s="7">
        <v>0.11625283277042235</v>
      </c>
      <c r="N66" s="7">
        <v>0.12837881843259422</v>
      </c>
      <c r="O66" s="7">
        <v>0.19181108134030525</v>
      </c>
      <c r="P66" s="7">
        <v>0.50871131223227417</v>
      </c>
      <c r="Q66" s="7">
        <v>0.74315120895916587</v>
      </c>
      <c r="R66" s="7">
        <v>0.88639742208407957</v>
      </c>
      <c r="S66" s="7">
        <v>0.13607052405047948</v>
      </c>
      <c r="T66" s="7">
        <v>0</v>
      </c>
      <c r="U66" s="23">
        <v>1645</v>
      </c>
      <c r="V66" s="23">
        <v>11293</v>
      </c>
      <c r="W66" s="23">
        <v>14508</v>
      </c>
      <c r="X66" s="23">
        <v>31584</v>
      </c>
      <c r="Y66" s="23">
        <v>136516</v>
      </c>
      <c r="Z66" s="23">
        <v>163111</v>
      </c>
      <c r="AA66" s="23">
        <v>776568</v>
      </c>
      <c r="AB66" s="23">
        <v>7780</v>
      </c>
      <c r="AC66" s="23">
        <v>1143005</v>
      </c>
      <c r="AD66" s="23">
        <v>24</v>
      </c>
      <c r="AE66" s="23">
        <v>165</v>
      </c>
      <c r="AF66" s="23">
        <v>217</v>
      </c>
      <c r="AG66" s="23">
        <v>427</v>
      </c>
      <c r="AH66" s="23">
        <v>1638</v>
      </c>
      <c r="AI66" s="23">
        <v>1602</v>
      </c>
      <c r="AJ66" s="23">
        <v>7815</v>
      </c>
      <c r="AK66" s="23">
        <v>76</v>
      </c>
      <c r="AL66" s="23">
        <v>11964</v>
      </c>
    </row>
    <row r="67" spans="1:38">
      <c r="A67" s="299">
        <v>2020</v>
      </c>
      <c r="B67" s="45" t="s">
        <v>24</v>
      </c>
      <c r="C67" s="7">
        <v>8.3211021219022676</v>
      </c>
      <c r="D67" s="7">
        <v>18.356801274194805</v>
      </c>
      <c r="E67" s="7">
        <v>11.5811163198034</v>
      </c>
      <c r="F67" s="7">
        <v>14.127461932565501</v>
      </c>
      <c r="G67" s="7">
        <v>27.109736568400315</v>
      </c>
      <c r="H67" s="7">
        <v>10.227991877479818</v>
      </c>
      <c r="I67" s="7">
        <v>8.919678086569462</v>
      </c>
      <c r="J67" s="7">
        <v>1.3561118190844634</v>
      </c>
      <c r="K67" s="7">
        <v>100</v>
      </c>
      <c r="L67" s="7">
        <v>0.56823881677970112</v>
      </c>
      <c r="M67" s="7">
        <v>0.50525279804013623</v>
      </c>
      <c r="N67" s="7">
        <v>0.42996004828953754</v>
      </c>
      <c r="O67" s="7">
        <v>0.40872989063558718</v>
      </c>
      <c r="P67" s="7">
        <v>0.65556250053730103</v>
      </c>
      <c r="Q67" s="7">
        <v>0.41048647513512182</v>
      </c>
      <c r="R67" s="7">
        <v>0.36639070803522539</v>
      </c>
      <c r="S67" s="7">
        <v>0.1442078734102161</v>
      </c>
      <c r="T67" s="7">
        <v>0</v>
      </c>
      <c r="U67" s="23">
        <v>105846</v>
      </c>
      <c r="V67" s="23">
        <v>233502</v>
      </c>
      <c r="W67" s="23">
        <v>147314</v>
      </c>
      <c r="X67" s="23">
        <v>179704</v>
      </c>
      <c r="Y67" s="23">
        <v>344841</v>
      </c>
      <c r="Z67" s="23">
        <v>130102</v>
      </c>
      <c r="AA67" s="23">
        <v>113460</v>
      </c>
      <c r="AB67" s="23">
        <v>17250</v>
      </c>
      <c r="AC67" s="23">
        <v>1272019</v>
      </c>
      <c r="AD67" s="23">
        <v>1028</v>
      </c>
      <c r="AE67" s="23">
        <v>2657</v>
      </c>
      <c r="AF67" s="23">
        <v>1653</v>
      </c>
      <c r="AG67" s="23">
        <v>1780</v>
      </c>
      <c r="AH67" s="23">
        <v>3424</v>
      </c>
      <c r="AI67" s="23">
        <v>1273</v>
      </c>
      <c r="AJ67" s="23">
        <v>1031</v>
      </c>
      <c r="AK67" s="23">
        <v>185</v>
      </c>
      <c r="AL67" s="23">
        <v>13031</v>
      </c>
    </row>
    <row r="68" spans="1:38">
      <c r="A68" s="300"/>
      <c r="B68" s="45" t="s">
        <v>25</v>
      </c>
      <c r="C68" s="7">
        <v>3.7276248133757135</v>
      </c>
      <c r="D68" s="7">
        <v>16.168275923020836</v>
      </c>
      <c r="E68" s="7">
        <v>12.27613765849255</v>
      </c>
      <c r="F68" s="7">
        <v>14.39631580774779</v>
      </c>
      <c r="G68" s="7">
        <v>32.777379716110133</v>
      </c>
      <c r="H68" s="7">
        <v>11.66221083099494</v>
      </c>
      <c r="I68" s="7">
        <v>7.2779210449066172</v>
      </c>
      <c r="J68" s="7">
        <v>1.7141342053514217</v>
      </c>
      <c r="K68" s="7">
        <v>100</v>
      </c>
      <c r="L68" s="7">
        <v>0.20970675777458725</v>
      </c>
      <c r="M68" s="7">
        <v>0.37770510980204675</v>
      </c>
      <c r="N68" s="7">
        <v>0.32949181113284659</v>
      </c>
      <c r="O68" s="7">
        <v>0.39662273304444012</v>
      </c>
      <c r="P68" s="7">
        <v>0.5371571886043256</v>
      </c>
      <c r="Q68" s="7">
        <v>0.35632501024609925</v>
      </c>
      <c r="R68" s="7">
        <v>0.31847810011480415</v>
      </c>
      <c r="S68" s="7">
        <v>0.18528599966951548</v>
      </c>
      <c r="T68" s="7">
        <v>0</v>
      </c>
      <c r="U68" s="23">
        <v>59048</v>
      </c>
      <c r="V68" s="23">
        <v>256116</v>
      </c>
      <c r="W68" s="23">
        <v>194462</v>
      </c>
      <c r="X68" s="23">
        <v>228047</v>
      </c>
      <c r="Y68" s="23">
        <v>519215</v>
      </c>
      <c r="Z68" s="23">
        <v>184737</v>
      </c>
      <c r="AA68" s="23">
        <v>115287</v>
      </c>
      <c r="AB68" s="23">
        <v>27153</v>
      </c>
      <c r="AC68" s="23">
        <v>1584065</v>
      </c>
      <c r="AD68" s="23">
        <v>665</v>
      </c>
      <c r="AE68" s="23">
        <v>2872</v>
      </c>
      <c r="AF68" s="23">
        <v>2096</v>
      </c>
      <c r="AG68" s="23">
        <v>2319</v>
      </c>
      <c r="AH68" s="23">
        <v>5152</v>
      </c>
      <c r="AI68" s="23">
        <v>1894</v>
      </c>
      <c r="AJ68" s="23">
        <v>1104</v>
      </c>
      <c r="AK68" s="23">
        <v>247</v>
      </c>
      <c r="AL68" s="23">
        <v>16349</v>
      </c>
    </row>
    <row r="69" spans="1:38">
      <c r="A69" s="300"/>
      <c r="B69" s="45" t="s">
        <v>26</v>
      </c>
      <c r="C69" s="7">
        <v>3.0058439559533938</v>
      </c>
      <c r="D69" s="7">
        <v>14.557716033672433</v>
      </c>
      <c r="E69" s="7">
        <v>11.028194481812474</v>
      </c>
      <c r="F69" s="7">
        <v>14.464578743125292</v>
      </c>
      <c r="G69" s="7">
        <v>33.696065812978865</v>
      </c>
      <c r="H69" s="7">
        <v>12.383078463168049</v>
      </c>
      <c r="I69" s="7">
        <v>9.4095932015231618</v>
      </c>
      <c r="J69" s="7">
        <v>1.454929307766329</v>
      </c>
      <c r="K69" s="7">
        <v>100</v>
      </c>
      <c r="L69" s="7">
        <v>0.18768746652285834</v>
      </c>
      <c r="M69" s="7">
        <v>0.44031873217267958</v>
      </c>
      <c r="N69" s="7">
        <v>0.33708942328600661</v>
      </c>
      <c r="O69" s="7">
        <v>0.40517025273042057</v>
      </c>
      <c r="P69" s="7">
        <v>0.53680934571694805</v>
      </c>
      <c r="Q69" s="7">
        <v>0.38201047316503139</v>
      </c>
      <c r="R69" s="7">
        <v>0.33931352012401761</v>
      </c>
      <c r="S69" s="7">
        <v>0.16192013650025036</v>
      </c>
      <c r="T69" s="7">
        <v>0</v>
      </c>
      <c r="U69" s="23">
        <v>49604</v>
      </c>
      <c r="V69" s="23">
        <v>240239</v>
      </c>
      <c r="W69" s="23">
        <v>181993</v>
      </c>
      <c r="X69" s="23">
        <v>238702</v>
      </c>
      <c r="Y69" s="23">
        <v>556070</v>
      </c>
      <c r="Z69" s="23">
        <v>204352</v>
      </c>
      <c r="AA69" s="23">
        <v>155282</v>
      </c>
      <c r="AB69" s="23">
        <v>24010</v>
      </c>
      <c r="AC69" s="23">
        <v>1650252</v>
      </c>
      <c r="AD69" s="23">
        <v>537</v>
      </c>
      <c r="AE69" s="23">
        <v>2753</v>
      </c>
      <c r="AF69" s="23">
        <v>2039</v>
      </c>
      <c r="AG69" s="23">
        <v>2324</v>
      </c>
      <c r="AH69" s="23">
        <v>5460</v>
      </c>
      <c r="AI69" s="23">
        <v>2024</v>
      </c>
      <c r="AJ69" s="23">
        <v>1441</v>
      </c>
      <c r="AK69" s="23">
        <v>222</v>
      </c>
      <c r="AL69" s="23">
        <v>16800</v>
      </c>
    </row>
    <row r="70" spans="1:38">
      <c r="A70" s="300"/>
      <c r="B70" s="45" t="s">
        <v>27</v>
      </c>
      <c r="C70" s="7">
        <v>2.3302732196407936</v>
      </c>
      <c r="D70" s="7">
        <v>13.359586859472294</v>
      </c>
      <c r="E70" s="7">
        <v>10.779850586549768</v>
      </c>
      <c r="F70" s="7">
        <v>13.469682968528501</v>
      </c>
      <c r="G70" s="7">
        <v>33.555141217616388</v>
      </c>
      <c r="H70" s="7">
        <v>12.781472127870117</v>
      </c>
      <c r="I70" s="7">
        <v>12.276125321979187</v>
      </c>
      <c r="J70" s="7">
        <v>1.4478676983429559</v>
      </c>
      <c r="K70" s="7">
        <v>100</v>
      </c>
      <c r="L70" s="7">
        <v>0.14891940757401401</v>
      </c>
      <c r="M70" s="7">
        <v>0.38695574771727248</v>
      </c>
      <c r="N70" s="7">
        <v>0.32809894858351907</v>
      </c>
      <c r="O70" s="7">
        <v>0.37440775816038974</v>
      </c>
      <c r="P70" s="7">
        <v>0.55677575651481581</v>
      </c>
      <c r="Q70" s="7">
        <v>0.39022862025588662</v>
      </c>
      <c r="R70" s="7">
        <v>0.4529638559843549</v>
      </c>
      <c r="S70" s="7">
        <v>0.16235701538469294</v>
      </c>
      <c r="T70" s="7">
        <v>0</v>
      </c>
      <c r="U70" s="23">
        <v>37019</v>
      </c>
      <c r="V70" s="23">
        <v>212232</v>
      </c>
      <c r="W70" s="23">
        <v>171250</v>
      </c>
      <c r="X70" s="23">
        <v>213981</v>
      </c>
      <c r="Y70" s="23">
        <v>533061</v>
      </c>
      <c r="Z70" s="23">
        <v>203048</v>
      </c>
      <c r="AA70" s="23">
        <v>195020</v>
      </c>
      <c r="AB70" s="23">
        <v>23001</v>
      </c>
      <c r="AC70" s="23">
        <v>1588612</v>
      </c>
      <c r="AD70" s="23">
        <v>432</v>
      </c>
      <c r="AE70" s="23">
        <v>2342</v>
      </c>
      <c r="AF70" s="23">
        <v>1844</v>
      </c>
      <c r="AG70" s="23">
        <v>2161</v>
      </c>
      <c r="AH70" s="23">
        <v>5229</v>
      </c>
      <c r="AI70" s="23">
        <v>1953</v>
      </c>
      <c r="AJ70" s="23">
        <v>1746</v>
      </c>
      <c r="AK70" s="23">
        <v>223</v>
      </c>
      <c r="AL70" s="23">
        <v>15930</v>
      </c>
    </row>
    <row r="71" spans="1:38">
      <c r="A71" s="300"/>
      <c r="B71" s="45" t="s">
        <v>28</v>
      </c>
      <c r="C71" s="7">
        <v>2.2285775771750886</v>
      </c>
      <c r="D71" s="7">
        <v>11.751907078418158</v>
      </c>
      <c r="E71" s="7">
        <v>10.02712666851664</v>
      </c>
      <c r="F71" s="7">
        <v>12.646237661330057</v>
      </c>
      <c r="G71" s="7">
        <v>34.447301207957906</v>
      </c>
      <c r="H71" s="7">
        <v>12.985802388732523</v>
      </c>
      <c r="I71" s="7">
        <v>14.285730466250236</v>
      </c>
      <c r="J71" s="7">
        <v>1.6273169516193884</v>
      </c>
      <c r="K71" s="7">
        <v>100</v>
      </c>
      <c r="L71" s="7">
        <v>0.15920215062931931</v>
      </c>
      <c r="M71" s="7">
        <v>0.34340117276812326</v>
      </c>
      <c r="N71" s="7">
        <v>0.3188354409760279</v>
      </c>
      <c r="O71" s="7">
        <v>0.36708770478199021</v>
      </c>
      <c r="P71" s="7">
        <v>0.52714013813270355</v>
      </c>
      <c r="Q71" s="7">
        <v>0.34961340594164092</v>
      </c>
      <c r="R71" s="7">
        <v>0.42886565987080849</v>
      </c>
      <c r="S71" s="7">
        <v>0.17295149994710532</v>
      </c>
      <c r="T71" s="7">
        <v>0</v>
      </c>
      <c r="U71" s="23">
        <v>39352</v>
      </c>
      <c r="V71" s="23">
        <v>207514</v>
      </c>
      <c r="W71" s="23">
        <v>177058</v>
      </c>
      <c r="X71" s="23">
        <v>223306</v>
      </c>
      <c r="Y71" s="23">
        <v>608267</v>
      </c>
      <c r="Z71" s="23">
        <v>229302</v>
      </c>
      <c r="AA71" s="23">
        <v>252256</v>
      </c>
      <c r="AB71" s="23">
        <v>28735</v>
      </c>
      <c r="AC71" s="23">
        <v>1765790</v>
      </c>
      <c r="AD71" s="23">
        <v>408</v>
      </c>
      <c r="AE71" s="23">
        <v>2330</v>
      </c>
      <c r="AF71" s="23">
        <v>1882</v>
      </c>
      <c r="AG71" s="23">
        <v>2162</v>
      </c>
      <c r="AH71" s="23">
        <v>5769</v>
      </c>
      <c r="AI71" s="23">
        <v>2174</v>
      </c>
      <c r="AJ71" s="23">
        <v>2310</v>
      </c>
      <c r="AK71" s="23">
        <v>278</v>
      </c>
      <c r="AL71" s="23">
        <v>17313</v>
      </c>
    </row>
    <row r="72" spans="1:38">
      <c r="A72" s="300"/>
      <c r="B72" s="45" t="s">
        <v>32</v>
      </c>
      <c r="C72" s="7">
        <v>1.6884168189244448</v>
      </c>
      <c r="D72" s="7">
        <v>9.9068464315296438</v>
      </c>
      <c r="E72" s="7">
        <v>8.4235580931106107</v>
      </c>
      <c r="F72" s="7">
        <v>10.515318184075962</v>
      </c>
      <c r="G72" s="7">
        <v>35.923259394897833</v>
      </c>
      <c r="H72" s="7">
        <v>12.716958943427228</v>
      </c>
      <c r="I72" s="7">
        <v>19.125143140210955</v>
      </c>
      <c r="J72" s="7">
        <v>1.7004989938233235</v>
      </c>
      <c r="K72" s="7">
        <v>100</v>
      </c>
      <c r="L72" s="7">
        <v>0.1807133171118987</v>
      </c>
      <c r="M72" s="7">
        <v>0.73066863681267835</v>
      </c>
      <c r="N72" s="7">
        <v>0.62043141430097548</v>
      </c>
      <c r="O72" s="7">
        <v>0.72705392391964907</v>
      </c>
      <c r="P72" s="7">
        <v>1.7191993300266377</v>
      </c>
      <c r="Q72" s="7">
        <v>0.90547411956918533</v>
      </c>
      <c r="R72" s="7">
        <v>1.3991979193336983</v>
      </c>
      <c r="S72" s="7">
        <v>0.20339088378407374</v>
      </c>
      <c r="T72" s="7">
        <v>0</v>
      </c>
      <c r="U72" s="23">
        <v>25154</v>
      </c>
      <c r="V72" s="23">
        <v>147592</v>
      </c>
      <c r="W72" s="23">
        <v>125494</v>
      </c>
      <c r="X72" s="23">
        <v>156657</v>
      </c>
      <c r="Y72" s="23">
        <v>535184</v>
      </c>
      <c r="Z72" s="23">
        <v>189457</v>
      </c>
      <c r="AA72" s="23">
        <v>284926</v>
      </c>
      <c r="AB72" s="23">
        <v>25334</v>
      </c>
      <c r="AC72" s="23">
        <v>1489798</v>
      </c>
      <c r="AD72" s="23">
        <v>268</v>
      </c>
      <c r="AE72" s="23">
        <v>1593</v>
      </c>
      <c r="AF72" s="23">
        <v>1357</v>
      </c>
      <c r="AG72" s="23">
        <v>1517</v>
      </c>
      <c r="AH72" s="23">
        <v>4397</v>
      </c>
      <c r="AI72" s="23">
        <v>1718</v>
      </c>
      <c r="AJ72" s="23">
        <v>2208</v>
      </c>
      <c r="AK72" s="23">
        <v>236</v>
      </c>
      <c r="AL72" s="23">
        <v>13294</v>
      </c>
    </row>
    <row r="73" spans="1:38">
      <c r="A73" s="300"/>
      <c r="B73" s="45" t="s">
        <v>33</v>
      </c>
      <c r="C73" s="7">
        <v>1.4422088814855847</v>
      </c>
      <c r="D73" s="7">
        <v>8.3834589654904672</v>
      </c>
      <c r="E73" s="7">
        <v>8.1022465026238883</v>
      </c>
      <c r="F73" s="7">
        <v>10.70173275159544</v>
      </c>
      <c r="G73" s="7">
        <v>30.996268552029854</v>
      </c>
      <c r="H73" s="7">
        <v>14.181329188874948</v>
      </c>
      <c r="I73" s="7">
        <v>24.112109165242661</v>
      </c>
      <c r="J73" s="7">
        <v>2.0806459926571574</v>
      </c>
      <c r="K73" s="7">
        <v>100</v>
      </c>
      <c r="L73" s="7">
        <v>0.12496050932509661</v>
      </c>
      <c r="M73" s="7">
        <v>0.30097995986771547</v>
      </c>
      <c r="N73" s="7">
        <v>0.29545345007239043</v>
      </c>
      <c r="O73" s="7">
        <v>0.36016723174147125</v>
      </c>
      <c r="P73" s="7">
        <v>0.57827051503276128</v>
      </c>
      <c r="Q73" s="7">
        <v>0.55057373179128322</v>
      </c>
      <c r="R73" s="7">
        <v>0.57825542604058056</v>
      </c>
      <c r="S73" s="7">
        <v>0.22333640585380415</v>
      </c>
      <c r="T73" s="7">
        <v>0</v>
      </c>
      <c r="U73" s="23">
        <v>22104</v>
      </c>
      <c r="V73" s="23">
        <v>128489</v>
      </c>
      <c r="W73" s="23">
        <v>124179</v>
      </c>
      <c r="X73" s="23">
        <v>164020</v>
      </c>
      <c r="Y73" s="23">
        <v>475064</v>
      </c>
      <c r="Z73" s="23">
        <v>217350</v>
      </c>
      <c r="AA73" s="23">
        <v>369554</v>
      </c>
      <c r="AB73" s="23">
        <v>31889</v>
      </c>
      <c r="AC73" s="23">
        <v>1532649</v>
      </c>
      <c r="AD73" s="23">
        <v>234</v>
      </c>
      <c r="AE73" s="23">
        <v>1402</v>
      </c>
      <c r="AF73" s="23">
        <v>1308</v>
      </c>
      <c r="AG73" s="23">
        <v>1601</v>
      </c>
      <c r="AH73" s="23">
        <v>4605</v>
      </c>
      <c r="AI73" s="23">
        <v>1985</v>
      </c>
      <c r="AJ73" s="23">
        <v>3352</v>
      </c>
      <c r="AK73" s="23">
        <v>282</v>
      </c>
      <c r="AL73" s="23">
        <v>14769</v>
      </c>
    </row>
    <row r="74" spans="1:38">
      <c r="A74" s="300"/>
      <c r="B74" s="45" t="s">
        <v>34</v>
      </c>
      <c r="C74" s="7">
        <v>0.98912498862801601</v>
      </c>
      <c r="D74" s="7">
        <v>4.9902302775850389</v>
      </c>
      <c r="E74" s="7">
        <v>6.0277625774143573</v>
      </c>
      <c r="F74" s="7">
        <v>8.6882637051078202</v>
      </c>
      <c r="G74" s="7">
        <v>27.702017356023894</v>
      </c>
      <c r="H74" s="7">
        <v>14.855748928317801</v>
      </c>
      <c r="I74" s="7">
        <v>34.845660111425076</v>
      </c>
      <c r="J74" s="7">
        <v>1.901192055497998</v>
      </c>
      <c r="K74" s="7">
        <v>100</v>
      </c>
      <c r="L74" s="7">
        <v>0.12628167184702427</v>
      </c>
      <c r="M74" s="7">
        <v>0.24353269907428907</v>
      </c>
      <c r="N74" s="7">
        <v>0.26630257076965347</v>
      </c>
      <c r="O74" s="7">
        <v>0.33028616615064349</v>
      </c>
      <c r="P74" s="7">
        <v>0.64598067019899941</v>
      </c>
      <c r="Q74" s="7">
        <v>0.42170830454338026</v>
      </c>
      <c r="R74" s="7">
        <v>0.69020060673851935</v>
      </c>
      <c r="S74" s="7">
        <v>0.22730057152467831</v>
      </c>
      <c r="T74" s="7">
        <v>0</v>
      </c>
      <c r="U74" s="23">
        <v>14569</v>
      </c>
      <c r="V74" s="23">
        <v>73502</v>
      </c>
      <c r="W74" s="23">
        <v>88784</v>
      </c>
      <c r="X74" s="23">
        <v>127971</v>
      </c>
      <c r="Y74" s="23">
        <v>408028</v>
      </c>
      <c r="Z74" s="23">
        <v>218813</v>
      </c>
      <c r="AA74" s="23">
        <v>513248</v>
      </c>
      <c r="AB74" s="23">
        <v>28003</v>
      </c>
      <c r="AC74" s="23">
        <v>1472918</v>
      </c>
      <c r="AD74" s="23">
        <v>149</v>
      </c>
      <c r="AE74" s="23">
        <v>811</v>
      </c>
      <c r="AF74" s="23">
        <v>897</v>
      </c>
      <c r="AG74" s="23">
        <v>1256</v>
      </c>
      <c r="AH74" s="23">
        <v>3875</v>
      </c>
      <c r="AI74" s="23">
        <v>2009</v>
      </c>
      <c r="AJ74" s="23">
        <v>4467</v>
      </c>
      <c r="AK74" s="23">
        <v>223</v>
      </c>
      <c r="AL74" s="23">
        <v>13687</v>
      </c>
    </row>
    <row r="75" spans="1:38">
      <c r="A75" s="300"/>
      <c r="B75" s="45" t="s">
        <v>35</v>
      </c>
      <c r="C75" s="7">
        <v>0.43670416918310467</v>
      </c>
      <c r="D75" s="7">
        <v>2.2409026387217099</v>
      </c>
      <c r="E75" s="7">
        <v>2.8463891508475552</v>
      </c>
      <c r="F75" s="7">
        <v>5.533594622506274</v>
      </c>
      <c r="G75" s="7">
        <v>20.945685575800717</v>
      </c>
      <c r="H75" s="7">
        <v>15.718547561028585</v>
      </c>
      <c r="I75" s="7">
        <v>50.317946978943198</v>
      </c>
      <c r="J75" s="7">
        <v>1.9602293029688598</v>
      </c>
      <c r="K75" s="7">
        <v>100</v>
      </c>
      <c r="L75" s="7">
        <v>7.5403930013139553E-2</v>
      </c>
      <c r="M75" s="7">
        <v>0.16995089341512296</v>
      </c>
      <c r="N75" s="7">
        <v>0.19768584859884866</v>
      </c>
      <c r="O75" s="7">
        <v>0.26918630497482582</v>
      </c>
      <c r="P75" s="7">
        <v>0.64620739283573736</v>
      </c>
      <c r="Q75" s="7">
        <v>0.46097803267760645</v>
      </c>
      <c r="R75" s="7">
        <v>0.7175525333768229</v>
      </c>
      <c r="S75" s="7">
        <v>0.24299027239017387</v>
      </c>
      <c r="T75" s="7">
        <v>0</v>
      </c>
      <c r="U75" s="23">
        <v>6233</v>
      </c>
      <c r="V75" s="23">
        <v>31984</v>
      </c>
      <c r="W75" s="23">
        <v>40626</v>
      </c>
      <c r="X75" s="23">
        <v>78980</v>
      </c>
      <c r="Y75" s="23">
        <v>298954</v>
      </c>
      <c r="Z75" s="23">
        <v>224348</v>
      </c>
      <c r="AA75" s="23">
        <v>718179</v>
      </c>
      <c r="AB75" s="23">
        <v>27978</v>
      </c>
      <c r="AC75" s="23">
        <v>1427282</v>
      </c>
      <c r="AD75" s="23">
        <v>66</v>
      </c>
      <c r="AE75" s="23">
        <v>349</v>
      </c>
      <c r="AF75" s="23">
        <v>436</v>
      </c>
      <c r="AG75" s="23">
        <v>805</v>
      </c>
      <c r="AH75" s="23">
        <v>2687</v>
      </c>
      <c r="AI75" s="23">
        <v>1887</v>
      </c>
      <c r="AJ75" s="23">
        <v>6045</v>
      </c>
      <c r="AK75" s="23">
        <v>235</v>
      </c>
      <c r="AL75" s="23">
        <v>12510</v>
      </c>
    </row>
    <row r="76" spans="1:38">
      <c r="A76" s="301"/>
      <c r="B76" s="45" t="s">
        <v>36</v>
      </c>
      <c r="C76" s="7">
        <v>8.0430494647542081E-2</v>
      </c>
      <c r="D76" s="7">
        <v>0.94210600228524732</v>
      </c>
      <c r="E76" s="7">
        <v>0.81435875830636362</v>
      </c>
      <c r="F76" s="7">
        <v>2.4579974083507281</v>
      </c>
      <c r="G76" s="7">
        <v>8.9478127373816676</v>
      </c>
      <c r="H76" s="7">
        <v>13.571369297254513</v>
      </c>
      <c r="I76" s="7">
        <v>70.822960352872826</v>
      </c>
      <c r="J76" s="7">
        <v>2.3629649489011024</v>
      </c>
      <c r="K76" s="7">
        <v>100</v>
      </c>
      <c r="L76" s="7">
        <v>2.5362488846400275E-2</v>
      </c>
      <c r="M76" s="7">
        <v>0.10904027819071409</v>
      </c>
      <c r="N76" s="7">
        <v>9.4121095638610902E-2</v>
      </c>
      <c r="O76" s="7">
        <v>0.19822740291299074</v>
      </c>
      <c r="P76" s="7">
        <v>0.38709995112222279</v>
      </c>
      <c r="Q76" s="7">
        <v>0.53535106615474815</v>
      </c>
      <c r="R76" s="7">
        <v>0.75436418821191709</v>
      </c>
      <c r="S76" s="7">
        <v>0.24508225360875563</v>
      </c>
      <c r="T76" s="7">
        <v>0</v>
      </c>
      <c r="U76" s="23">
        <v>1008</v>
      </c>
      <c r="V76" s="23">
        <v>11807</v>
      </c>
      <c r="W76" s="23">
        <v>10206</v>
      </c>
      <c r="X76" s="23">
        <v>30805</v>
      </c>
      <c r="Y76" s="23">
        <v>112139</v>
      </c>
      <c r="Z76" s="23">
        <v>170084</v>
      </c>
      <c r="AA76" s="23">
        <v>887593</v>
      </c>
      <c r="AB76" s="23">
        <v>29614</v>
      </c>
      <c r="AC76" s="23">
        <v>1253256</v>
      </c>
      <c r="AD76" s="23">
        <v>16</v>
      </c>
      <c r="AE76" s="23">
        <v>108</v>
      </c>
      <c r="AF76" s="23">
        <v>120</v>
      </c>
      <c r="AG76" s="23">
        <v>304</v>
      </c>
      <c r="AH76" s="23">
        <v>1028</v>
      </c>
      <c r="AI76" s="23">
        <v>1332</v>
      </c>
      <c r="AJ76" s="23">
        <v>6853</v>
      </c>
      <c r="AK76" s="23">
        <v>229</v>
      </c>
      <c r="AL76" s="23">
        <v>9990</v>
      </c>
    </row>
    <row r="78" spans="1:38">
      <c r="A78" s="31" t="s">
        <v>130</v>
      </c>
      <c r="B78" s="31"/>
      <c r="C78" s="31"/>
      <c r="D78" s="31"/>
      <c r="E78" s="31"/>
      <c r="F78" s="31"/>
      <c r="G78" s="31"/>
      <c r="H78" s="31"/>
      <c r="I78" s="31"/>
      <c r="J78" s="31"/>
      <c r="K78" s="31"/>
      <c r="L78" s="31"/>
      <c r="M78" s="31"/>
      <c r="N78" s="31"/>
      <c r="O78" s="31"/>
      <c r="P78" s="31"/>
      <c r="Q78" s="218"/>
      <c r="R78" s="218"/>
      <c r="S78" s="218"/>
      <c r="T78" s="218"/>
      <c r="U78" s="218"/>
      <c r="V78" s="218"/>
      <c r="W78" s="218"/>
      <c r="X78" s="218"/>
      <c r="Y78" s="218"/>
      <c r="Z78" s="218"/>
      <c r="AA78" s="218"/>
      <c r="AB78" s="218"/>
      <c r="AC78" s="218"/>
      <c r="AD78" s="218"/>
      <c r="AE78" s="218"/>
      <c r="AF78" s="218"/>
      <c r="AG78" s="31"/>
      <c r="AH78" s="31"/>
      <c r="AI78" s="31"/>
      <c r="AJ78" s="31"/>
      <c r="AK78" s="31"/>
      <c r="AL78" s="31"/>
    </row>
    <row r="79" spans="1:38">
      <c r="A79" s="293" t="s">
        <v>164</v>
      </c>
      <c r="B79" s="293"/>
      <c r="C79" s="293"/>
      <c r="D79" s="293"/>
      <c r="E79" s="293"/>
      <c r="F79" s="293"/>
      <c r="G79" s="31"/>
      <c r="H79" s="31"/>
      <c r="I79" s="31"/>
      <c r="J79" s="31"/>
      <c r="K79" s="31"/>
      <c r="L79" s="31"/>
      <c r="M79" s="31"/>
      <c r="N79" s="31"/>
      <c r="O79" s="31"/>
      <c r="P79" s="31"/>
      <c r="Q79" s="218"/>
      <c r="R79" s="218"/>
      <c r="S79" s="218"/>
      <c r="T79" s="218"/>
      <c r="U79" s="218"/>
      <c r="V79" s="218"/>
      <c r="W79" s="218"/>
      <c r="X79" s="218"/>
      <c r="Y79" s="218"/>
      <c r="Z79" s="218"/>
      <c r="AA79" s="218"/>
      <c r="AB79" s="218"/>
      <c r="AC79" s="218"/>
      <c r="AD79" s="218"/>
      <c r="AE79" s="218"/>
      <c r="AF79" s="218"/>
      <c r="AG79" s="31"/>
      <c r="AH79" s="31"/>
      <c r="AI79" s="31"/>
      <c r="AJ79" s="31"/>
      <c r="AK79" s="31"/>
      <c r="AL79" s="31"/>
    </row>
    <row r="80" spans="1:38" ht="16.5" customHeight="1">
      <c r="A80" s="323" t="s">
        <v>163</v>
      </c>
      <c r="B80" s="323"/>
      <c r="C80" s="323"/>
      <c r="D80" s="323"/>
      <c r="E80" s="323"/>
      <c r="F80" s="323"/>
      <c r="G80" s="323"/>
      <c r="H80" s="323"/>
      <c r="I80" s="323"/>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323"/>
      <c r="AH80" s="323"/>
      <c r="AI80" s="323"/>
      <c r="AJ80" s="323"/>
      <c r="AK80" s="323"/>
      <c r="AL80" s="323"/>
    </row>
    <row r="81" spans="1:38" s="193" customFormat="1" ht="16.5" customHeight="1">
      <c r="A81" s="296" t="s">
        <v>201</v>
      </c>
      <c r="B81" s="296"/>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19"/>
      <c r="AF81" s="219"/>
      <c r="AG81" s="219"/>
      <c r="AH81" s="219"/>
      <c r="AI81" s="219"/>
      <c r="AJ81" s="219"/>
      <c r="AK81" s="219"/>
      <c r="AL81" s="219"/>
    </row>
    <row r="82" spans="1:38">
      <c r="A82" s="293" t="s">
        <v>149</v>
      </c>
      <c r="B82" s="293"/>
      <c r="C82" s="293"/>
      <c r="D82" s="293"/>
      <c r="E82" s="293"/>
      <c r="F82" s="293"/>
      <c r="G82" s="293"/>
      <c r="H82" s="293"/>
      <c r="I82" s="293"/>
      <c r="J82" s="293"/>
      <c r="K82" s="293"/>
      <c r="L82" s="293"/>
      <c r="M82" s="293"/>
      <c r="N82" s="293"/>
      <c r="O82" s="293"/>
      <c r="P82" s="31"/>
      <c r="Q82" s="31"/>
      <c r="R82" s="31"/>
      <c r="S82" s="31"/>
      <c r="T82" s="31"/>
      <c r="U82" s="31"/>
      <c r="V82" s="31"/>
      <c r="W82" s="31"/>
      <c r="X82" s="31"/>
      <c r="Y82" s="31"/>
      <c r="Z82" s="31"/>
      <c r="AA82" s="31"/>
      <c r="AB82" s="31"/>
      <c r="AC82" s="31"/>
      <c r="AD82" s="31"/>
      <c r="AE82" s="31"/>
      <c r="AF82" s="31"/>
      <c r="AG82" s="31"/>
      <c r="AH82" s="31"/>
      <c r="AI82" s="31"/>
      <c r="AJ82" s="31"/>
      <c r="AK82" s="31"/>
      <c r="AL82" s="31"/>
    </row>
  </sheetData>
  <mergeCells count="18">
    <mergeCell ref="A2:L2"/>
    <mergeCell ref="A7:A16"/>
    <mergeCell ref="A17:A26"/>
    <mergeCell ref="A5:B5"/>
    <mergeCell ref="A3:O3"/>
    <mergeCell ref="A79:F79"/>
    <mergeCell ref="A82:O82"/>
    <mergeCell ref="A80:AL80"/>
    <mergeCell ref="A47:A56"/>
    <mergeCell ref="A27:A36"/>
    <mergeCell ref="A37:A46"/>
    <mergeCell ref="A81:AD81"/>
    <mergeCell ref="AD5:AL5"/>
    <mergeCell ref="L5:T5"/>
    <mergeCell ref="A57:A66"/>
    <mergeCell ref="A67:A76"/>
    <mergeCell ref="U5:AC5"/>
    <mergeCell ref="C5:K5"/>
  </mergeCells>
  <hyperlinks>
    <hyperlink ref="A1" location="Índice!A1" display="Índice" xr:uid="{464329F0-7B19-49E8-B357-DE5E4DB931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9"/>
  <sheetViews>
    <sheetView topLeftCell="A4" workbookViewId="0">
      <selection activeCell="Q7" sqref="Q7"/>
    </sheetView>
  </sheetViews>
  <sheetFormatPr baseColWidth="10" defaultColWidth="9.140625" defaultRowHeight="15"/>
  <cols>
    <col min="1" max="1" width="11.7109375" customWidth="1"/>
    <col min="2" max="2" width="10.85546875" customWidth="1"/>
    <col min="4" max="4" width="10.85546875" customWidth="1"/>
    <col min="5" max="5" width="11.85546875" customWidth="1"/>
    <col min="6" max="6" width="11" customWidth="1"/>
    <col min="7" max="7" width="10.7109375" customWidth="1"/>
    <col min="8" max="14" width="10.140625" bestFit="1" customWidth="1"/>
    <col min="15" max="15" width="11.28515625" customWidth="1"/>
  </cols>
  <sheetData>
    <row r="1" spans="1:18" s="98" customFormat="1">
      <c r="A1" s="111" t="s">
        <v>155</v>
      </c>
    </row>
    <row r="2" spans="1:18">
      <c r="A2" s="291" t="s">
        <v>152</v>
      </c>
      <c r="B2" s="291"/>
      <c r="C2" s="291"/>
      <c r="D2" s="291"/>
      <c r="E2" s="291"/>
      <c r="F2" s="291"/>
      <c r="G2" s="291"/>
      <c r="H2" s="291"/>
      <c r="I2" s="291"/>
      <c r="J2" s="291"/>
      <c r="K2" s="291"/>
      <c r="L2" s="291"/>
      <c r="M2" s="291"/>
      <c r="N2" s="291"/>
    </row>
    <row r="3" spans="1:18" s="94" customFormat="1">
      <c r="A3" s="292" t="s">
        <v>129</v>
      </c>
      <c r="B3" s="292"/>
      <c r="C3" s="292"/>
      <c r="D3" s="292"/>
      <c r="E3" s="292"/>
      <c r="F3" s="292"/>
      <c r="G3" s="292"/>
      <c r="H3" s="292"/>
      <c r="I3" s="292"/>
      <c r="J3" s="292"/>
      <c r="K3" s="292"/>
      <c r="L3" s="292"/>
      <c r="M3" s="292"/>
      <c r="N3" s="292"/>
      <c r="O3" s="292"/>
    </row>
    <row r="4" spans="1:18" s="94" customFormat="1">
      <c r="A4" s="93"/>
      <c r="B4" s="93"/>
      <c r="C4" s="93"/>
      <c r="D4" s="93"/>
      <c r="E4" s="93"/>
      <c r="F4" s="93"/>
      <c r="G4" s="93"/>
      <c r="H4" s="93"/>
      <c r="I4" s="93"/>
      <c r="J4" s="93"/>
      <c r="K4" s="93"/>
      <c r="L4" s="93"/>
      <c r="M4" s="93"/>
      <c r="N4" s="93"/>
    </row>
    <row r="5" spans="1:18">
      <c r="A5" s="41" t="s">
        <v>29</v>
      </c>
      <c r="B5" s="48">
        <v>1990</v>
      </c>
      <c r="C5" s="48">
        <v>1992</v>
      </c>
      <c r="D5" s="48">
        <v>1994</v>
      </c>
      <c r="E5" s="48">
        <v>1996</v>
      </c>
      <c r="F5" s="48">
        <v>1998</v>
      </c>
      <c r="G5" s="48">
        <v>2000</v>
      </c>
      <c r="H5" s="48">
        <v>2003</v>
      </c>
      <c r="I5" s="48">
        <v>2006</v>
      </c>
      <c r="J5" s="48">
        <v>2009</v>
      </c>
      <c r="K5" s="48">
        <v>2011</v>
      </c>
      <c r="L5" s="48">
        <v>2013</v>
      </c>
      <c r="M5" s="48">
        <v>2015</v>
      </c>
      <c r="N5" s="48">
        <v>2017</v>
      </c>
      <c r="O5" s="48">
        <v>2020</v>
      </c>
    </row>
    <row r="6" spans="1:18">
      <c r="A6" s="41" t="s">
        <v>37</v>
      </c>
      <c r="B6" s="7">
        <v>9.0318797578507866</v>
      </c>
      <c r="C6" s="7">
        <v>9.0643082188678186</v>
      </c>
      <c r="D6" s="7">
        <v>9.204778075637412</v>
      </c>
      <c r="E6" s="7">
        <v>9.4768278481531176</v>
      </c>
      <c r="F6" s="7">
        <v>9.6870362173709292</v>
      </c>
      <c r="G6" s="7">
        <v>9.9138586718308677</v>
      </c>
      <c r="H6" s="7">
        <v>10.162796563775823</v>
      </c>
      <c r="I6" s="7">
        <v>10.142309000875589</v>
      </c>
      <c r="J6" s="7">
        <v>10.390406816993812</v>
      </c>
      <c r="K6" s="7">
        <v>10.503187234397133</v>
      </c>
      <c r="L6" s="7">
        <v>10.763760016211982</v>
      </c>
      <c r="M6" s="7">
        <v>10.989275819101055</v>
      </c>
      <c r="N6" s="7">
        <v>11.169573862845596</v>
      </c>
      <c r="O6" s="7">
        <v>11.679885000000001</v>
      </c>
    </row>
    <row r="7" spans="1:18" s="98" customFormat="1">
      <c r="A7" s="104" t="s">
        <v>148</v>
      </c>
      <c r="B7" s="109" t="s">
        <v>123</v>
      </c>
      <c r="C7" s="109" t="s">
        <v>123</v>
      </c>
      <c r="D7" s="109" t="s">
        <v>123</v>
      </c>
      <c r="E7" s="109" t="s">
        <v>123</v>
      </c>
      <c r="F7" s="109" t="s">
        <v>123</v>
      </c>
      <c r="G7" s="109" t="s">
        <v>123</v>
      </c>
      <c r="H7" s="109" t="s">
        <v>123</v>
      </c>
      <c r="I7" s="115">
        <v>4.0430905451575648E-2</v>
      </c>
      <c r="J7" s="115">
        <v>4.0343682694971073E-2</v>
      </c>
      <c r="K7" s="115">
        <v>5.1270923582505686E-2</v>
      </c>
      <c r="L7" s="115">
        <v>3.9732299999999998E-2</v>
      </c>
      <c r="M7" s="115">
        <v>3.4276410341216673E-2</v>
      </c>
      <c r="N7" s="115">
        <v>4.019946021252227E-2</v>
      </c>
      <c r="O7" s="115">
        <v>3.3595890000000003E-2</v>
      </c>
      <c r="Q7" s="278"/>
      <c r="R7" s="277"/>
    </row>
    <row r="8" spans="1:18" s="117" customFormat="1">
      <c r="A8" s="49" t="s">
        <v>166</v>
      </c>
      <c r="B8" s="51">
        <v>9124787</v>
      </c>
      <c r="C8" s="51">
        <v>9580850</v>
      </c>
      <c r="D8" s="51">
        <v>9858111</v>
      </c>
      <c r="E8" s="51">
        <v>10197345</v>
      </c>
      <c r="F8" s="51">
        <v>10610912</v>
      </c>
      <c r="G8" s="51">
        <v>10871251</v>
      </c>
      <c r="H8" s="51">
        <v>11592026</v>
      </c>
      <c r="I8" s="51">
        <v>12350554</v>
      </c>
      <c r="J8" s="51">
        <v>12976277</v>
      </c>
      <c r="K8" s="51">
        <v>13393116</v>
      </c>
      <c r="L8" s="51">
        <v>13609686</v>
      </c>
      <c r="M8" s="51">
        <v>13952674</v>
      </c>
      <c r="N8" s="51">
        <v>14298542</v>
      </c>
      <c r="O8" s="51">
        <v>15582896</v>
      </c>
      <c r="Q8" s="278"/>
      <c r="R8" s="277"/>
    </row>
    <row r="9" spans="1:18">
      <c r="A9" s="49" t="s">
        <v>156</v>
      </c>
      <c r="B9" s="51">
        <v>73017</v>
      </c>
      <c r="C9" s="51">
        <v>100747</v>
      </c>
      <c r="D9" s="51">
        <v>124093</v>
      </c>
      <c r="E9" s="51">
        <v>94097</v>
      </c>
      <c r="F9" s="51">
        <v>133891</v>
      </c>
      <c r="G9" s="51">
        <v>180821</v>
      </c>
      <c r="H9" s="51">
        <v>188776</v>
      </c>
      <c r="I9" s="51">
        <v>205268</v>
      </c>
      <c r="J9" s="51">
        <v>193763</v>
      </c>
      <c r="K9" s="51">
        <v>156341</v>
      </c>
      <c r="L9" s="51">
        <v>171606</v>
      </c>
      <c r="M9" s="51">
        <v>212342</v>
      </c>
      <c r="N9" s="51">
        <v>174058</v>
      </c>
      <c r="O9" s="51">
        <v>148886</v>
      </c>
    </row>
    <row r="10" spans="1:18" s="94" customFormat="1">
      <c r="A10" s="294"/>
      <c r="B10" s="294"/>
      <c r="C10" s="294"/>
      <c r="D10" s="294"/>
      <c r="E10" s="294"/>
      <c r="F10" s="294"/>
      <c r="G10" s="294"/>
      <c r="H10" s="294"/>
      <c r="I10" s="294"/>
      <c r="J10" s="294"/>
      <c r="K10" s="294"/>
      <c r="L10" s="294"/>
      <c r="M10" s="294"/>
      <c r="N10" s="294"/>
    </row>
    <row r="11" spans="1:18">
      <c r="A11" s="293" t="s">
        <v>210</v>
      </c>
      <c r="B11" s="293"/>
      <c r="C11" s="293"/>
      <c r="D11" s="293"/>
      <c r="E11" s="293"/>
      <c r="F11" s="293"/>
      <c r="G11" s="293"/>
      <c r="H11" s="293"/>
      <c r="I11" s="293"/>
      <c r="J11" s="293"/>
      <c r="K11" s="293"/>
      <c r="L11" s="293"/>
      <c r="M11" s="293"/>
      <c r="N11" s="293"/>
      <c r="O11" s="293"/>
    </row>
    <row r="12" spans="1:18" ht="45.75" customHeight="1">
      <c r="A12" s="295" t="s">
        <v>150</v>
      </c>
      <c r="B12" s="295"/>
      <c r="C12" s="295"/>
      <c r="D12" s="295"/>
      <c r="E12" s="295"/>
      <c r="F12" s="295"/>
      <c r="G12" s="295"/>
      <c r="H12" s="295"/>
      <c r="I12" s="295"/>
      <c r="J12" s="295"/>
      <c r="K12" s="295"/>
      <c r="L12" s="295"/>
      <c r="M12" s="295"/>
      <c r="N12" s="295"/>
      <c r="O12" s="295"/>
    </row>
    <row r="13" spans="1:18" s="193" customFormat="1" ht="52.5" customHeight="1">
      <c r="A13" s="296" t="s">
        <v>202</v>
      </c>
      <c r="B13" s="296"/>
      <c r="C13" s="296"/>
      <c r="D13" s="296"/>
      <c r="E13" s="296"/>
      <c r="F13" s="296"/>
      <c r="G13" s="296"/>
      <c r="H13" s="296"/>
      <c r="I13" s="296"/>
      <c r="J13" s="296"/>
      <c r="K13" s="296"/>
      <c r="L13" s="296"/>
      <c r="M13" s="296"/>
      <c r="N13" s="296"/>
      <c r="O13" s="296"/>
    </row>
    <row r="14" spans="1:18" s="125" customFormat="1">
      <c r="A14" s="295" t="s">
        <v>173</v>
      </c>
      <c r="B14" s="295"/>
      <c r="C14" s="295"/>
      <c r="D14" s="295"/>
      <c r="E14" s="295"/>
      <c r="F14" s="295"/>
      <c r="G14" s="295"/>
      <c r="H14" s="295"/>
      <c r="I14" s="295"/>
      <c r="J14" s="295"/>
      <c r="K14" s="295"/>
      <c r="L14" s="295"/>
      <c r="M14" s="295"/>
      <c r="N14" s="295"/>
      <c r="O14" s="295"/>
    </row>
    <row r="15" spans="1:18">
      <c r="A15" s="293" t="s">
        <v>149</v>
      </c>
      <c r="B15" s="293"/>
      <c r="C15" s="293"/>
      <c r="D15" s="293"/>
      <c r="E15" s="293"/>
      <c r="F15" s="293"/>
      <c r="G15" s="293"/>
      <c r="H15" s="293"/>
      <c r="I15" s="293"/>
      <c r="J15" s="293"/>
      <c r="K15" s="293"/>
      <c r="L15" s="293"/>
      <c r="M15" s="293"/>
      <c r="N15" s="293"/>
      <c r="O15" s="293"/>
    </row>
    <row r="17" spans="1:5">
      <c r="B17" s="110"/>
      <c r="C17" s="110"/>
      <c r="D17" s="110"/>
      <c r="E17" s="110"/>
    </row>
    <row r="18" spans="1:5">
      <c r="B18" s="110"/>
      <c r="C18" s="110"/>
      <c r="D18" s="110"/>
      <c r="E18" s="110"/>
    </row>
    <row r="19" spans="1:5">
      <c r="A19" s="117"/>
    </row>
  </sheetData>
  <mergeCells count="8">
    <mergeCell ref="A2:N2"/>
    <mergeCell ref="A3:O3"/>
    <mergeCell ref="A15:O15"/>
    <mergeCell ref="A10:N10"/>
    <mergeCell ref="A12:O12"/>
    <mergeCell ref="A11:O11"/>
    <mergeCell ref="A14:O14"/>
    <mergeCell ref="A13:O13"/>
  </mergeCells>
  <hyperlinks>
    <hyperlink ref="A1" location="Índice!A1" display="Índice!A1" xr:uid="{AA2FF878-EAEE-46A8-B10F-9BA3A33B214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60"/>
  <sheetViews>
    <sheetView zoomScale="96" zoomScaleNormal="96" workbookViewId="0">
      <selection activeCell="O27" sqref="O27"/>
    </sheetView>
  </sheetViews>
  <sheetFormatPr baseColWidth="10" defaultColWidth="9.140625" defaultRowHeight="15"/>
  <cols>
    <col min="1" max="1" width="18.28515625" customWidth="1"/>
    <col min="2" max="2" width="18.42578125" customWidth="1"/>
    <col min="3" max="3" width="11.85546875" customWidth="1"/>
    <col min="4" max="4" width="11.5703125" bestFit="1" customWidth="1"/>
    <col min="5" max="5" width="11.85546875" customWidth="1"/>
    <col min="6" max="6" width="11.5703125" bestFit="1" customWidth="1"/>
    <col min="7" max="7" width="12.140625" customWidth="1"/>
    <col min="8" max="8" width="11.5703125" bestFit="1" customWidth="1"/>
    <col min="9" max="9" width="11.7109375" customWidth="1"/>
    <col min="10" max="10" width="11.5703125" bestFit="1" customWidth="1"/>
    <col min="11" max="11" width="12.85546875" customWidth="1"/>
    <col min="12" max="12" width="12.140625" customWidth="1"/>
    <col min="13" max="13" width="9.5703125" bestFit="1" customWidth="1"/>
    <col min="14" max="14" width="11.5703125" bestFit="1" customWidth="1"/>
    <col min="15" max="15" width="9.5703125" bestFit="1" customWidth="1"/>
    <col min="16" max="16" width="11.5703125" bestFit="1" customWidth="1"/>
  </cols>
  <sheetData>
    <row r="1" spans="1:19" s="164" customFormat="1">
      <c r="A1" s="111" t="s">
        <v>155</v>
      </c>
    </row>
    <row r="2" spans="1:19">
      <c r="A2" s="329" t="s">
        <v>191</v>
      </c>
      <c r="B2" s="329"/>
      <c r="C2" s="329"/>
      <c r="D2" s="329"/>
      <c r="E2" s="329"/>
      <c r="F2" s="329"/>
      <c r="G2" s="329"/>
      <c r="H2" s="329"/>
      <c r="I2" s="329"/>
      <c r="J2" s="329"/>
      <c r="K2" s="329"/>
      <c r="L2" s="329"/>
    </row>
    <row r="3" spans="1:19" s="97" customFormat="1">
      <c r="A3" s="292" t="s">
        <v>134</v>
      </c>
      <c r="B3" s="292"/>
      <c r="C3" s="292"/>
      <c r="D3" s="292"/>
      <c r="E3" s="292"/>
      <c r="F3" s="292"/>
      <c r="G3" s="292"/>
      <c r="H3" s="292"/>
      <c r="I3" s="292"/>
      <c r="J3" s="292"/>
      <c r="K3" s="292"/>
      <c r="L3" s="292"/>
      <c r="M3" s="292"/>
      <c r="N3" s="292"/>
      <c r="O3" s="292"/>
    </row>
    <row r="4" spans="1:19" s="44" customFormat="1"/>
    <row r="5" spans="1:19" s="164" customFormat="1">
      <c r="A5" s="166" t="s">
        <v>58</v>
      </c>
      <c r="B5" s="326" t="s">
        <v>108</v>
      </c>
      <c r="C5" s="319" t="s">
        <v>8</v>
      </c>
      <c r="D5" s="320"/>
      <c r="E5" s="319" t="s">
        <v>9</v>
      </c>
      <c r="F5" s="320"/>
      <c r="G5" s="302">
        <v>2011</v>
      </c>
      <c r="H5" s="302"/>
      <c r="I5" s="302">
        <v>2013</v>
      </c>
      <c r="J5" s="302"/>
      <c r="K5" s="302">
        <v>2015</v>
      </c>
      <c r="L5" s="302"/>
      <c r="M5" s="302">
        <v>2017</v>
      </c>
      <c r="N5" s="302"/>
      <c r="O5" s="302">
        <v>2020</v>
      </c>
      <c r="P5" s="302"/>
    </row>
    <row r="6" spans="1:19" s="164" customFormat="1">
      <c r="A6" s="164" t="s">
        <v>125</v>
      </c>
      <c r="B6" s="327"/>
      <c r="C6" s="168" t="s">
        <v>56</v>
      </c>
      <c r="D6" s="168" t="s">
        <v>112</v>
      </c>
      <c r="E6" s="168" t="s">
        <v>56</v>
      </c>
      <c r="F6" s="168" t="s">
        <v>112</v>
      </c>
      <c r="G6" s="168" t="s">
        <v>56</v>
      </c>
      <c r="H6" s="168" t="s">
        <v>112</v>
      </c>
      <c r="I6" s="168" t="s">
        <v>56</v>
      </c>
      <c r="J6" s="168" t="s">
        <v>112</v>
      </c>
      <c r="K6" s="168" t="s">
        <v>56</v>
      </c>
      <c r="L6" s="168" t="s">
        <v>112</v>
      </c>
      <c r="M6" s="168" t="s">
        <v>56</v>
      </c>
      <c r="N6" s="168" t="s">
        <v>112</v>
      </c>
      <c r="O6" s="168" t="s">
        <v>56</v>
      </c>
      <c r="P6" s="168" t="s">
        <v>112</v>
      </c>
    </row>
    <row r="7" spans="1:19" s="164" customFormat="1">
      <c r="A7" s="315" t="s">
        <v>60</v>
      </c>
      <c r="B7" s="170" t="s">
        <v>37</v>
      </c>
      <c r="C7" s="7">
        <v>5.5880547930827893</v>
      </c>
      <c r="D7" s="7">
        <v>3.1529683800413362</v>
      </c>
      <c r="E7" s="7">
        <v>6.060373188612223</v>
      </c>
      <c r="F7" s="7">
        <v>3.5554624818258809</v>
      </c>
      <c r="G7" s="7">
        <v>5.1872589125339852</v>
      </c>
      <c r="H7" s="7">
        <v>2.8711460129726669</v>
      </c>
      <c r="I7" s="7">
        <v>3.7366674</v>
      </c>
      <c r="J7" s="7">
        <v>2.6127045</v>
      </c>
      <c r="K7" s="7">
        <v>3.5269043999999998</v>
      </c>
      <c r="L7" s="7">
        <v>2.3498005000000002</v>
      </c>
      <c r="M7" s="7">
        <v>2.7670381124412771</v>
      </c>
      <c r="N7" s="7">
        <v>2.3419700817611475</v>
      </c>
      <c r="O7" s="7">
        <v>2.5540395044473043</v>
      </c>
      <c r="P7" s="7">
        <v>2.3759269699800383</v>
      </c>
    </row>
    <row r="8" spans="1:19" s="164" customFormat="1">
      <c r="A8" s="316"/>
      <c r="B8" s="152" t="s">
        <v>148</v>
      </c>
      <c r="C8" s="7">
        <v>0.30923767000000002</v>
      </c>
      <c r="D8" s="7">
        <v>7.5605019999999995E-2</v>
      </c>
      <c r="E8" s="7">
        <v>0.33655260999999997</v>
      </c>
      <c r="F8" s="7">
        <v>0.10351882</v>
      </c>
      <c r="G8" s="7">
        <v>0.94785618000000005</v>
      </c>
      <c r="H8" s="7">
        <v>0.11899804</v>
      </c>
      <c r="I8" s="7">
        <v>0.21390603999999999</v>
      </c>
      <c r="J8" s="7">
        <v>7.7704819999999994E-2</v>
      </c>
      <c r="K8" s="7">
        <v>0.19230074</v>
      </c>
      <c r="L8" s="7">
        <v>5.6526229999999997E-2</v>
      </c>
      <c r="M8" s="7">
        <v>0.18145391</v>
      </c>
      <c r="N8" s="7">
        <v>6.4073729999999995E-2</v>
      </c>
      <c r="O8" s="7">
        <v>0.18431768536395407</v>
      </c>
      <c r="P8" s="7">
        <v>7.4443542126092679E-2</v>
      </c>
      <c r="R8" s="17"/>
      <c r="S8" s="17"/>
    </row>
    <row r="9" spans="1:19" s="164" customFormat="1">
      <c r="A9" s="316"/>
      <c r="B9" s="49" t="s">
        <v>166</v>
      </c>
      <c r="C9" s="23">
        <v>38334</v>
      </c>
      <c r="D9" s="23">
        <v>338436</v>
      </c>
      <c r="E9" s="23">
        <v>45740</v>
      </c>
      <c r="F9" s="23">
        <v>403567</v>
      </c>
      <c r="G9" s="23">
        <v>47564</v>
      </c>
      <c r="H9" s="23">
        <v>333675</v>
      </c>
      <c r="I9" s="23">
        <v>38680</v>
      </c>
      <c r="J9" s="23">
        <v>307687</v>
      </c>
      <c r="K9" s="23">
        <v>37400</v>
      </c>
      <c r="L9" s="23">
        <v>284833</v>
      </c>
      <c r="M9" s="23">
        <v>32077</v>
      </c>
      <c r="N9" s="23">
        <v>292513</v>
      </c>
      <c r="O9" s="23">
        <v>35962</v>
      </c>
      <c r="P9" s="23">
        <v>324115</v>
      </c>
      <c r="R9" s="17"/>
      <c r="S9" s="17"/>
    </row>
    <row r="10" spans="1:19" s="164" customFormat="1">
      <c r="A10" s="317"/>
      <c r="B10" s="170" t="s">
        <v>156</v>
      </c>
      <c r="C10" s="23">
        <v>1692</v>
      </c>
      <c r="D10" s="23">
        <v>8846</v>
      </c>
      <c r="E10" s="23">
        <v>1609</v>
      </c>
      <c r="F10" s="23">
        <v>8947</v>
      </c>
      <c r="G10" s="23">
        <v>788</v>
      </c>
      <c r="H10" s="23">
        <v>4457</v>
      </c>
      <c r="I10" s="23">
        <v>856</v>
      </c>
      <c r="J10" s="23">
        <v>4493</v>
      </c>
      <c r="K10" s="23">
        <v>931</v>
      </c>
      <c r="L10" s="23">
        <v>5109</v>
      </c>
      <c r="M10" s="23">
        <v>634</v>
      </c>
      <c r="N10" s="23">
        <v>4010</v>
      </c>
      <c r="O10" s="23">
        <v>497</v>
      </c>
      <c r="P10" s="23">
        <v>3308</v>
      </c>
      <c r="R10" s="17"/>
      <c r="S10" s="17"/>
    </row>
    <row r="11" spans="1:19" s="164" customFormat="1">
      <c r="A11" s="315" t="s">
        <v>61</v>
      </c>
      <c r="B11" s="170" t="s">
        <v>37</v>
      </c>
      <c r="C11" s="7">
        <v>25.612282233647569</v>
      </c>
      <c r="D11" s="7">
        <v>15.780595748883094</v>
      </c>
      <c r="E11" s="7">
        <v>23.554500297453824</v>
      </c>
      <c r="F11" s="7">
        <v>14.569866189676528</v>
      </c>
      <c r="G11" s="7">
        <v>21.185924036386279</v>
      </c>
      <c r="H11" s="7">
        <v>14.377929980090634</v>
      </c>
      <c r="I11" s="7">
        <v>19.562536000000001</v>
      </c>
      <c r="J11" s="7">
        <v>12.873424999999999</v>
      </c>
      <c r="K11" s="7">
        <v>17.338507</v>
      </c>
      <c r="L11" s="7">
        <v>11.939976</v>
      </c>
      <c r="M11" s="7">
        <v>16.977556256006018</v>
      </c>
      <c r="N11" s="7">
        <v>11.466344383204536</v>
      </c>
      <c r="O11" s="7">
        <v>12.53135555422984</v>
      </c>
      <c r="P11" s="7">
        <v>10.020215336547565</v>
      </c>
      <c r="R11" s="17"/>
      <c r="S11" s="17"/>
    </row>
    <row r="12" spans="1:19" s="164" customFormat="1">
      <c r="A12" s="316"/>
      <c r="B12" s="152" t="s">
        <v>148</v>
      </c>
      <c r="C12" s="7">
        <v>2.9310105000000002</v>
      </c>
      <c r="D12" s="7">
        <v>0.67682308999999996</v>
      </c>
      <c r="E12" s="7">
        <v>0.75139787999999996</v>
      </c>
      <c r="F12" s="7">
        <v>0.23710237000000001</v>
      </c>
      <c r="G12" s="7">
        <v>0.73123716999999999</v>
      </c>
      <c r="H12" s="7">
        <v>0.35282823000000002</v>
      </c>
      <c r="I12" s="7">
        <v>0.72858453999999995</v>
      </c>
      <c r="J12" s="7">
        <v>0.69096833000000002</v>
      </c>
      <c r="K12" s="7">
        <v>0.16279203324606886</v>
      </c>
      <c r="L12" s="7">
        <v>0.47111918505151235</v>
      </c>
      <c r="M12" s="7">
        <v>0.44589140947013833</v>
      </c>
      <c r="N12" s="7">
        <v>0.17814196594689732</v>
      </c>
      <c r="O12" s="7">
        <v>0.49913727725235441</v>
      </c>
      <c r="P12" s="7">
        <v>0.1505563484802136</v>
      </c>
      <c r="R12" s="17"/>
      <c r="S12" s="17"/>
    </row>
    <row r="13" spans="1:19" s="164" customFormat="1">
      <c r="A13" s="316"/>
      <c r="B13" s="49" t="s">
        <v>166</v>
      </c>
      <c r="C13" s="23">
        <v>175700</v>
      </c>
      <c r="D13" s="23">
        <v>1693871</v>
      </c>
      <c r="E13" s="23">
        <v>177775</v>
      </c>
      <c r="F13" s="23">
        <v>1653770</v>
      </c>
      <c r="G13" s="23">
        <v>194262</v>
      </c>
      <c r="H13" s="23">
        <v>1670955</v>
      </c>
      <c r="I13" s="23">
        <v>202501</v>
      </c>
      <c r="J13" s="23">
        <v>1516048</v>
      </c>
      <c r="K13" s="23">
        <v>183861</v>
      </c>
      <c r="L13" s="23">
        <v>1447314</v>
      </c>
      <c r="M13" s="23">
        <v>196813</v>
      </c>
      <c r="N13" s="23">
        <v>1432151</v>
      </c>
      <c r="O13" s="23">
        <v>176447</v>
      </c>
      <c r="P13" s="23">
        <v>1366920</v>
      </c>
      <c r="R13" s="17"/>
      <c r="S13" s="17"/>
    </row>
    <row r="14" spans="1:19" s="164" customFormat="1">
      <c r="A14" s="317"/>
      <c r="B14" s="170" t="s">
        <v>156</v>
      </c>
      <c r="C14" s="23">
        <v>6629</v>
      </c>
      <c r="D14" s="23">
        <v>41321</v>
      </c>
      <c r="E14" s="23">
        <v>5493</v>
      </c>
      <c r="F14" s="23">
        <v>36605</v>
      </c>
      <c r="G14" s="23">
        <v>3710</v>
      </c>
      <c r="H14" s="23">
        <v>21815</v>
      </c>
      <c r="I14" s="23">
        <v>3873</v>
      </c>
      <c r="J14" s="23">
        <v>22281</v>
      </c>
      <c r="K14" s="23">
        <v>4463</v>
      </c>
      <c r="L14" s="23">
        <v>26728</v>
      </c>
      <c r="M14" s="23">
        <v>3372</v>
      </c>
      <c r="N14" s="23">
        <v>19720</v>
      </c>
      <c r="O14" s="23">
        <v>2430</v>
      </c>
      <c r="P14" s="23">
        <v>14792</v>
      </c>
      <c r="R14" s="17"/>
      <c r="S14" s="17"/>
    </row>
    <row r="15" spans="1:19" s="164" customFormat="1">
      <c r="A15" s="315" t="s">
        <v>62</v>
      </c>
      <c r="B15" s="170" t="s">
        <v>37</v>
      </c>
      <c r="C15" s="7">
        <v>15.222325396975798</v>
      </c>
      <c r="D15" s="7">
        <v>11.905773166006529</v>
      </c>
      <c r="E15" s="7">
        <v>13.151301310784259</v>
      </c>
      <c r="F15" s="7">
        <v>11.059335178107908</v>
      </c>
      <c r="G15" s="7">
        <v>14.043137002570507</v>
      </c>
      <c r="H15" s="7">
        <v>11.066941693213348</v>
      </c>
      <c r="I15" s="7">
        <v>13.195614000000001</v>
      </c>
      <c r="J15" s="7">
        <v>11.259627</v>
      </c>
      <c r="K15" s="7">
        <v>12.935724</v>
      </c>
      <c r="L15" s="7">
        <v>10.597709</v>
      </c>
      <c r="M15" s="7">
        <v>12.483459190134345</v>
      </c>
      <c r="N15" s="7">
        <v>10.055083890844225</v>
      </c>
      <c r="O15" s="7">
        <v>9.5971432710909603</v>
      </c>
      <c r="P15" s="7">
        <v>8.285194510946388</v>
      </c>
      <c r="R15" s="17"/>
      <c r="S15" s="17"/>
    </row>
    <row r="16" spans="1:19" s="164" customFormat="1">
      <c r="A16" s="316"/>
      <c r="B16" s="152" t="s">
        <v>148</v>
      </c>
      <c r="C16" s="7">
        <v>0.23243557000000001</v>
      </c>
      <c r="D16" s="7">
        <v>2.8784632000000001</v>
      </c>
      <c r="E16" s="7">
        <v>0.49760795000000002</v>
      </c>
      <c r="F16" s="7">
        <v>0.18153273</v>
      </c>
      <c r="G16" s="7">
        <v>0.67084878000000003</v>
      </c>
      <c r="H16" s="7">
        <v>0.23579953000000001</v>
      </c>
      <c r="I16" s="7">
        <v>0.24626497999999999</v>
      </c>
      <c r="J16" s="7">
        <v>1.7966922000000001</v>
      </c>
      <c r="K16" s="7">
        <v>0.14263264261367861</v>
      </c>
      <c r="L16" s="7">
        <v>0.37792959827834993</v>
      </c>
      <c r="M16" s="7">
        <v>0.35841597302564299</v>
      </c>
      <c r="N16" s="7">
        <v>0.14233530115472154</v>
      </c>
      <c r="O16" s="7">
        <v>0.39083631013428238</v>
      </c>
      <c r="P16" s="7">
        <v>0.12797537501537024</v>
      </c>
      <c r="R16" s="17"/>
      <c r="S16" s="17"/>
    </row>
    <row r="17" spans="1:16" s="164" customFormat="1">
      <c r="A17" s="316"/>
      <c r="B17" s="49" t="s">
        <v>166</v>
      </c>
      <c r="C17" s="23">
        <v>104425</v>
      </c>
      <c r="D17" s="23">
        <v>1277952</v>
      </c>
      <c r="E17" s="23">
        <v>99258</v>
      </c>
      <c r="F17" s="23">
        <v>1255303</v>
      </c>
      <c r="G17" s="23">
        <v>128767</v>
      </c>
      <c r="H17" s="23">
        <v>1286163</v>
      </c>
      <c r="I17" s="23">
        <v>136594</v>
      </c>
      <c r="J17" s="23">
        <v>1325998</v>
      </c>
      <c r="K17" s="23">
        <v>137173</v>
      </c>
      <c r="L17" s="23">
        <v>1284610</v>
      </c>
      <c r="M17" s="23">
        <v>144715</v>
      </c>
      <c r="N17" s="23">
        <v>1255884</v>
      </c>
      <c r="O17" s="23">
        <v>135132</v>
      </c>
      <c r="P17" s="23">
        <v>1130235</v>
      </c>
    </row>
    <row r="18" spans="1:16" s="164" customFormat="1">
      <c r="A18" s="317"/>
      <c r="B18" s="170" t="s">
        <v>156</v>
      </c>
      <c r="C18" s="23">
        <v>3089</v>
      </c>
      <c r="D18" s="23">
        <v>25887</v>
      </c>
      <c r="E18" s="23">
        <v>2662</v>
      </c>
      <c r="F18" s="23">
        <v>23661</v>
      </c>
      <c r="G18" s="23">
        <v>2246</v>
      </c>
      <c r="H18" s="23">
        <v>16386</v>
      </c>
      <c r="I18" s="23">
        <v>2480</v>
      </c>
      <c r="J18" s="23">
        <v>17213</v>
      </c>
      <c r="K18" s="23">
        <v>2966</v>
      </c>
      <c r="L18" s="23">
        <v>21261</v>
      </c>
      <c r="M18" s="23">
        <v>2379</v>
      </c>
      <c r="N18" s="23">
        <v>16095</v>
      </c>
      <c r="O18" s="23">
        <v>1794</v>
      </c>
      <c r="P18" s="23">
        <v>11852</v>
      </c>
    </row>
    <row r="19" spans="1:16" s="164" customFormat="1">
      <c r="A19" s="315" t="s">
        <v>63</v>
      </c>
      <c r="B19" s="170" t="s">
        <v>37</v>
      </c>
      <c r="C19" s="7">
        <v>16.231510541560557</v>
      </c>
      <c r="D19" s="7">
        <v>16.430900834134146</v>
      </c>
      <c r="E19" s="7">
        <v>15.207773813198999</v>
      </c>
      <c r="F19" s="7">
        <v>14.647518342391724</v>
      </c>
      <c r="G19" s="7">
        <v>17.01901653217935</v>
      </c>
      <c r="H19" s="7">
        <v>15.822240976465855</v>
      </c>
      <c r="I19" s="7">
        <v>13.813207</v>
      </c>
      <c r="J19" s="7">
        <v>13.459266</v>
      </c>
      <c r="K19" s="7">
        <v>12.699308</v>
      </c>
      <c r="L19" s="7">
        <v>13.080017</v>
      </c>
      <c r="M19" s="7">
        <v>12.183093610201043</v>
      </c>
      <c r="N19" s="7">
        <v>12.293379364677776</v>
      </c>
      <c r="O19" s="7">
        <v>10.837090318200284</v>
      </c>
      <c r="P19" s="7">
        <v>10.926559105173922</v>
      </c>
    </row>
    <row r="20" spans="1:16" s="164" customFormat="1">
      <c r="A20" s="316"/>
      <c r="B20" s="152" t="s">
        <v>148</v>
      </c>
      <c r="C20" s="7">
        <v>0.57060719999999998</v>
      </c>
      <c r="D20" s="7">
        <v>0.17190430000000001</v>
      </c>
      <c r="E20" s="7">
        <v>0.54026576999999998</v>
      </c>
      <c r="F20" s="7">
        <v>0.21121227000000001</v>
      </c>
      <c r="G20" s="7">
        <v>1.1945177</v>
      </c>
      <c r="H20" s="7">
        <v>0.29180467999999998</v>
      </c>
      <c r="I20" s="7">
        <v>0.47522147999999997</v>
      </c>
      <c r="J20" s="7">
        <v>0.22779115999999999</v>
      </c>
      <c r="K20" s="7">
        <v>0.14458249536633885</v>
      </c>
      <c r="L20" s="7">
        <v>0.35702714889383352</v>
      </c>
      <c r="M20" s="7">
        <v>0.36538649467990397</v>
      </c>
      <c r="N20" s="7">
        <v>0.16843796276334227</v>
      </c>
      <c r="O20" s="7">
        <v>0.45305250651394735</v>
      </c>
      <c r="P20" s="7">
        <v>0.14947157815461504</v>
      </c>
    </row>
    <row r="21" spans="1:16" s="164" customFormat="1">
      <c r="A21" s="316"/>
      <c r="B21" s="49" t="s">
        <v>166</v>
      </c>
      <c r="C21" s="23">
        <v>111348</v>
      </c>
      <c r="D21" s="23">
        <v>1763674</v>
      </c>
      <c r="E21" s="23">
        <v>114779</v>
      </c>
      <c r="F21" s="23">
        <v>1662584</v>
      </c>
      <c r="G21" s="23">
        <v>156054</v>
      </c>
      <c r="H21" s="23">
        <v>1838808</v>
      </c>
      <c r="I21" s="23">
        <v>142987</v>
      </c>
      <c r="J21" s="23">
        <v>1585040</v>
      </c>
      <c r="K21" s="23">
        <v>134666</v>
      </c>
      <c r="L21" s="23">
        <v>1585505</v>
      </c>
      <c r="M21" s="23">
        <v>141233</v>
      </c>
      <c r="N21" s="23">
        <v>1535448</v>
      </c>
      <c r="O21" s="23">
        <v>152591</v>
      </c>
      <c r="P21" s="23">
        <v>1490560</v>
      </c>
    </row>
    <row r="22" spans="1:16" s="164" customFormat="1">
      <c r="A22" s="317"/>
      <c r="B22" s="170" t="s">
        <v>156</v>
      </c>
      <c r="C22" s="23">
        <v>2365</v>
      </c>
      <c r="D22" s="23">
        <v>25823</v>
      </c>
      <c r="E22" s="23">
        <v>2298</v>
      </c>
      <c r="F22" s="23">
        <v>23045</v>
      </c>
      <c r="G22" s="23">
        <v>2429</v>
      </c>
      <c r="H22" s="23">
        <v>20087</v>
      </c>
      <c r="I22" s="23">
        <v>2379</v>
      </c>
      <c r="J22" s="23">
        <v>19293</v>
      </c>
      <c r="K22" s="23">
        <v>2612</v>
      </c>
      <c r="L22" s="23">
        <v>23530</v>
      </c>
      <c r="M22" s="23">
        <v>2238</v>
      </c>
      <c r="N22" s="23">
        <v>18133</v>
      </c>
      <c r="O22" s="23">
        <v>1842</v>
      </c>
      <c r="P22" s="23">
        <v>14397</v>
      </c>
    </row>
    <row r="23" spans="1:16" s="164" customFormat="1">
      <c r="A23" s="315" t="s">
        <v>64</v>
      </c>
      <c r="B23" s="170" t="s">
        <v>37</v>
      </c>
      <c r="C23" s="7">
        <v>25.958346878056677</v>
      </c>
      <c r="D23" s="7">
        <v>29.879395950301312</v>
      </c>
      <c r="E23" s="7">
        <v>28.982734428723038</v>
      </c>
      <c r="F23" s="7">
        <v>31.585466836654458</v>
      </c>
      <c r="G23" s="7">
        <v>27.042911251457298</v>
      </c>
      <c r="H23" s="7">
        <v>30.140162348496336</v>
      </c>
      <c r="I23" s="7">
        <v>29.586521999999999</v>
      </c>
      <c r="J23" s="7">
        <v>30.646951000000001</v>
      </c>
      <c r="K23" s="7">
        <v>31.297692999999999</v>
      </c>
      <c r="L23" s="7">
        <v>31.225898999999998</v>
      </c>
      <c r="M23" s="7">
        <v>30.840609564426778</v>
      </c>
      <c r="N23" s="7">
        <v>30.715113802677973</v>
      </c>
      <c r="O23" s="7">
        <v>34.386993588268552</v>
      </c>
      <c r="P23" s="7">
        <v>28.669917061921446</v>
      </c>
    </row>
    <row r="24" spans="1:16" s="164" customFormat="1">
      <c r="A24" s="316"/>
      <c r="B24" s="152" t="s">
        <v>148</v>
      </c>
      <c r="C24" s="7">
        <v>3.5160806999999998</v>
      </c>
      <c r="D24" s="7">
        <v>0.58515709000000005</v>
      </c>
      <c r="E24" s="7">
        <v>0.82559925999999995</v>
      </c>
      <c r="F24" s="7">
        <v>0.30895956000000002</v>
      </c>
      <c r="G24" s="7">
        <v>0.88560987000000002</v>
      </c>
      <c r="H24" s="7">
        <v>0.53209768000000002</v>
      </c>
      <c r="I24" s="7">
        <v>3.0073623999999999</v>
      </c>
      <c r="J24" s="7">
        <v>0.62793558999999999</v>
      </c>
      <c r="K24" s="7">
        <v>0.23512324078985916</v>
      </c>
      <c r="L24" s="7">
        <v>0.54606210679896072</v>
      </c>
      <c r="M24" s="7">
        <v>0.54339768799067001</v>
      </c>
      <c r="N24" s="7">
        <v>0.26134314145792947</v>
      </c>
      <c r="O24" s="7">
        <v>1.8246673179759851</v>
      </c>
      <c r="P24" s="7">
        <v>0.2334203649431793</v>
      </c>
    </row>
    <row r="25" spans="1:16" s="164" customFormat="1">
      <c r="A25" s="316"/>
      <c r="B25" s="49" t="s">
        <v>166</v>
      </c>
      <c r="C25" s="23">
        <v>178074</v>
      </c>
      <c r="D25" s="23">
        <v>3207220</v>
      </c>
      <c r="E25" s="23">
        <v>218744</v>
      </c>
      <c r="F25" s="23">
        <v>3585146</v>
      </c>
      <c r="G25" s="23">
        <v>247967</v>
      </c>
      <c r="H25" s="23">
        <v>3502789</v>
      </c>
      <c r="I25" s="23">
        <v>306264</v>
      </c>
      <c r="J25" s="23">
        <v>3609160</v>
      </c>
      <c r="K25" s="23">
        <v>331887</v>
      </c>
      <c r="L25" s="23">
        <v>3785073</v>
      </c>
      <c r="M25" s="23">
        <v>357521</v>
      </c>
      <c r="N25" s="23">
        <v>3836330</v>
      </c>
      <c r="O25" s="23">
        <v>484184</v>
      </c>
      <c r="P25" s="23">
        <v>3911042</v>
      </c>
    </row>
    <row r="26" spans="1:16" s="164" customFormat="1">
      <c r="A26" s="317"/>
      <c r="B26" s="170" t="s">
        <v>156</v>
      </c>
      <c r="C26" s="23">
        <v>3717</v>
      </c>
      <c r="D26" s="23">
        <v>44328</v>
      </c>
      <c r="E26" s="23">
        <v>4075</v>
      </c>
      <c r="F26" s="23">
        <v>46255</v>
      </c>
      <c r="G26" s="23">
        <v>4368</v>
      </c>
      <c r="H26" s="23">
        <v>38736</v>
      </c>
      <c r="I26" s="23">
        <v>5419</v>
      </c>
      <c r="J26" s="23">
        <v>44083</v>
      </c>
      <c r="K26" s="23">
        <v>6159</v>
      </c>
      <c r="L26" s="23">
        <v>54416</v>
      </c>
      <c r="M26" s="23">
        <v>5542</v>
      </c>
      <c r="N26" s="23">
        <v>45028</v>
      </c>
      <c r="O26" s="23">
        <v>5345</v>
      </c>
      <c r="P26" s="23">
        <v>36321</v>
      </c>
    </row>
    <row r="27" spans="1:16" s="164" customFormat="1">
      <c r="A27" s="315" t="s">
        <v>65</v>
      </c>
      <c r="B27" s="170" t="s">
        <v>37</v>
      </c>
      <c r="C27" s="7">
        <v>4.9644387236716092</v>
      </c>
      <c r="D27" s="7">
        <v>12.372975861023292</v>
      </c>
      <c r="E27" s="7">
        <v>7.4964987896478128</v>
      </c>
      <c r="F27" s="7">
        <v>10.755880362119457</v>
      </c>
      <c r="G27" s="7">
        <v>8.9109526369802143</v>
      </c>
      <c r="H27" s="7">
        <v>11.447231403827988</v>
      </c>
      <c r="I27" s="7">
        <v>10.496672999999999</v>
      </c>
      <c r="J27" s="7">
        <v>11.52726</v>
      </c>
      <c r="K27" s="7">
        <v>12.12595</v>
      </c>
      <c r="L27" s="7">
        <v>12.321237999999999</v>
      </c>
      <c r="M27" s="7">
        <v>11.919044488955828</v>
      </c>
      <c r="N27" s="7">
        <v>12.06343614592107</v>
      </c>
      <c r="O27" s="7">
        <v>13.728974378641576</v>
      </c>
      <c r="P27" s="7">
        <v>13.039782729664939</v>
      </c>
    </row>
    <row r="28" spans="1:16" s="164" customFormat="1">
      <c r="A28" s="316"/>
      <c r="B28" s="152" t="s">
        <v>148</v>
      </c>
      <c r="C28" s="7">
        <v>0.20826154999999999</v>
      </c>
      <c r="D28" s="7">
        <v>4.4210108000000004</v>
      </c>
      <c r="E28" s="7">
        <v>0.54307375999999996</v>
      </c>
      <c r="F28" s="7">
        <v>0.23501633</v>
      </c>
      <c r="G28" s="7">
        <v>0.54106778</v>
      </c>
      <c r="H28" s="7">
        <v>0.30303384999999999</v>
      </c>
      <c r="I28" s="7">
        <v>0.22772967999999999</v>
      </c>
      <c r="J28" s="7">
        <v>3.9941890999999998</v>
      </c>
      <c r="K28" s="7">
        <v>0.16716777857483009</v>
      </c>
      <c r="L28" s="7">
        <v>0.36725227443520686</v>
      </c>
      <c r="M28" s="7">
        <v>0.39041482678572259</v>
      </c>
      <c r="N28" s="7">
        <v>0.17608173539597724</v>
      </c>
      <c r="O28" s="7">
        <v>0.50596374025166946</v>
      </c>
      <c r="P28" s="7">
        <v>0.16116206957664378</v>
      </c>
    </row>
    <row r="29" spans="1:16" s="164" customFormat="1">
      <c r="A29" s="316"/>
      <c r="B29" s="49" t="s">
        <v>166</v>
      </c>
      <c r="C29" s="23">
        <v>43077</v>
      </c>
      <c r="D29" s="23">
        <v>1094124</v>
      </c>
      <c r="E29" s="23">
        <v>56579</v>
      </c>
      <c r="F29" s="23">
        <v>1220859</v>
      </c>
      <c r="G29" s="23">
        <v>81708</v>
      </c>
      <c r="H29" s="23">
        <v>1330359</v>
      </c>
      <c r="I29" s="23">
        <v>108656</v>
      </c>
      <c r="J29" s="23">
        <v>1357516</v>
      </c>
      <c r="K29" s="23">
        <v>128586</v>
      </c>
      <c r="L29" s="23">
        <v>1493529</v>
      </c>
      <c r="M29" s="23">
        <v>138172</v>
      </c>
      <c r="N29" s="23">
        <v>1506728</v>
      </c>
      <c r="O29" s="23">
        <v>193310</v>
      </c>
      <c r="P29" s="23">
        <v>1778838</v>
      </c>
    </row>
    <row r="30" spans="1:16" s="164" customFormat="1">
      <c r="A30" s="317"/>
      <c r="B30" s="170" t="s">
        <v>156</v>
      </c>
      <c r="C30" s="23">
        <v>683</v>
      </c>
      <c r="D30" s="23">
        <v>11437</v>
      </c>
      <c r="E30" s="23">
        <v>876</v>
      </c>
      <c r="F30" s="23">
        <v>11586</v>
      </c>
      <c r="G30" s="23">
        <v>1336</v>
      </c>
      <c r="H30" s="23">
        <v>12819</v>
      </c>
      <c r="I30" s="23">
        <v>1781</v>
      </c>
      <c r="J30" s="23">
        <v>14952</v>
      </c>
      <c r="K30" s="23">
        <v>2013</v>
      </c>
      <c r="L30" s="23">
        <v>19437</v>
      </c>
      <c r="M30" s="23">
        <v>2053</v>
      </c>
      <c r="N30" s="23">
        <v>16487</v>
      </c>
      <c r="O30" s="23">
        <v>2325</v>
      </c>
      <c r="P30" s="23">
        <v>15928</v>
      </c>
    </row>
    <row r="31" spans="1:16" s="164" customFormat="1">
      <c r="A31" s="315" t="s">
        <v>66</v>
      </c>
      <c r="B31" s="170" t="s">
        <v>37</v>
      </c>
      <c r="C31" s="7">
        <v>6.2794552178647489</v>
      </c>
      <c r="D31" s="7">
        <v>10.193177959331594</v>
      </c>
      <c r="E31" s="7">
        <v>5.5468181715798437</v>
      </c>
      <c r="F31" s="7">
        <v>13.826470609224042</v>
      </c>
      <c r="G31" s="7">
        <v>6.6107996278923675</v>
      </c>
      <c r="H31" s="7">
        <v>14.274347584933174</v>
      </c>
      <c r="I31" s="7">
        <v>9.1899025000000005</v>
      </c>
      <c r="J31" s="7">
        <v>17.122208000000001</v>
      </c>
      <c r="K31" s="7">
        <v>9.9338940999999998</v>
      </c>
      <c r="L31" s="7">
        <v>18.295325999999999</v>
      </c>
      <c r="M31" s="7">
        <v>12.278154744344208</v>
      </c>
      <c r="N31" s="7">
        <v>20.469542131170115</v>
      </c>
      <c r="O31" s="7">
        <v>15.145904531392485</v>
      </c>
      <c r="P31" s="7">
        <v>24.867400308599645</v>
      </c>
    </row>
    <row r="32" spans="1:16" s="164" customFormat="1">
      <c r="A32" s="316"/>
      <c r="B32" s="152" t="s">
        <v>148</v>
      </c>
      <c r="C32" s="7">
        <v>0.73402146999999995</v>
      </c>
      <c r="D32" s="7">
        <v>0.26784646000000001</v>
      </c>
      <c r="E32" s="7">
        <v>0.43584803999999999</v>
      </c>
      <c r="F32" s="7">
        <v>0.37941190000000002</v>
      </c>
      <c r="G32" s="7">
        <v>0.45752003000000002</v>
      </c>
      <c r="H32" s="7">
        <v>0.45663764000000001</v>
      </c>
      <c r="I32" s="7">
        <v>0.70392924999999995</v>
      </c>
      <c r="J32" s="7">
        <v>0.30528597000000002</v>
      </c>
      <c r="K32" s="7">
        <v>0.33149358725872896</v>
      </c>
      <c r="L32" s="7">
        <v>0.36374621832556181</v>
      </c>
      <c r="M32" s="7">
        <v>0.44281833886976485</v>
      </c>
      <c r="N32" s="7">
        <v>0.40990950547679605</v>
      </c>
      <c r="O32" s="7">
        <v>0.63135395230435876</v>
      </c>
      <c r="P32" s="7">
        <v>0.3681299219574205</v>
      </c>
    </row>
    <row r="33" spans="1:30" s="164" customFormat="1">
      <c r="A33" s="316"/>
      <c r="B33" s="49" t="s">
        <v>166</v>
      </c>
      <c r="C33" s="23">
        <v>34056</v>
      </c>
      <c r="D33" s="23">
        <v>1328101</v>
      </c>
      <c r="E33" s="23">
        <v>41864</v>
      </c>
      <c r="F33" s="23">
        <v>1569390</v>
      </c>
      <c r="G33" s="23">
        <v>60617</v>
      </c>
      <c r="H33" s="23">
        <v>1658917</v>
      </c>
      <c r="I33" s="23">
        <v>95129</v>
      </c>
      <c r="J33" s="23">
        <v>2016409</v>
      </c>
      <c r="K33" s="23">
        <v>105341</v>
      </c>
      <c r="L33" s="23">
        <v>2217683</v>
      </c>
      <c r="M33" s="23">
        <v>142335</v>
      </c>
      <c r="N33" s="23">
        <v>2556654</v>
      </c>
      <c r="O33" s="23">
        <v>213261</v>
      </c>
      <c r="P33" s="23">
        <v>3392317</v>
      </c>
    </row>
    <row r="34" spans="1:30" s="164" customFormat="1">
      <c r="A34" s="317"/>
      <c r="B34" s="170" t="s">
        <v>156</v>
      </c>
      <c r="C34" s="23">
        <v>468</v>
      </c>
      <c r="D34" s="23">
        <v>12877</v>
      </c>
      <c r="E34" s="23">
        <v>555</v>
      </c>
      <c r="F34" s="23">
        <v>12654</v>
      </c>
      <c r="G34" s="23">
        <v>1005</v>
      </c>
      <c r="H34" s="23">
        <v>15742</v>
      </c>
      <c r="I34" s="23">
        <v>1352</v>
      </c>
      <c r="J34" s="23">
        <v>20104</v>
      </c>
      <c r="K34" s="23">
        <v>1700</v>
      </c>
      <c r="L34" s="23">
        <v>28762</v>
      </c>
      <c r="M34" s="23">
        <v>1965</v>
      </c>
      <c r="N34" s="23">
        <v>27314</v>
      </c>
      <c r="O34" s="23">
        <v>2424</v>
      </c>
      <c r="P34" s="23">
        <v>28141</v>
      </c>
    </row>
    <row r="35" spans="1:30" s="164" customFormat="1">
      <c r="A35" s="315" t="s">
        <v>67</v>
      </c>
      <c r="B35" s="170" t="s">
        <v>37</v>
      </c>
      <c r="C35" s="7">
        <v>0.1435862151402553</v>
      </c>
      <c r="D35" s="7">
        <v>0.28421210027869687</v>
      </c>
      <c r="E35" s="7">
        <v>0</v>
      </c>
      <c r="F35" s="7">
        <v>0</v>
      </c>
      <c r="G35" s="7">
        <v>0</v>
      </c>
      <c r="H35" s="7">
        <v>0</v>
      </c>
      <c r="I35" s="7">
        <v>0.41887771000000001</v>
      </c>
      <c r="J35" s="7">
        <v>0.49855769</v>
      </c>
      <c r="K35" s="7">
        <v>0.14201920000000001</v>
      </c>
      <c r="L35" s="7">
        <v>0.19003295000000001</v>
      </c>
      <c r="M35" s="7">
        <v>0.55104403349050335</v>
      </c>
      <c r="N35" s="7">
        <v>0.59513019974315529</v>
      </c>
      <c r="O35" s="7">
        <v>1.2184988537290027</v>
      </c>
      <c r="P35" s="7">
        <v>1.81500397716606</v>
      </c>
    </row>
    <row r="36" spans="1:30" s="164" customFormat="1">
      <c r="A36" s="316"/>
      <c r="B36" s="152" t="s">
        <v>148</v>
      </c>
      <c r="C36" s="7">
        <v>6.0424357999999998</v>
      </c>
      <c r="D36" s="7">
        <v>0.43300371999999998</v>
      </c>
      <c r="E36" s="7">
        <v>0</v>
      </c>
      <c r="F36" s="7">
        <v>0</v>
      </c>
      <c r="G36" s="7">
        <v>0</v>
      </c>
      <c r="H36" s="7">
        <v>0</v>
      </c>
      <c r="I36" s="7">
        <v>7.4427519999999996</v>
      </c>
      <c r="J36" s="7">
        <v>0.49393165</v>
      </c>
      <c r="K36" s="7">
        <v>1.6039675762955789E-2</v>
      </c>
      <c r="L36" s="7">
        <v>2.9224956016764881E-2</v>
      </c>
      <c r="M36" s="7">
        <v>0.10431061243142029</v>
      </c>
      <c r="N36" s="7">
        <v>3.4806408337448219E-2</v>
      </c>
      <c r="O36" s="7">
        <v>0.14787869324242522</v>
      </c>
      <c r="P36" s="7">
        <v>7.0166358289835584E-2</v>
      </c>
    </row>
    <row r="37" spans="1:30" s="164" customFormat="1">
      <c r="A37" s="316"/>
      <c r="B37" s="49" t="s">
        <v>166</v>
      </c>
      <c r="C37" s="23">
        <v>985</v>
      </c>
      <c r="D37" s="23">
        <v>30507</v>
      </c>
      <c r="E37" s="23">
        <v>0</v>
      </c>
      <c r="F37" s="23">
        <v>0</v>
      </c>
      <c r="G37" s="23">
        <v>0</v>
      </c>
      <c r="H37" s="23">
        <v>0</v>
      </c>
      <c r="I37" s="23">
        <v>4336</v>
      </c>
      <c r="J37" s="23">
        <v>58713</v>
      </c>
      <c r="K37" s="23">
        <v>1506</v>
      </c>
      <c r="L37" s="23">
        <v>23035</v>
      </c>
      <c r="M37" s="23">
        <v>6388</v>
      </c>
      <c r="N37" s="23">
        <v>74332</v>
      </c>
      <c r="O37" s="23">
        <v>17157</v>
      </c>
      <c r="P37" s="23">
        <v>247596</v>
      </c>
    </row>
    <row r="38" spans="1:30" s="164" customFormat="1">
      <c r="A38" s="317"/>
      <c r="B38" s="170" t="s">
        <v>156</v>
      </c>
      <c r="C38" s="23">
        <v>26</v>
      </c>
      <c r="D38" s="23">
        <v>414</v>
      </c>
      <c r="E38" s="23">
        <v>0</v>
      </c>
      <c r="F38" s="23">
        <v>0</v>
      </c>
      <c r="G38" s="23">
        <v>0</v>
      </c>
      <c r="H38" s="23">
        <v>0</v>
      </c>
      <c r="I38" s="23">
        <v>90</v>
      </c>
      <c r="J38" s="23">
        <v>692</v>
      </c>
      <c r="K38" s="23">
        <v>36</v>
      </c>
      <c r="L38" s="23">
        <v>349</v>
      </c>
      <c r="M38" s="23">
        <v>87</v>
      </c>
      <c r="N38" s="23">
        <v>918</v>
      </c>
      <c r="O38" s="23">
        <v>193</v>
      </c>
      <c r="P38" s="23">
        <v>2180</v>
      </c>
    </row>
    <row r="39" spans="1:30" s="164" customFormat="1">
      <c r="A39" s="311" t="s">
        <v>14</v>
      </c>
      <c r="B39" s="170" t="s">
        <v>37</v>
      </c>
      <c r="C39" s="7">
        <v>100</v>
      </c>
      <c r="D39" s="7">
        <v>100</v>
      </c>
      <c r="E39" s="7">
        <v>100</v>
      </c>
      <c r="F39" s="7">
        <v>100</v>
      </c>
      <c r="G39" s="7">
        <v>100</v>
      </c>
      <c r="H39" s="7">
        <v>100</v>
      </c>
      <c r="I39" s="7">
        <v>100</v>
      </c>
      <c r="J39" s="7">
        <v>100</v>
      </c>
      <c r="K39" s="7">
        <v>100</v>
      </c>
      <c r="L39" s="7">
        <v>100</v>
      </c>
      <c r="M39" s="7">
        <v>100</v>
      </c>
      <c r="N39" s="7">
        <v>100</v>
      </c>
      <c r="O39" s="7">
        <v>100</v>
      </c>
      <c r="P39" s="7">
        <v>100</v>
      </c>
    </row>
    <row r="40" spans="1:30" s="164" customFormat="1">
      <c r="A40" s="312"/>
      <c r="B40" s="152" t="s">
        <v>148</v>
      </c>
      <c r="C40" s="7">
        <v>0</v>
      </c>
      <c r="D40" s="7">
        <v>0</v>
      </c>
      <c r="E40" s="7">
        <v>0</v>
      </c>
      <c r="F40" s="7">
        <v>0</v>
      </c>
      <c r="G40" s="7">
        <v>0</v>
      </c>
      <c r="H40" s="7">
        <v>0</v>
      </c>
      <c r="I40" s="7">
        <v>0</v>
      </c>
      <c r="J40" s="7">
        <v>0</v>
      </c>
      <c r="K40" s="7">
        <v>0</v>
      </c>
      <c r="L40" s="7">
        <v>0</v>
      </c>
      <c r="M40" s="7">
        <v>0</v>
      </c>
      <c r="N40" s="7">
        <v>0</v>
      </c>
      <c r="O40" s="7">
        <v>0</v>
      </c>
      <c r="P40" s="7">
        <v>0</v>
      </c>
    </row>
    <row r="41" spans="1:30" s="164" customFormat="1">
      <c r="A41" s="312"/>
      <c r="B41" s="49" t="s">
        <v>166</v>
      </c>
      <c r="C41" s="23">
        <v>685999</v>
      </c>
      <c r="D41" s="23">
        <v>10733885</v>
      </c>
      <c r="E41" s="23">
        <v>754739</v>
      </c>
      <c r="F41" s="23">
        <v>11350619</v>
      </c>
      <c r="G41" s="23">
        <v>916939</v>
      </c>
      <c r="H41" s="23">
        <v>11621666</v>
      </c>
      <c r="I41" s="23">
        <v>1035147</v>
      </c>
      <c r="J41" s="23">
        <v>11776571</v>
      </c>
      <c r="K41" s="23">
        <v>1060420</v>
      </c>
      <c r="L41" s="23">
        <v>12121582</v>
      </c>
      <c r="M41" s="23">
        <v>1159254</v>
      </c>
      <c r="N41" s="23">
        <v>12490040</v>
      </c>
      <c r="O41" s="23">
        <v>1408044</v>
      </c>
      <c r="P41" s="23">
        <v>13641623</v>
      </c>
    </row>
    <row r="42" spans="1:30" s="164" customFormat="1">
      <c r="A42" s="313"/>
      <c r="B42" s="170" t="s">
        <v>156</v>
      </c>
      <c r="C42" s="23">
        <v>18669</v>
      </c>
      <c r="D42" s="23">
        <v>170933</v>
      </c>
      <c r="E42" s="23">
        <v>17568</v>
      </c>
      <c r="F42" s="23">
        <v>162753</v>
      </c>
      <c r="G42" s="23">
        <v>15882</v>
      </c>
      <c r="H42" s="23">
        <v>130042</v>
      </c>
      <c r="I42" s="23">
        <v>18230</v>
      </c>
      <c r="J42" s="23">
        <v>143111</v>
      </c>
      <c r="K42" s="23">
        <v>20880</v>
      </c>
      <c r="L42" s="23">
        <v>179592</v>
      </c>
      <c r="M42" s="23">
        <v>18270</v>
      </c>
      <c r="N42" s="23">
        <v>147705</v>
      </c>
      <c r="O42" s="23">
        <f>O38+O34+O30+O26+O22+O18+O14+O10</f>
        <v>16850</v>
      </c>
      <c r="P42" s="23">
        <f>P38+P34+P30+P26+P22+P18+P14+P10</f>
        <v>126919</v>
      </c>
    </row>
    <row r="43" spans="1:30" s="164" customFormat="1"/>
    <row r="44" spans="1:30">
      <c r="A44" s="318" t="s">
        <v>210</v>
      </c>
      <c r="B44" s="318"/>
      <c r="C44" s="318"/>
      <c r="D44" s="318"/>
      <c r="E44" s="318"/>
      <c r="F44" s="318"/>
      <c r="G44" s="318"/>
      <c r="H44" s="318"/>
      <c r="I44" s="318"/>
      <c r="J44" s="318"/>
      <c r="K44" s="318"/>
      <c r="L44" s="318"/>
      <c r="M44" s="318"/>
      <c r="N44" s="318"/>
      <c r="O44" s="318"/>
      <c r="P44" s="318"/>
      <c r="Q44" s="169"/>
      <c r="R44" s="169"/>
      <c r="S44" s="169"/>
      <c r="T44" s="169"/>
      <c r="U44" s="169"/>
      <c r="V44" s="169"/>
      <c r="W44" s="169"/>
      <c r="X44" s="169"/>
      <c r="Y44" s="169"/>
      <c r="Z44" s="169"/>
      <c r="AA44" s="169"/>
      <c r="AB44" s="169"/>
      <c r="AC44" s="169"/>
      <c r="AD44" s="169"/>
    </row>
    <row r="45" spans="1:30" ht="38.25" customHeight="1">
      <c r="A45" s="295" t="s">
        <v>150</v>
      </c>
      <c r="B45" s="295"/>
      <c r="C45" s="295"/>
      <c r="D45" s="295"/>
      <c r="E45" s="295"/>
      <c r="F45" s="295"/>
      <c r="G45" s="295"/>
      <c r="H45" s="295"/>
      <c r="I45" s="295"/>
      <c r="J45" s="295"/>
      <c r="K45" s="295"/>
      <c r="L45" s="295"/>
      <c r="M45" s="295"/>
      <c r="N45" s="295"/>
      <c r="O45" s="295"/>
      <c r="P45" s="295"/>
      <c r="Q45" s="165"/>
      <c r="R45" s="165"/>
      <c r="S45" s="165"/>
      <c r="T45" s="165"/>
      <c r="U45" s="165"/>
      <c r="V45" s="165"/>
      <c r="W45" s="165"/>
      <c r="X45" s="165"/>
      <c r="Y45" s="165"/>
      <c r="Z45" s="165"/>
      <c r="AA45" s="165"/>
      <c r="AB45" s="165"/>
      <c r="AC45" s="165"/>
      <c r="AD45" s="165"/>
    </row>
    <row r="46" spans="1:30" s="193" customFormat="1" ht="38.25" customHeight="1">
      <c r="A46" s="328" t="s">
        <v>202</v>
      </c>
      <c r="B46" s="328"/>
      <c r="C46" s="328"/>
      <c r="D46" s="328"/>
      <c r="E46" s="328"/>
      <c r="F46" s="328"/>
      <c r="G46" s="328"/>
      <c r="H46" s="328"/>
      <c r="I46" s="328"/>
      <c r="J46" s="328"/>
      <c r="K46" s="328"/>
      <c r="L46" s="328"/>
      <c r="M46" s="328"/>
      <c r="N46" s="328"/>
      <c r="O46" s="328"/>
      <c r="P46" s="328"/>
      <c r="Q46" s="220"/>
      <c r="R46" s="220"/>
      <c r="S46" s="220"/>
      <c r="T46" s="220"/>
      <c r="U46" s="220"/>
      <c r="V46" s="220"/>
      <c r="W46" s="220"/>
      <c r="X46" s="220"/>
      <c r="Y46" s="220"/>
      <c r="Z46" s="220"/>
      <c r="AA46" s="220"/>
      <c r="AB46" s="220"/>
      <c r="AC46" s="220"/>
      <c r="AD46" s="220"/>
    </row>
    <row r="47" spans="1:30">
      <c r="A47" s="318" t="s">
        <v>149</v>
      </c>
      <c r="B47" s="318"/>
      <c r="C47" s="318"/>
      <c r="D47" s="318"/>
      <c r="E47" s="318"/>
      <c r="F47" s="318"/>
      <c r="G47" s="318"/>
      <c r="H47" s="318"/>
      <c r="I47" s="318"/>
      <c r="J47" s="318"/>
      <c r="K47" s="318"/>
      <c r="L47" s="318"/>
      <c r="M47" s="318"/>
      <c r="N47" s="318"/>
      <c r="O47" s="318"/>
      <c r="P47" s="318"/>
      <c r="Q47" s="169"/>
      <c r="R47" s="169"/>
      <c r="S47" s="169"/>
      <c r="T47" s="169"/>
      <c r="U47" s="169"/>
      <c r="V47" s="169"/>
      <c r="W47" s="169"/>
      <c r="X47" s="169"/>
      <c r="Y47" s="169"/>
      <c r="Z47" s="169"/>
      <c r="AA47" s="169"/>
      <c r="AB47" s="169"/>
      <c r="AC47" s="169"/>
      <c r="AD47" s="169"/>
    </row>
    <row r="49" spans="1:17">
      <c r="A49" s="184"/>
      <c r="B49" s="184"/>
      <c r="C49" s="184"/>
      <c r="D49" s="184"/>
      <c r="E49" s="184"/>
      <c r="F49" s="184"/>
      <c r="G49" s="184"/>
      <c r="H49" s="184"/>
      <c r="I49" s="184"/>
      <c r="J49" s="184"/>
    </row>
    <row r="50" spans="1:17">
      <c r="A50" s="184"/>
      <c r="B50" s="184"/>
      <c r="C50" s="184"/>
      <c r="D50" s="184"/>
      <c r="E50" s="184"/>
      <c r="F50" s="184"/>
      <c r="G50" s="184"/>
      <c r="H50" s="184"/>
      <c r="I50" s="184"/>
      <c r="J50" s="184"/>
    </row>
    <row r="51" spans="1:17">
      <c r="A51" s="184"/>
      <c r="B51" s="17"/>
      <c r="C51" s="17"/>
      <c r="D51" s="17"/>
      <c r="E51" s="17"/>
      <c r="F51" s="17"/>
      <c r="G51" s="17"/>
      <c r="H51" s="17"/>
      <c r="I51" s="17"/>
      <c r="J51" s="17"/>
      <c r="K51" s="164"/>
      <c r="L51" s="164"/>
      <c r="M51" s="164"/>
      <c r="N51" s="164"/>
      <c r="O51" s="164"/>
      <c r="P51" s="164"/>
      <c r="Q51" s="164"/>
    </row>
    <row r="52" spans="1:17">
      <c r="A52" s="184"/>
      <c r="B52" s="17"/>
      <c r="C52" s="17"/>
      <c r="D52" s="17"/>
      <c r="E52" s="17"/>
      <c r="F52" s="17"/>
      <c r="G52" s="17"/>
      <c r="H52" s="17"/>
      <c r="I52" s="17"/>
      <c r="J52" s="17"/>
    </row>
    <row r="53" spans="1:17">
      <c r="A53" s="184"/>
      <c r="B53" s="184"/>
      <c r="C53" s="184"/>
      <c r="D53" s="184"/>
      <c r="E53" s="184"/>
      <c r="F53" s="184"/>
      <c r="G53" s="184"/>
      <c r="H53" s="184"/>
      <c r="I53" s="184"/>
      <c r="J53" s="184"/>
    </row>
    <row r="54" spans="1:17">
      <c r="A54" s="184"/>
      <c r="B54" s="17"/>
      <c r="C54" s="17"/>
      <c r="D54" s="17"/>
      <c r="E54" s="17"/>
      <c r="F54" s="17"/>
      <c r="G54" s="17"/>
      <c r="H54" s="17"/>
      <c r="I54" s="17"/>
      <c r="J54" s="17"/>
    </row>
    <row r="55" spans="1:17">
      <c r="A55" s="164"/>
      <c r="B55" s="164"/>
      <c r="C55" s="164"/>
      <c r="D55" s="164"/>
      <c r="E55" s="164"/>
      <c r="F55" s="164"/>
      <c r="G55" s="164"/>
      <c r="H55" s="164"/>
    </row>
    <row r="56" spans="1:17">
      <c r="G56" s="164"/>
      <c r="H56" s="164"/>
    </row>
    <row r="57" spans="1:17">
      <c r="G57" s="164"/>
      <c r="H57" s="164"/>
    </row>
    <row r="58" spans="1:17">
      <c r="G58" s="164"/>
      <c r="H58" s="164"/>
    </row>
    <row r="59" spans="1:17">
      <c r="G59" s="164"/>
      <c r="H59" s="164"/>
    </row>
    <row r="60" spans="1:17">
      <c r="G60" s="164"/>
      <c r="H60" s="164"/>
    </row>
  </sheetData>
  <mergeCells count="23">
    <mergeCell ref="A46:P46"/>
    <mergeCell ref="A47:P47"/>
    <mergeCell ref="A45:P45"/>
    <mergeCell ref="A2:L2"/>
    <mergeCell ref="A3:O3"/>
    <mergeCell ref="A7:A10"/>
    <mergeCell ref="A11:A14"/>
    <mergeCell ref="A15:A18"/>
    <mergeCell ref="A19:A22"/>
    <mergeCell ref="A23:A26"/>
    <mergeCell ref="A27:A30"/>
    <mergeCell ref="A31:A34"/>
    <mergeCell ref="A35:A38"/>
    <mergeCell ref="I5:J5"/>
    <mergeCell ref="K5:L5"/>
    <mergeCell ref="M5:N5"/>
    <mergeCell ref="O5:P5"/>
    <mergeCell ref="A44:P44"/>
    <mergeCell ref="A39:A42"/>
    <mergeCell ref="B5:B6"/>
    <mergeCell ref="C5:D5"/>
    <mergeCell ref="E5:F5"/>
    <mergeCell ref="G5:H5"/>
  </mergeCells>
  <hyperlinks>
    <hyperlink ref="A1" location="Índice!A1" display="Índice!A1" xr:uid="{8EE003D8-1A69-414E-9749-1CAE93756D4C}"/>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77"/>
  <sheetViews>
    <sheetView workbookViewId="0">
      <selection activeCell="P40" sqref="P40"/>
    </sheetView>
  </sheetViews>
  <sheetFormatPr baseColWidth="10" defaultColWidth="9.140625" defaultRowHeight="15"/>
  <cols>
    <col min="1" max="1" width="17.140625" customWidth="1"/>
    <col min="2" max="2" width="11.5703125" customWidth="1"/>
    <col min="3" max="3" width="11" customWidth="1"/>
    <col min="4" max="4" width="13.5703125" customWidth="1"/>
    <col min="5" max="5" width="11.85546875" customWidth="1"/>
    <col min="6" max="6" width="12" customWidth="1"/>
    <col min="7" max="7" width="11.5703125" customWidth="1"/>
    <col min="8" max="8" width="13" customWidth="1"/>
    <col min="9" max="9" width="11.85546875" customWidth="1"/>
    <col min="10" max="10" width="12.85546875" customWidth="1"/>
    <col min="11" max="11" width="13.5703125" customWidth="1"/>
    <col min="12" max="12" width="14.7109375" customWidth="1"/>
    <col min="13" max="13" width="11.7109375" customWidth="1"/>
    <col min="14" max="14" width="12.85546875" customWidth="1"/>
    <col min="15" max="15" width="11.28515625" customWidth="1"/>
    <col min="16" max="16" width="12.7109375" customWidth="1"/>
  </cols>
  <sheetData>
    <row r="1" spans="1:19" s="173" customFormat="1">
      <c r="A1" s="111" t="s">
        <v>155</v>
      </c>
    </row>
    <row r="2" spans="1:19">
      <c r="A2" s="329" t="s">
        <v>192</v>
      </c>
      <c r="B2" s="329"/>
      <c r="C2" s="329"/>
      <c r="D2" s="329"/>
      <c r="E2" s="329"/>
      <c r="F2" s="329"/>
      <c r="G2" s="329"/>
      <c r="H2" s="329"/>
      <c r="I2" s="329"/>
      <c r="J2" s="329"/>
      <c r="K2" s="329"/>
      <c r="L2" s="329"/>
    </row>
    <row r="3" spans="1:19" s="97" customFormat="1">
      <c r="A3" s="292" t="s">
        <v>134</v>
      </c>
      <c r="B3" s="292"/>
      <c r="C3" s="292"/>
      <c r="D3" s="292"/>
      <c r="E3" s="292"/>
      <c r="F3" s="292"/>
      <c r="G3" s="292"/>
      <c r="H3" s="292"/>
      <c r="I3" s="292"/>
      <c r="J3" s="292"/>
      <c r="K3" s="292"/>
      <c r="L3" s="292"/>
      <c r="M3" s="292"/>
      <c r="N3" s="292"/>
      <c r="O3" s="292"/>
    </row>
    <row r="4" spans="1:19" s="173" customFormat="1">
      <c r="A4" s="172"/>
      <c r="B4" s="172"/>
      <c r="C4" s="172"/>
      <c r="D4" s="172"/>
      <c r="E4" s="172"/>
      <c r="F4" s="172"/>
      <c r="G4" s="172"/>
      <c r="H4" s="172"/>
      <c r="I4" s="172"/>
      <c r="J4" s="172"/>
      <c r="K4" s="172"/>
      <c r="L4" s="172"/>
      <c r="M4" s="172"/>
      <c r="N4" s="172"/>
      <c r="O4" s="172"/>
    </row>
    <row r="5" spans="1:19" s="173" customFormat="1">
      <c r="A5" s="174" t="s">
        <v>58</v>
      </c>
      <c r="B5" s="330" t="s">
        <v>124</v>
      </c>
      <c r="C5" s="319" t="s">
        <v>8</v>
      </c>
      <c r="D5" s="320"/>
      <c r="E5" s="319" t="s">
        <v>9</v>
      </c>
      <c r="F5" s="320"/>
      <c r="G5" s="302">
        <v>2011</v>
      </c>
      <c r="H5" s="302"/>
      <c r="I5" s="302">
        <v>2013</v>
      </c>
      <c r="J5" s="302"/>
      <c r="K5" s="302">
        <v>2015</v>
      </c>
      <c r="L5" s="302"/>
      <c r="M5" s="302">
        <v>2017</v>
      </c>
      <c r="N5" s="302"/>
      <c r="O5" s="302">
        <v>2020</v>
      </c>
      <c r="P5" s="302"/>
    </row>
    <row r="6" spans="1:19" s="173" customFormat="1" ht="45">
      <c r="A6" s="173" t="s">
        <v>125</v>
      </c>
      <c r="B6" s="331"/>
      <c r="C6" s="176" t="s">
        <v>113</v>
      </c>
      <c r="D6" s="176" t="s">
        <v>126</v>
      </c>
      <c r="E6" s="176" t="s">
        <v>113</v>
      </c>
      <c r="F6" s="176" t="s">
        <v>126</v>
      </c>
      <c r="G6" s="176" t="s">
        <v>113</v>
      </c>
      <c r="H6" s="176" t="s">
        <v>126</v>
      </c>
      <c r="I6" s="176" t="s">
        <v>113</v>
      </c>
      <c r="J6" s="176" t="s">
        <v>126</v>
      </c>
      <c r="K6" s="176" t="s">
        <v>113</v>
      </c>
      <c r="L6" s="176" t="s">
        <v>126</v>
      </c>
      <c r="M6" s="176" t="s">
        <v>113</v>
      </c>
      <c r="N6" s="176" t="s">
        <v>126</v>
      </c>
      <c r="O6" s="176" t="s">
        <v>113</v>
      </c>
      <c r="P6" s="176" t="s">
        <v>126</v>
      </c>
    </row>
    <row r="7" spans="1:19" s="173" customFormat="1">
      <c r="A7" s="315" t="s">
        <v>60</v>
      </c>
      <c r="B7" s="175" t="s">
        <v>37</v>
      </c>
      <c r="C7" s="21">
        <v>3.3177623000000001</v>
      </c>
      <c r="D7" s="21">
        <v>1.0933584000000001</v>
      </c>
      <c r="E7" s="21">
        <v>3.6865836000000001</v>
      </c>
      <c r="F7" s="21">
        <v>1.9665893999999999</v>
      </c>
      <c r="G7" s="21">
        <v>3.0396456999999999</v>
      </c>
      <c r="H7" s="21">
        <v>1.5833546999999999</v>
      </c>
      <c r="I7" s="21">
        <v>2.7263761999999998</v>
      </c>
      <c r="J7" s="21">
        <v>0.54450332999999995</v>
      </c>
      <c r="K7" s="21">
        <v>2.4766206671670674</v>
      </c>
      <c r="L7" s="21">
        <v>0.85584484112173587</v>
      </c>
      <c r="M7" s="21">
        <v>2.4462663682505288</v>
      </c>
      <c r="N7" s="21">
        <v>0.62671591798025317</v>
      </c>
      <c r="O7" s="21">
        <v>2.4229175764951663</v>
      </c>
      <c r="P7" s="21">
        <v>1.1709138505715053</v>
      </c>
      <c r="R7" s="17"/>
      <c r="S7" s="17"/>
    </row>
    <row r="8" spans="1:19" s="173" customFormat="1">
      <c r="A8" s="316"/>
      <c r="B8" s="152" t="s">
        <v>148</v>
      </c>
      <c r="C8" s="21">
        <v>7.4531189999999997E-2</v>
      </c>
      <c r="D8" s="21">
        <v>0.34415784999999999</v>
      </c>
      <c r="E8" s="21">
        <v>0.10214272000000001</v>
      </c>
      <c r="F8" s="21">
        <v>0.56616723000000002</v>
      </c>
      <c r="G8" s="21">
        <v>0.12903459</v>
      </c>
      <c r="H8" s="21">
        <v>0.47674528999999999</v>
      </c>
      <c r="I8" s="21">
        <v>7.558985E-2</v>
      </c>
      <c r="J8" s="21">
        <v>0.14061656</v>
      </c>
      <c r="K8" s="21">
        <v>5.639508E-2</v>
      </c>
      <c r="L8" s="21">
        <v>0.22294314000000001</v>
      </c>
      <c r="M8" s="21">
        <v>6.3142630000000005E-2</v>
      </c>
      <c r="N8" s="21">
        <v>0.12957015</v>
      </c>
      <c r="O8" s="21">
        <v>7.3542890612444428E-2</v>
      </c>
      <c r="P8" s="21">
        <v>0.19792321315880357</v>
      </c>
      <c r="R8" s="17"/>
      <c r="S8" s="17"/>
    </row>
    <row r="9" spans="1:19" s="173" customFormat="1">
      <c r="A9" s="316"/>
      <c r="B9" s="49" t="s">
        <v>166</v>
      </c>
      <c r="C9" s="22">
        <v>373140</v>
      </c>
      <c r="D9" s="22">
        <v>1396</v>
      </c>
      <c r="E9" s="22">
        <v>435330</v>
      </c>
      <c r="F9" s="22">
        <v>3401</v>
      </c>
      <c r="G9" s="22">
        <v>371057</v>
      </c>
      <c r="H9" s="22">
        <v>3152</v>
      </c>
      <c r="I9" s="22">
        <v>337706</v>
      </c>
      <c r="J9" s="22">
        <v>1608</v>
      </c>
      <c r="K9" s="22">
        <v>314213</v>
      </c>
      <c r="L9" s="22">
        <v>3325</v>
      </c>
      <c r="M9" s="22">
        <v>314161</v>
      </c>
      <c r="N9" s="22">
        <v>4150</v>
      </c>
      <c r="O9" s="22">
        <v>331716</v>
      </c>
      <c r="P9" s="22">
        <v>11540</v>
      </c>
      <c r="R9" s="17"/>
      <c r="S9" s="17"/>
    </row>
    <row r="10" spans="1:19" s="173" customFormat="1">
      <c r="A10" s="317"/>
      <c r="B10" s="175" t="s">
        <v>156</v>
      </c>
      <c r="C10" s="22">
        <v>10431</v>
      </c>
      <c r="D10" s="22">
        <v>65</v>
      </c>
      <c r="E10" s="22">
        <v>10362</v>
      </c>
      <c r="F10" s="22">
        <v>57</v>
      </c>
      <c r="G10" s="22">
        <v>5116</v>
      </c>
      <c r="H10" s="22">
        <v>46</v>
      </c>
      <c r="I10" s="22">
        <v>5206</v>
      </c>
      <c r="J10" s="22">
        <v>43</v>
      </c>
      <c r="K10" s="22">
        <v>5919</v>
      </c>
      <c r="L10" s="22">
        <v>48</v>
      </c>
      <c r="M10" s="22">
        <v>4489</v>
      </c>
      <c r="N10" s="22">
        <v>76</v>
      </c>
      <c r="O10" s="22">
        <v>3531</v>
      </c>
      <c r="P10" s="22">
        <v>98</v>
      </c>
      <c r="R10" s="17"/>
      <c r="S10" s="17"/>
    </row>
    <row r="11" spans="1:19" s="173" customFormat="1">
      <c r="A11" s="315" t="s">
        <v>61</v>
      </c>
      <c r="B11" s="175" t="s">
        <v>37</v>
      </c>
      <c r="C11" s="21">
        <v>16.502794999999999</v>
      </c>
      <c r="D11" s="21">
        <v>4.3029449</v>
      </c>
      <c r="E11" s="21">
        <v>15.245975</v>
      </c>
      <c r="F11" s="21">
        <v>5.1960518000000002</v>
      </c>
      <c r="G11" s="21">
        <v>14.965875</v>
      </c>
      <c r="H11" s="21">
        <v>4.2487354000000002</v>
      </c>
      <c r="I11" s="21">
        <v>13.530821</v>
      </c>
      <c r="J11" s="21">
        <v>5.7853478000000003</v>
      </c>
      <c r="K11" s="21">
        <v>12.573705382769848</v>
      </c>
      <c r="L11" s="21">
        <v>5.2714894274204962</v>
      </c>
      <c r="M11" s="21">
        <v>12.29248051912759</v>
      </c>
      <c r="N11" s="21">
        <v>4.4726374320050981</v>
      </c>
      <c r="O11" s="21">
        <v>10.607323899384163</v>
      </c>
      <c r="P11" s="21">
        <v>3.8310393636073075</v>
      </c>
      <c r="R11" s="17"/>
      <c r="S11" s="17"/>
    </row>
    <row r="12" spans="1:19" s="173" customFormat="1">
      <c r="A12" s="316"/>
      <c r="B12" s="152" t="s">
        <v>148</v>
      </c>
      <c r="C12" s="21">
        <v>0.23080392999999999</v>
      </c>
      <c r="D12" s="21">
        <v>0.61756383999999998</v>
      </c>
      <c r="E12" s="21">
        <v>0.23388566</v>
      </c>
      <c r="F12" s="21">
        <v>0.91638940000000002</v>
      </c>
      <c r="G12" s="21">
        <v>0.33658689000000003</v>
      </c>
      <c r="H12" s="21">
        <v>0.63500789000000002</v>
      </c>
      <c r="I12" s="21">
        <v>0.25043735</v>
      </c>
      <c r="J12" s="21">
        <v>0.66658342999999998</v>
      </c>
      <c r="K12" s="21">
        <v>0.15511305351796095</v>
      </c>
      <c r="L12" s="21">
        <v>0.60838553420596031</v>
      </c>
      <c r="M12" s="21">
        <v>0.17432783841971713</v>
      </c>
      <c r="N12" s="21">
        <v>0.43927726594043409</v>
      </c>
      <c r="O12" s="21">
        <v>0.14606205005720138</v>
      </c>
      <c r="P12" s="21">
        <v>0.38881463562048113</v>
      </c>
      <c r="R12" s="17"/>
      <c r="S12" s="17"/>
    </row>
    <row r="13" spans="1:19" s="173" customFormat="1">
      <c r="A13" s="316"/>
      <c r="B13" s="49" t="s">
        <v>166</v>
      </c>
      <c r="C13" s="22">
        <v>1856026</v>
      </c>
      <c r="D13" s="22">
        <v>5494</v>
      </c>
      <c r="E13" s="22">
        <v>1800320</v>
      </c>
      <c r="F13" s="22">
        <v>8986</v>
      </c>
      <c r="G13" s="22">
        <v>1826921</v>
      </c>
      <c r="H13" s="22">
        <v>8458</v>
      </c>
      <c r="I13" s="22">
        <v>1676012</v>
      </c>
      <c r="J13" s="22">
        <v>17085</v>
      </c>
      <c r="K13" s="22">
        <v>1595247</v>
      </c>
      <c r="L13" s="22">
        <v>20480</v>
      </c>
      <c r="M13" s="22">
        <v>1578658</v>
      </c>
      <c r="N13" s="22">
        <v>29617</v>
      </c>
      <c r="O13" s="22">
        <v>1452224</v>
      </c>
      <c r="P13" s="22">
        <v>37757</v>
      </c>
      <c r="R13" s="17"/>
      <c r="S13" s="17"/>
    </row>
    <row r="14" spans="1:19" s="173" customFormat="1">
      <c r="A14" s="317"/>
      <c r="B14" s="175" t="s">
        <v>156</v>
      </c>
      <c r="C14" s="22">
        <v>47609</v>
      </c>
      <c r="D14" s="22">
        <v>195</v>
      </c>
      <c r="E14" s="22">
        <v>41641</v>
      </c>
      <c r="F14" s="22">
        <v>181</v>
      </c>
      <c r="G14" s="22">
        <v>25053</v>
      </c>
      <c r="H14" s="22">
        <v>222</v>
      </c>
      <c r="I14" s="22">
        <v>25533</v>
      </c>
      <c r="J14" s="22">
        <v>295</v>
      </c>
      <c r="K14" s="22">
        <v>30688</v>
      </c>
      <c r="L14" s="22">
        <v>285</v>
      </c>
      <c r="M14" s="22">
        <v>22444</v>
      </c>
      <c r="N14" s="22">
        <v>396</v>
      </c>
      <c r="O14" s="22">
        <v>16338</v>
      </c>
      <c r="P14" s="22">
        <v>376</v>
      </c>
      <c r="R14" s="17"/>
      <c r="S14" s="17"/>
    </row>
    <row r="15" spans="1:19" s="173" customFormat="1">
      <c r="A15" s="315" t="s">
        <v>62</v>
      </c>
      <c r="B15" s="175" t="s">
        <v>37</v>
      </c>
      <c r="C15" s="21">
        <v>12.153223000000001</v>
      </c>
      <c r="D15" s="21">
        <v>6.8303570999999996</v>
      </c>
      <c r="E15" s="21">
        <v>11.271437000000001</v>
      </c>
      <c r="F15" s="21">
        <v>6.4595031000000001</v>
      </c>
      <c r="G15" s="21">
        <v>11.397043</v>
      </c>
      <c r="H15" s="21">
        <v>4.4958834000000003</v>
      </c>
      <c r="I15" s="21">
        <v>11.546277</v>
      </c>
      <c r="J15" s="21">
        <v>5.1395967000000002</v>
      </c>
      <c r="K15" s="21">
        <v>10.934805224838611</v>
      </c>
      <c r="L15" s="21">
        <v>5.0727789861134349</v>
      </c>
      <c r="M15" s="21">
        <v>10.531861124212174</v>
      </c>
      <c r="N15" s="21">
        <v>4.2237632554192048</v>
      </c>
      <c r="O15" s="21">
        <v>8.6579298296435834</v>
      </c>
      <c r="P15" s="21">
        <v>3.8608702710655418</v>
      </c>
      <c r="R15" s="17"/>
      <c r="S15" s="17"/>
    </row>
    <row r="16" spans="1:19" s="173" customFormat="1">
      <c r="A16" s="316"/>
      <c r="B16" s="152" t="s">
        <v>148</v>
      </c>
      <c r="C16" s="21">
        <v>0.16863454</v>
      </c>
      <c r="D16" s="21">
        <v>1.2478423000000001</v>
      </c>
      <c r="E16" s="21">
        <v>0.17800864</v>
      </c>
      <c r="F16" s="21">
        <v>2.2920303</v>
      </c>
      <c r="G16" s="21">
        <v>0.23440129000000001</v>
      </c>
      <c r="H16" s="21">
        <v>0.90488131000000005</v>
      </c>
      <c r="I16" s="21">
        <v>0.227158</v>
      </c>
      <c r="J16" s="21">
        <v>0.86438163999999995</v>
      </c>
      <c r="K16" s="21">
        <v>0.14073662187730762</v>
      </c>
      <c r="L16" s="21">
        <v>0.58645900654852945</v>
      </c>
      <c r="M16" s="21">
        <v>0.13170959488863029</v>
      </c>
      <c r="N16" s="21">
        <v>0.51253735847141968</v>
      </c>
      <c r="O16" s="21">
        <v>0.12649401646973785</v>
      </c>
      <c r="P16" s="21">
        <v>0.40202541895322769</v>
      </c>
    </row>
    <row r="17" spans="1:16" s="173" customFormat="1">
      <c r="A17" s="316"/>
      <c r="B17" s="49" t="s">
        <v>166</v>
      </c>
      <c r="C17" s="22">
        <v>1366841</v>
      </c>
      <c r="D17" s="22">
        <v>8721</v>
      </c>
      <c r="E17" s="22">
        <v>1330987</v>
      </c>
      <c r="F17" s="22">
        <v>11171</v>
      </c>
      <c r="G17" s="22">
        <v>1391265</v>
      </c>
      <c r="H17" s="22">
        <v>8950</v>
      </c>
      <c r="I17" s="22">
        <v>1430194</v>
      </c>
      <c r="J17" s="22">
        <v>15178</v>
      </c>
      <c r="K17" s="22">
        <v>1387317</v>
      </c>
      <c r="L17" s="22">
        <v>19708</v>
      </c>
      <c r="M17" s="22">
        <v>1352551</v>
      </c>
      <c r="N17" s="22">
        <v>27969</v>
      </c>
      <c r="O17" s="22">
        <v>1185337</v>
      </c>
      <c r="P17" s="22">
        <v>38051</v>
      </c>
    </row>
    <row r="18" spans="1:16" s="173" customFormat="1">
      <c r="A18" s="317"/>
      <c r="B18" s="175" t="s">
        <v>156</v>
      </c>
      <c r="C18" s="22">
        <v>28746</v>
      </c>
      <c r="D18" s="22">
        <v>138</v>
      </c>
      <c r="E18" s="22">
        <v>26057</v>
      </c>
      <c r="F18" s="22">
        <v>123</v>
      </c>
      <c r="G18" s="22">
        <v>18343</v>
      </c>
      <c r="H18" s="22">
        <v>166</v>
      </c>
      <c r="I18" s="22">
        <v>19265</v>
      </c>
      <c r="J18" s="22">
        <v>227</v>
      </c>
      <c r="K18" s="22">
        <v>23821</v>
      </c>
      <c r="L18" s="22">
        <v>239</v>
      </c>
      <c r="M18" s="22">
        <v>17935</v>
      </c>
      <c r="N18" s="22">
        <v>345</v>
      </c>
      <c r="O18" s="22">
        <v>12936</v>
      </c>
      <c r="P18" s="22">
        <v>351</v>
      </c>
    </row>
    <row r="19" spans="1:16" s="173" customFormat="1">
      <c r="A19" s="315" t="s">
        <v>63</v>
      </c>
      <c r="B19" s="175" t="s">
        <v>37</v>
      </c>
      <c r="C19" s="21">
        <v>16.506156000000001</v>
      </c>
      <c r="D19" s="21">
        <v>10.322682</v>
      </c>
      <c r="E19" s="21">
        <v>14.751009</v>
      </c>
      <c r="F19" s="21">
        <v>7.9681274999999996</v>
      </c>
      <c r="G19" s="21">
        <v>15.937347000000001</v>
      </c>
      <c r="H19" s="21">
        <v>14.573695000000001</v>
      </c>
      <c r="I19" s="21">
        <v>13.518162</v>
      </c>
      <c r="J19" s="21">
        <v>11.417638999999999</v>
      </c>
      <c r="K19" s="21">
        <v>13.109356880066292</v>
      </c>
      <c r="L19" s="21">
        <v>10.386481512464448</v>
      </c>
      <c r="M19" s="21">
        <v>12.493158441729546</v>
      </c>
      <c r="N19" s="21">
        <v>8.0968676285371703</v>
      </c>
      <c r="O19" s="21">
        <v>11.132195880625243</v>
      </c>
      <c r="P19" s="21">
        <v>7.6608611391550951</v>
      </c>
    </row>
    <row r="20" spans="1:16" s="173" customFormat="1">
      <c r="A20" s="316"/>
      <c r="B20" s="152" t="s">
        <v>148</v>
      </c>
      <c r="C20" s="21">
        <v>0.19901767000000001</v>
      </c>
      <c r="D20" s="21">
        <v>1.2400004</v>
      </c>
      <c r="E20" s="21">
        <v>0.20256378</v>
      </c>
      <c r="F20" s="21">
        <v>1.2317705000000001</v>
      </c>
      <c r="G20" s="21">
        <v>0.27914944000000003</v>
      </c>
      <c r="H20" s="21">
        <v>2.2404084000000002</v>
      </c>
      <c r="I20" s="21">
        <v>0.22025119000000001</v>
      </c>
      <c r="J20" s="21">
        <v>1.5434462</v>
      </c>
      <c r="K20" s="21">
        <v>0.13703494018390175</v>
      </c>
      <c r="L20" s="21">
        <v>0.94256532714321195</v>
      </c>
      <c r="M20" s="21">
        <v>0.14756699982008617</v>
      </c>
      <c r="N20" s="21">
        <v>0.75137864250734332</v>
      </c>
      <c r="O20" s="21">
        <v>0.144805022585625</v>
      </c>
      <c r="P20" s="21">
        <v>0.53474805987418605</v>
      </c>
    </row>
    <row r="21" spans="1:16" s="173" customFormat="1">
      <c r="A21" s="316"/>
      <c r="B21" s="49" t="s">
        <v>166</v>
      </c>
      <c r="C21" s="22">
        <v>1856404</v>
      </c>
      <c r="D21" s="22">
        <v>13180</v>
      </c>
      <c r="E21" s="22">
        <v>1741872</v>
      </c>
      <c r="F21" s="22">
        <v>13780</v>
      </c>
      <c r="G21" s="22">
        <v>1945511</v>
      </c>
      <c r="H21" s="22">
        <v>29012</v>
      </c>
      <c r="I21" s="22">
        <v>1674444</v>
      </c>
      <c r="J21" s="22">
        <v>33718</v>
      </c>
      <c r="K21" s="22">
        <v>1663206</v>
      </c>
      <c r="L21" s="22">
        <v>40352</v>
      </c>
      <c r="M21" s="22">
        <v>1604430</v>
      </c>
      <c r="N21" s="22">
        <v>53616</v>
      </c>
      <c r="O21" s="22">
        <v>1524083</v>
      </c>
      <c r="P21" s="22">
        <v>75502</v>
      </c>
    </row>
    <row r="22" spans="1:16" s="173" customFormat="1">
      <c r="A22" s="317"/>
      <c r="B22" s="175" t="s">
        <v>156</v>
      </c>
      <c r="C22" s="22">
        <v>27923</v>
      </c>
      <c r="D22" s="22">
        <v>186</v>
      </c>
      <c r="E22" s="22">
        <v>24989</v>
      </c>
      <c r="F22" s="22">
        <v>182</v>
      </c>
      <c r="G22" s="22">
        <v>22067</v>
      </c>
      <c r="H22" s="22">
        <v>312</v>
      </c>
      <c r="I22" s="22">
        <v>21111</v>
      </c>
      <c r="J22" s="22">
        <v>360</v>
      </c>
      <c r="K22" s="22">
        <v>25523</v>
      </c>
      <c r="L22" s="22">
        <v>432</v>
      </c>
      <c r="M22" s="22">
        <v>19593</v>
      </c>
      <c r="N22" s="22">
        <v>601</v>
      </c>
      <c r="O22" s="22">
        <v>15235</v>
      </c>
      <c r="P22" s="22">
        <v>647</v>
      </c>
    </row>
    <row r="23" spans="1:16" s="173" customFormat="1">
      <c r="A23" s="315" t="s">
        <v>64</v>
      </c>
      <c r="B23" s="175" t="s">
        <v>37</v>
      </c>
      <c r="C23" s="21">
        <v>29.606383000000001</v>
      </c>
      <c r="D23" s="21">
        <v>32.879072999999998</v>
      </c>
      <c r="E23" s="21">
        <v>31.400642999999999</v>
      </c>
      <c r="F23" s="21">
        <v>33.345283999999999</v>
      </c>
      <c r="G23" s="21">
        <v>29.805389999999999</v>
      </c>
      <c r="H23" s="21">
        <v>36.396059999999999</v>
      </c>
      <c r="I23" s="21">
        <v>30.424461999999998</v>
      </c>
      <c r="J23" s="21">
        <v>36.177979000000001</v>
      </c>
      <c r="K23" s="21">
        <v>30.988880338691843</v>
      </c>
      <c r="L23" s="21">
        <v>39.393058004401489</v>
      </c>
      <c r="M23" s="21">
        <v>30.398305808641624</v>
      </c>
      <c r="N23" s="21">
        <v>37.066395643493784</v>
      </c>
      <c r="O23" s="21">
        <v>29.06941590635499</v>
      </c>
      <c r="P23" s="21">
        <v>30.920547305832752</v>
      </c>
    </row>
    <row r="24" spans="1:16" s="173" customFormat="1">
      <c r="A24" s="316"/>
      <c r="B24" s="152" t="s">
        <v>148</v>
      </c>
      <c r="C24" s="21">
        <v>0.25298122000000001</v>
      </c>
      <c r="D24" s="21">
        <v>2.4518567999999998</v>
      </c>
      <c r="E24" s="21">
        <v>0.29146633</v>
      </c>
      <c r="F24" s="21">
        <v>3.2755985999999999</v>
      </c>
      <c r="G24" s="21">
        <v>0.51766646000000005</v>
      </c>
      <c r="H24" s="21">
        <v>1.943341</v>
      </c>
      <c r="I24" s="21">
        <v>0.28777312999999999</v>
      </c>
      <c r="J24" s="21">
        <v>1.9973259999999999</v>
      </c>
      <c r="K24" s="21">
        <v>0.21284479781151153</v>
      </c>
      <c r="L24" s="21">
        <v>1.5744423177491849</v>
      </c>
      <c r="M24" s="21">
        <v>0.22678058072413917</v>
      </c>
      <c r="N24" s="21">
        <v>1.8049889052668171</v>
      </c>
      <c r="O24" s="21">
        <v>0.37036562720453631</v>
      </c>
      <c r="P24" s="21">
        <v>1.5255634826879252</v>
      </c>
    </row>
    <row r="25" spans="1:16" s="173" customFormat="1">
      <c r="A25" s="316"/>
      <c r="B25" s="49" t="s">
        <v>166</v>
      </c>
      <c r="C25" s="22">
        <v>3329752</v>
      </c>
      <c r="D25" s="22">
        <v>41980</v>
      </c>
      <c r="E25" s="22">
        <v>3707943</v>
      </c>
      <c r="F25" s="22">
        <v>57667</v>
      </c>
      <c r="G25" s="22">
        <v>3638417</v>
      </c>
      <c r="H25" s="22">
        <v>72454</v>
      </c>
      <c r="I25" s="22">
        <v>3768564</v>
      </c>
      <c r="J25" s="22">
        <v>106839</v>
      </c>
      <c r="K25" s="22">
        <v>3931611</v>
      </c>
      <c r="L25" s="22">
        <v>153044</v>
      </c>
      <c r="M25" s="22">
        <v>3903893</v>
      </c>
      <c r="N25" s="22">
        <v>245447</v>
      </c>
      <c r="O25" s="22">
        <v>3979826</v>
      </c>
      <c r="P25" s="22">
        <v>304739</v>
      </c>
    </row>
    <row r="26" spans="1:16" s="173" customFormat="1">
      <c r="A26" s="317"/>
      <c r="B26" s="175" t="s">
        <v>156</v>
      </c>
      <c r="C26" s="22">
        <v>47428</v>
      </c>
      <c r="D26" s="22">
        <v>459</v>
      </c>
      <c r="E26" s="22">
        <v>49503</v>
      </c>
      <c r="F26" s="22">
        <v>508</v>
      </c>
      <c r="G26" s="22">
        <v>41960</v>
      </c>
      <c r="H26" s="22">
        <v>875</v>
      </c>
      <c r="I26" s="22">
        <v>47929</v>
      </c>
      <c r="J26" s="22">
        <v>1162</v>
      </c>
      <c r="K26" s="22">
        <v>58698</v>
      </c>
      <c r="L26" s="22">
        <v>1539</v>
      </c>
      <c r="M26" s="22">
        <v>47931</v>
      </c>
      <c r="N26" s="22">
        <v>2197</v>
      </c>
      <c r="O26" s="22">
        <v>38298</v>
      </c>
      <c r="P26" s="22">
        <v>2509</v>
      </c>
    </row>
    <row r="27" spans="1:16" s="173" customFormat="1">
      <c r="A27" s="315" t="s">
        <v>65</v>
      </c>
      <c r="B27" s="175" t="s">
        <v>37</v>
      </c>
      <c r="C27" s="21">
        <v>9.8902996999999999</v>
      </c>
      <c r="D27" s="21">
        <v>16.084743</v>
      </c>
      <c r="E27" s="21">
        <v>10.528074</v>
      </c>
      <c r="F27" s="21">
        <v>16.25949</v>
      </c>
      <c r="G27" s="21">
        <v>11.297364999999999</v>
      </c>
      <c r="H27" s="21">
        <v>12.829091</v>
      </c>
      <c r="I27" s="21">
        <v>11.526812</v>
      </c>
      <c r="J27" s="21">
        <v>11.860217</v>
      </c>
      <c r="K27" s="21">
        <v>12.365455582006605</v>
      </c>
      <c r="L27" s="21">
        <v>12.180023423121968</v>
      </c>
      <c r="M27" s="21">
        <v>12.260960100429287</v>
      </c>
      <c r="N27" s="21">
        <v>8.8650854296854948</v>
      </c>
      <c r="O27" s="21">
        <v>13.408160404745766</v>
      </c>
      <c r="P27" s="21">
        <v>11.093038947598053</v>
      </c>
    </row>
    <row r="28" spans="1:16" s="173" customFormat="1">
      <c r="A28" s="316"/>
      <c r="B28" s="152" t="s">
        <v>148</v>
      </c>
      <c r="C28" s="21">
        <v>0.20527040999999999</v>
      </c>
      <c r="D28" s="21">
        <v>1.8978607000000001</v>
      </c>
      <c r="E28" s="21">
        <v>0.22313825000000001</v>
      </c>
      <c r="F28" s="21">
        <v>3.0096802999999999</v>
      </c>
      <c r="G28" s="21">
        <v>0.29213715000000001</v>
      </c>
      <c r="H28" s="21">
        <v>1.5048387000000001</v>
      </c>
      <c r="I28" s="21">
        <v>0.20495026999999999</v>
      </c>
      <c r="J28" s="21">
        <v>2.027987</v>
      </c>
      <c r="K28" s="21">
        <v>0.15484143147758625</v>
      </c>
      <c r="L28" s="21">
        <v>1.0368710260313043</v>
      </c>
      <c r="M28" s="21">
        <v>0.17759791428564792</v>
      </c>
      <c r="N28" s="21">
        <v>0.78199554276199867</v>
      </c>
      <c r="O28" s="21">
        <v>0.16145799253231249</v>
      </c>
      <c r="P28" s="21">
        <v>0.70122823953773838</v>
      </c>
    </row>
    <row r="29" spans="1:16" s="173" customFormat="1">
      <c r="A29" s="316"/>
      <c r="B29" s="49" t="s">
        <v>166</v>
      </c>
      <c r="C29" s="22">
        <v>1112336</v>
      </c>
      <c r="D29" s="22">
        <v>20537</v>
      </c>
      <c r="E29" s="22">
        <v>1243207</v>
      </c>
      <c r="F29" s="22">
        <v>28119</v>
      </c>
      <c r="G29" s="22">
        <v>1379097</v>
      </c>
      <c r="H29" s="22">
        <v>25539</v>
      </c>
      <c r="I29" s="22">
        <v>1427783</v>
      </c>
      <c r="J29" s="22">
        <v>35025</v>
      </c>
      <c r="K29" s="22">
        <v>1568826</v>
      </c>
      <c r="L29" s="22">
        <v>47320</v>
      </c>
      <c r="M29" s="22">
        <v>1574610</v>
      </c>
      <c r="N29" s="22">
        <v>58703</v>
      </c>
      <c r="O29" s="22">
        <v>1835680</v>
      </c>
      <c r="P29" s="22">
        <v>109328</v>
      </c>
    </row>
    <row r="30" spans="1:16" s="173" customFormat="1">
      <c r="A30" s="317"/>
      <c r="B30" s="175" t="s">
        <v>156</v>
      </c>
      <c r="C30" s="22">
        <v>11907</v>
      </c>
      <c r="D30" s="22">
        <v>175</v>
      </c>
      <c r="E30" s="22">
        <v>12222</v>
      </c>
      <c r="F30" s="22">
        <v>193</v>
      </c>
      <c r="G30" s="22">
        <v>13853</v>
      </c>
      <c r="H30" s="22">
        <v>250</v>
      </c>
      <c r="I30" s="22">
        <v>16334</v>
      </c>
      <c r="J30" s="22">
        <v>301</v>
      </c>
      <c r="K30" s="22">
        <v>20948</v>
      </c>
      <c r="L30" s="22">
        <v>431</v>
      </c>
      <c r="M30" s="22">
        <v>17871</v>
      </c>
      <c r="N30" s="22">
        <v>541</v>
      </c>
      <c r="O30" s="22">
        <v>17219</v>
      </c>
      <c r="P30" s="22">
        <v>863</v>
      </c>
    </row>
    <row r="31" spans="1:16" s="173" customFormat="1">
      <c r="A31" s="315" t="s">
        <v>66</v>
      </c>
      <c r="B31" s="175" t="s">
        <v>37</v>
      </c>
      <c r="C31" s="21">
        <v>11.755908</v>
      </c>
      <c r="D31" s="21">
        <v>28.112469000000001</v>
      </c>
      <c r="E31" s="21">
        <v>13.116279</v>
      </c>
      <c r="F31" s="21">
        <v>28.804953999999999</v>
      </c>
      <c r="G31" s="21">
        <v>13.557334000000001</v>
      </c>
      <c r="H31" s="21">
        <v>25.873180999999999</v>
      </c>
      <c r="I31" s="21">
        <v>16.263719999999999</v>
      </c>
      <c r="J31" s="21">
        <v>28.295210000000001</v>
      </c>
      <c r="K31" s="21">
        <v>17.369638154837876</v>
      </c>
      <c r="L31" s="21">
        <v>26.670184424910875</v>
      </c>
      <c r="M31" s="21">
        <v>19.006750181760221</v>
      </c>
      <c r="N31" s="21">
        <v>35.825045078241331</v>
      </c>
      <c r="O31" s="21">
        <v>23.10806253586815</v>
      </c>
      <c r="P31" s="21">
        <v>39.098274576253985</v>
      </c>
    </row>
    <row r="32" spans="1:16" s="173" customFormat="1">
      <c r="A32" s="316"/>
      <c r="B32" s="152" t="s">
        <v>148</v>
      </c>
      <c r="C32" s="21">
        <v>0.35268212999999998</v>
      </c>
      <c r="D32" s="21">
        <v>3.5292447999999998</v>
      </c>
      <c r="E32" s="21">
        <v>0.35950720000000003</v>
      </c>
      <c r="F32" s="21">
        <v>3.4473029999999998</v>
      </c>
      <c r="G32" s="21">
        <v>0.41695975000000002</v>
      </c>
      <c r="H32" s="21">
        <v>2.5894862000000001</v>
      </c>
      <c r="I32" s="21">
        <v>0.39677867999999999</v>
      </c>
      <c r="J32" s="21">
        <v>2.1034074999999999</v>
      </c>
      <c r="K32" s="21">
        <v>0.29676428190062915</v>
      </c>
      <c r="L32" s="21">
        <v>1.7033276322652633</v>
      </c>
      <c r="M32" s="21">
        <v>0.3309744385163641</v>
      </c>
      <c r="N32" s="21">
        <v>2.3850174869616532</v>
      </c>
      <c r="O32" s="21">
        <v>0.3140207011325134</v>
      </c>
      <c r="P32" s="21">
        <v>2.6853502443497441</v>
      </c>
    </row>
    <row r="33" spans="1:17" s="173" customFormat="1">
      <c r="A33" s="316"/>
      <c r="B33" s="49" t="s">
        <v>166</v>
      </c>
      <c r="C33" s="22">
        <v>1322156</v>
      </c>
      <c r="D33" s="22">
        <v>35894</v>
      </c>
      <c r="E33" s="22">
        <v>1548835</v>
      </c>
      <c r="F33" s="22">
        <v>49815</v>
      </c>
      <c r="G33" s="22">
        <v>1654977</v>
      </c>
      <c r="H33" s="22">
        <v>51506</v>
      </c>
      <c r="I33" s="22">
        <v>2014526</v>
      </c>
      <c r="J33" s="22">
        <v>83560</v>
      </c>
      <c r="K33" s="22">
        <v>2203715</v>
      </c>
      <c r="L33" s="22">
        <v>103615</v>
      </c>
      <c r="M33" s="22">
        <v>2440936</v>
      </c>
      <c r="N33" s="22">
        <v>237227</v>
      </c>
      <c r="O33" s="22">
        <v>3163671</v>
      </c>
      <c r="P33" s="22">
        <v>385335</v>
      </c>
    </row>
    <row r="34" spans="1:17" s="173" customFormat="1">
      <c r="A34" s="317"/>
      <c r="B34" s="175" t="s">
        <v>156</v>
      </c>
      <c r="C34" s="22">
        <v>13047</v>
      </c>
      <c r="D34" s="22">
        <v>268</v>
      </c>
      <c r="E34" s="22">
        <v>12862</v>
      </c>
      <c r="F34" s="22">
        <v>265</v>
      </c>
      <c r="G34" s="22">
        <v>16231</v>
      </c>
      <c r="H34" s="22">
        <v>428</v>
      </c>
      <c r="I34" s="22">
        <v>20681</v>
      </c>
      <c r="J34" s="22">
        <v>587</v>
      </c>
      <c r="K34" s="22">
        <v>29251</v>
      </c>
      <c r="L34" s="22">
        <v>1060</v>
      </c>
      <c r="M34" s="22">
        <v>27561</v>
      </c>
      <c r="N34" s="22">
        <v>1530</v>
      </c>
      <c r="O34" s="22">
        <v>27868</v>
      </c>
      <c r="P34" s="22">
        <v>2262</v>
      </c>
    </row>
    <row r="35" spans="1:17" s="173" customFormat="1">
      <c r="A35" s="315" t="s">
        <v>67</v>
      </c>
      <c r="B35" s="175" t="s">
        <v>37</v>
      </c>
      <c r="C35" s="21">
        <v>0.26747313</v>
      </c>
      <c r="D35" s="21">
        <v>0.37437343000000001</v>
      </c>
      <c r="E35" s="21">
        <v>0</v>
      </c>
      <c r="F35" s="21">
        <v>0</v>
      </c>
      <c r="G35" s="21">
        <v>0</v>
      </c>
      <c r="H35" s="21">
        <v>0</v>
      </c>
      <c r="I35" s="21">
        <v>0.46337076999999999</v>
      </c>
      <c r="J35" s="21">
        <v>0.77950662999999998</v>
      </c>
      <c r="K35" s="21">
        <v>0.18153776962185489</v>
      </c>
      <c r="L35" s="21">
        <v>0.1701393804455541</v>
      </c>
      <c r="M35" s="21">
        <v>0.57021745584902717</v>
      </c>
      <c r="N35" s="21">
        <v>0.82348961463766768</v>
      </c>
      <c r="O35" s="21">
        <v>1.5939939668829364</v>
      </c>
      <c r="P35" s="21">
        <v>2.3644545459157529</v>
      </c>
    </row>
    <row r="36" spans="1:17" s="173" customFormat="1">
      <c r="A36" s="316"/>
      <c r="B36" s="152" t="s">
        <v>148</v>
      </c>
      <c r="C36" s="21">
        <v>2.8373559999999999E-2</v>
      </c>
      <c r="D36" s="21">
        <v>0.27653435999999998</v>
      </c>
      <c r="E36" s="21">
        <v>0</v>
      </c>
      <c r="F36" s="21">
        <v>0</v>
      </c>
      <c r="G36" s="21">
        <v>0</v>
      </c>
      <c r="H36" s="21">
        <v>0</v>
      </c>
      <c r="I36" s="21">
        <v>3.7752729999999998E-2</v>
      </c>
      <c r="J36" s="21">
        <v>0.23560152000000001</v>
      </c>
      <c r="K36" s="21">
        <v>1.5100602691535008E-2</v>
      </c>
      <c r="L36" s="21">
        <v>6.4257827405110379E-2</v>
      </c>
      <c r="M36" s="21">
        <v>3.2850036140055779E-2</v>
      </c>
      <c r="N36" s="21">
        <v>0.16908506224599604</v>
      </c>
      <c r="O36" s="21">
        <v>6.1656074522697134E-2</v>
      </c>
      <c r="P36" s="21">
        <v>0.30031349796852247</v>
      </c>
    </row>
    <row r="37" spans="1:17" s="173" customFormat="1">
      <c r="A37" s="316"/>
      <c r="B37" s="49" t="s">
        <v>166</v>
      </c>
      <c r="C37" s="22">
        <v>30082</v>
      </c>
      <c r="D37" s="22">
        <v>478</v>
      </c>
      <c r="E37" s="22">
        <v>0</v>
      </c>
      <c r="F37" s="22">
        <v>0</v>
      </c>
      <c r="G37" s="22">
        <v>0</v>
      </c>
      <c r="H37" s="22">
        <v>0</v>
      </c>
      <c r="I37" s="22">
        <v>57396</v>
      </c>
      <c r="J37" s="22">
        <v>2302</v>
      </c>
      <c r="K37" s="22">
        <v>23032</v>
      </c>
      <c r="L37" s="22">
        <v>661</v>
      </c>
      <c r="M37" s="22">
        <v>73230</v>
      </c>
      <c r="N37" s="22">
        <v>5453</v>
      </c>
      <c r="O37" s="22">
        <v>218230</v>
      </c>
      <c r="P37" s="22">
        <v>23303</v>
      </c>
    </row>
    <row r="38" spans="1:17" s="173" customFormat="1">
      <c r="A38" s="317"/>
      <c r="B38" s="175" t="s">
        <v>156</v>
      </c>
      <c r="C38" s="22">
        <v>428</v>
      </c>
      <c r="D38" s="22">
        <v>3</v>
      </c>
      <c r="E38" s="22">
        <v>0</v>
      </c>
      <c r="F38" s="22">
        <v>0</v>
      </c>
      <c r="G38" s="22">
        <v>0</v>
      </c>
      <c r="H38" s="22">
        <v>0</v>
      </c>
      <c r="I38" s="22">
        <v>727</v>
      </c>
      <c r="J38" s="22">
        <v>26</v>
      </c>
      <c r="K38" s="22">
        <v>365</v>
      </c>
      <c r="L38" s="22">
        <v>11</v>
      </c>
      <c r="M38" s="22">
        <v>925</v>
      </c>
      <c r="N38" s="22">
        <v>59</v>
      </c>
      <c r="O38" s="22">
        <v>2008</v>
      </c>
      <c r="P38" s="22">
        <v>191</v>
      </c>
    </row>
    <row r="39" spans="1:17" s="173" customFormat="1">
      <c r="A39" s="311" t="s">
        <v>14</v>
      </c>
      <c r="B39" s="175" t="s">
        <v>37</v>
      </c>
      <c r="C39" s="21">
        <v>100</v>
      </c>
      <c r="D39" s="21">
        <v>100</v>
      </c>
      <c r="E39" s="21">
        <v>100</v>
      </c>
      <c r="F39" s="21">
        <v>100</v>
      </c>
      <c r="G39" s="21">
        <v>100</v>
      </c>
      <c r="H39" s="21">
        <v>100</v>
      </c>
      <c r="I39" s="21">
        <v>100</v>
      </c>
      <c r="J39" s="21">
        <v>100</v>
      </c>
      <c r="K39" s="21">
        <v>100</v>
      </c>
      <c r="L39" s="21">
        <v>100</v>
      </c>
      <c r="M39" s="21">
        <v>100</v>
      </c>
      <c r="N39" s="21">
        <v>100</v>
      </c>
      <c r="O39" s="21">
        <v>100</v>
      </c>
      <c r="P39" s="21">
        <v>100</v>
      </c>
    </row>
    <row r="40" spans="1:17" s="173" customFormat="1">
      <c r="A40" s="312"/>
      <c r="B40" s="152" t="s">
        <v>148</v>
      </c>
      <c r="C40" s="21">
        <v>0</v>
      </c>
      <c r="D40" s="21">
        <v>0</v>
      </c>
      <c r="E40" s="21">
        <v>0</v>
      </c>
      <c r="F40" s="21">
        <v>0</v>
      </c>
      <c r="G40" s="21">
        <v>0</v>
      </c>
      <c r="H40" s="21">
        <v>0</v>
      </c>
      <c r="I40" s="21">
        <v>0</v>
      </c>
      <c r="J40" s="21">
        <v>0</v>
      </c>
      <c r="K40" s="21">
        <v>0</v>
      </c>
      <c r="L40" s="21">
        <v>0</v>
      </c>
      <c r="M40" s="21">
        <v>0</v>
      </c>
      <c r="N40" s="21">
        <v>0</v>
      </c>
      <c r="O40" s="21">
        <v>0</v>
      </c>
      <c r="P40" s="21">
        <v>0</v>
      </c>
    </row>
    <row r="41" spans="1:17" s="173" customFormat="1">
      <c r="A41" s="312"/>
      <c r="B41" s="49" t="s">
        <v>166</v>
      </c>
      <c r="C41" s="22">
        <v>11246737</v>
      </c>
      <c r="D41" s="22">
        <v>127680</v>
      </c>
      <c r="E41" s="22">
        <v>11808494</v>
      </c>
      <c r="F41" s="22">
        <v>172939</v>
      </c>
      <c r="G41" s="22">
        <v>12207245</v>
      </c>
      <c r="H41" s="22">
        <v>199071</v>
      </c>
      <c r="I41" s="22">
        <v>12386625</v>
      </c>
      <c r="J41" s="22">
        <v>295315</v>
      </c>
      <c r="K41" s="22">
        <v>12687167</v>
      </c>
      <c r="L41" s="22">
        <v>388505</v>
      </c>
      <c r="M41" s="22">
        <v>12842469</v>
      </c>
      <c r="N41" s="22">
        <v>662182</v>
      </c>
      <c r="O41" s="22">
        <v>13690767</v>
      </c>
      <c r="P41" s="22">
        <v>985555</v>
      </c>
    </row>
    <row r="42" spans="1:17" s="173" customFormat="1">
      <c r="A42" s="313"/>
      <c r="B42" s="175" t="s">
        <v>156</v>
      </c>
      <c r="C42" s="22">
        <v>187519</v>
      </c>
      <c r="D42" s="22">
        <v>1489</v>
      </c>
      <c r="E42" s="22">
        <v>177636</v>
      </c>
      <c r="F42" s="22">
        <v>1509</v>
      </c>
      <c r="G42" s="22">
        <v>142623</v>
      </c>
      <c r="H42" s="22">
        <v>2299</v>
      </c>
      <c r="I42" s="22">
        <v>156786</v>
      </c>
      <c r="J42" s="22">
        <v>3001</v>
      </c>
      <c r="K42" s="22">
        <v>195213</v>
      </c>
      <c r="L42" s="22">
        <v>4045</v>
      </c>
      <c r="M42" s="22">
        <v>158749</v>
      </c>
      <c r="N42" s="22">
        <v>5745</v>
      </c>
      <c r="O42" s="23">
        <f>O38+O34+O30+O26+O22+O18+O14+O10</f>
        <v>133433</v>
      </c>
      <c r="P42" s="23">
        <f>P38+P34+P30+P26+P22+P18+P14+P10</f>
        <v>7297</v>
      </c>
    </row>
    <row r="43" spans="1:17" s="173" customFormat="1">
      <c r="A43" s="172"/>
      <c r="B43" s="172"/>
      <c r="C43" s="172"/>
      <c r="D43" s="172"/>
      <c r="E43" s="172"/>
      <c r="F43" s="172"/>
      <c r="G43" s="172"/>
      <c r="H43" s="172"/>
      <c r="I43" s="172"/>
      <c r="J43" s="172"/>
      <c r="K43" s="172"/>
      <c r="L43" s="172"/>
      <c r="M43" s="172"/>
      <c r="N43" s="172"/>
      <c r="O43" s="172"/>
    </row>
    <row r="44" spans="1:17">
      <c r="A44" s="318" t="s">
        <v>210</v>
      </c>
      <c r="B44" s="318"/>
      <c r="C44" s="318"/>
      <c r="D44" s="318"/>
      <c r="E44" s="318"/>
      <c r="F44" s="318"/>
      <c r="G44" s="318"/>
      <c r="H44" s="318"/>
      <c r="I44" s="318"/>
      <c r="J44" s="318"/>
      <c r="K44" s="318"/>
      <c r="L44" s="318"/>
      <c r="M44" s="318"/>
      <c r="N44" s="318"/>
      <c r="O44" s="318"/>
      <c r="P44" s="318"/>
      <c r="Q44" s="173"/>
    </row>
    <row r="45" spans="1:17" ht="39" customHeight="1">
      <c r="A45" s="295" t="s">
        <v>150</v>
      </c>
      <c r="B45" s="295"/>
      <c r="C45" s="295"/>
      <c r="D45" s="295"/>
      <c r="E45" s="295"/>
      <c r="F45" s="295"/>
      <c r="G45" s="295"/>
      <c r="H45" s="295"/>
      <c r="I45" s="295"/>
      <c r="J45" s="295"/>
      <c r="K45" s="295"/>
      <c r="L45" s="295"/>
      <c r="M45" s="295"/>
      <c r="N45" s="295"/>
      <c r="O45" s="295"/>
      <c r="P45" s="295"/>
    </row>
    <row r="46" spans="1:17" s="193" customFormat="1" ht="39" customHeight="1">
      <c r="A46" s="328" t="s">
        <v>202</v>
      </c>
      <c r="B46" s="328"/>
      <c r="C46" s="328"/>
      <c r="D46" s="328"/>
      <c r="E46" s="328"/>
      <c r="F46" s="328"/>
      <c r="G46" s="328"/>
      <c r="H46" s="328"/>
      <c r="I46" s="328"/>
      <c r="J46" s="328"/>
      <c r="K46" s="328"/>
      <c r="L46" s="328"/>
      <c r="M46" s="328"/>
      <c r="N46" s="328"/>
      <c r="O46" s="328"/>
      <c r="P46" s="328"/>
    </row>
    <row r="47" spans="1:17">
      <c r="A47" s="318" t="s">
        <v>149</v>
      </c>
      <c r="B47" s="318"/>
      <c r="C47" s="318"/>
      <c r="D47" s="318"/>
      <c r="E47" s="318"/>
      <c r="F47" s="318"/>
      <c r="G47" s="318"/>
      <c r="H47" s="318"/>
      <c r="I47" s="318"/>
      <c r="J47" s="318"/>
      <c r="K47" s="318"/>
      <c r="L47" s="318"/>
      <c r="M47" s="318"/>
      <c r="N47" s="318"/>
      <c r="O47" s="318"/>
      <c r="P47" s="318"/>
    </row>
    <row r="50" spans="1:17">
      <c r="A50" s="184"/>
      <c r="B50" s="184"/>
      <c r="C50" s="184"/>
      <c r="D50" s="184"/>
      <c r="E50" s="184"/>
      <c r="F50" s="184"/>
      <c r="G50" s="184"/>
      <c r="H50" s="184"/>
      <c r="I50" s="184"/>
    </row>
    <row r="51" spans="1:17">
      <c r="A51" s="184"/>
    </row>
    <row r="52" spans="1:17">
      <c r="A52" s="184"/>
      <c r="B52" s="184"/>
      <c r="C52" s="184"/>
      <c r="D52" s="184"/>
      <c r="E52" s="184"/>
      <c r="F52" s="184"/>
      <c r="G52" s="184"/>
      <c r="H52" s="184"/>
      <c r="I52" s="184"/>
    </row>
    <row r="53" spans="1:17">
      <c r="A53" s="184"/>
      <c r="J53" s="184"/>
      <c r="K53" s="184"/>
      <c r="L53" s="184"/>
      <c r="M53" s="184"/>
      <c r="N53" s="184"/>
      <c r="O53" s="184"/>
      <c r="P53" s="184"/>
      <c r="Q53" s="184"/>
    </row>
    <row r="54" spans="1:17">
      <c r="A54" s="184"/>
      <c r="F54" s="184"/>
      <c r="G54" s="184"/>
      <c r="H54" s="184"/>
      <c r="I54" s="184"/>
      <c r="J54" s="184"/>
      <c r="K54" s="184"/>
      <c r="L54" s="184"/>
      <c r="M54" s="184"/>
      <c r="N54" s="184"/>
      <c r="O54" s="184"/>
      <c r="P54" s="184"/>
      <c r="Q54" s="184"/>
    </row>
    <row r="55" spans="1:17">
      <c r="A55" s="184"/>
      <c r="F55" s="184"/>
      <c r="G55" s="184"/>
      <c r="H55" s="184"/>
      <c r="I55" s="184"/>
      <c r="J55" s="184"/>
      <c r="K55" s="184"/>
      <c r="L55" s="184"/>
      <c r="M55" s="184"/>
      <c r="N55" s="184"/>
      <c r="O55" s="184"/>
      <c r="P55" s="184"/>
      <c r="Q55" s="184"/>
    </row>
    <row r="56" spans="1:17">
      <c r="A56" s="184"/>
      <c r="B56" s="184"/>
      <c r="C56" s="184"/>
      <c r="D56" s="184"/>
      <c r="E56" s="184"/>
      <c r="F56" s="184"/>
      <c r="G56" s="184"/>
      <c r="H56" s="184"/>
      <c r="I56" s="184"/>
      <c r="J56" s="184"/>
      <c r="K56" s="184"/>
      <c r="L56" s="184"/>
      <c r="M56" s="184"/>
      <c r="N56" s="184"/>
      <c r="O56" s="184"/>
      <c r="P56" s="184"/>
      <c r="Q56" s="184"/>
    </row>
    <row r="57" spans="1:17">
      <c r="B57" s="184"/>
      <c r="C57" s="184"/>
      <c r="D57" s="184"/>
      <c r="E57" s="184"/>
      <c r="F57" s="184"/>
      <c r="G57" s="184"/>
      <c r="H57" s="184"/>
      <c r="I57" s="184"/>
      <c r="J57" s="184"/>
      <c r="K57" s="184"/>
      <c r="L57" s="184"/>
      <c r="M57" s="184"/>
    </row>
    <row r="58" spans="1:17">
      <c r="A58" s="184"/>
      <c r="B58" s="184"/>
      <c r="C58" s="184"/>
      <c r="D58" s="184"/>
      <c r="E58" s="184"/>
      <c r="F58" s="184"/>
      <c r="G58" s="184"/>
      <c r="H58" s="184"/>
      <c r="I58" s="184"/>
      <c r="J58" s="184"/>
      <c r="K58" s="184"/>
      <c r="L58" s="184"/>
      <c r="M58" s="184"/>
    </row>
    <row r="59" spans="1:17">
      <c r="A59" s="184"/>
      <c r="B59" s="184"/>
      <c r="C59" s="184"/>
      <c r="D59" s="184"/>
      <c r="E59" s="184"/>
      <c r="F59" s="184"/>
      <c r="G59" s="184"/>
      <c r="H59" s="184"/>
      <c r="I59" s="184"/>
      <c r="J59" s="184"/>
      <c r="K59" s="184"/>
    </row>
    <row r="60" spans="1:17">
      <c r="A60" s="184"/>
      <c r="B60" s="184"/>
      <c r="C60" s="17"/>
      <c r="D60" s="17"/>
      <c r="E60" s="17"/>
      <c r="F60" s="17"/>
      <c r="G60" s="17"/>
      <c r="H60" s="17"/>
      <c r="I60" s="17"/>
      <c r="J60" s="17"/>
      <c r="K60" s="17"/>
    </row>
    <row r="61" spans="1:17">
      <c r="A61" s="184"/>
      <c r="B61" s="184"/>
      <c r="C61" s="17"/>
      <c r="D61" s="17"/>
      <c r="E61" s="17"/>
      <c r="F61" s="17"/>
      <c r="G61" s="17"/>
      <c r="H61" s="17"/>
      <c r="I61" s="17"/>
      <c r="J61" s="17"/>
      <c r="K61" s="17"/>
    </row>
    <row r="62" spans="1:17">
      <c r="A62" s="184"/>
      <c r="B62" s="184"/>
      <c r="C62" s="17"/>
      <c r="D62" s="17"/>
      <c r="E62" s="17"/>
      <c r="F62" s="17"/>
      <c r="G62" s="17"/>
      <c r="H62" s="17"/>
      <c r="I62" s="17"/>
      <c r="J62" s="17"/>
      <c r="K62" s="17"/>
    </row>
    <row r="63" spans="1:17">
      <c r="A63" s="184"/>
      <c r="B63" s="184"/>
      <c r="C63" s="17"/>
      <c r="D63" s="17"/>
      <c r="E63" s="17"/>
      <c r="F63" s="17"/>
      <c r="G63" s="17"/>
      <c r="H63" s="17"/>
      <c r="I63" s="17"/>
      <c r="J63" s="17"/>
      <c r="K63" s="17"/>
    </row>
    <row r="65" spans="3:4">
      <c r="C65" s="184"/>
      <c r="D65" s="184"/>
    </row>
    <row r="66" spans="3:4">
      <c r="C66" s="184"/>
      <c r="D66" s="184"/>
    </row>
    <row r="67" spans="3:4">
      <c r="C67" s="184"/>
      <c r="D67" s="184"/>
    </row>
    <row r="69" spans="3:4">
      <c r="C69" s="184"/>
      <c r="D69" s="184"/>
    </row>
    <row r="70" spans="3:4">
      <c r="C70" s="184"/>
      <c r="D70" s="184"/>
    </row>
    <row r="71" spans="3:4">
      <c r="C71" s="184"/>
      <c r="D71" s="184"/>
    </row>
    <row r="73" spans="3:4">
      <c r="C73" s="184"/>
      <c r="D73" s="184"/>
    </row>
    <row r="74" spans="3:4">
      <c r="C74" s="184"/>
      <c r="D74" s="184"/>
    </row>
    <row r="75" spans="3:4">
      <c r="C75" s="184"/>
      <c r="D75" s="184"/>
    </row>
    <row r="77" spans="3:4">
      <c r="C77" s="184"/>
      <c r="D77" s="184"/>
    </row>
  </sheetData>
  <mergeCells count="23">
    <mergeCell ref="A35:A38"/>
    <mergeCell ref="A39:A42"/>
    <mergeCell ref="A44:P44"/>
    <mergeCell ref="A45:P45"/>
    <mergeCell ref="A47:P47"/>
    <mergeCell ref="A46:P46"/>
    <mergeCell ref="A15:A18"/>
    <mergeCell ref="A19:A22"/>
    <mergeCell ref="A23:A26"/>
    <mergeCell ref="A27:A30"/>
    <mergeCell ref="A31:A34"/>
    <mergeCell ref="A7:A10"/>
    <mergeCell ref="A11:A14"/>
    <mergeCell ref="B5:B6"/>
    <mergeCell ref="C5:D5"/>
    <mergeCell ref="E5:F5"/>
    <mergeCell ref="A2:L2"/>
    <mergeCell ref="A3:O3"/>
    <mergeCell ref="K5:L5"/>
    <mergeCell ref="M5:N5"/>
    <mergeCell ref="O5:P5"/>
    <mergeCell ref="G5:H5"/>
    <mergeCell ref="I5:J5"/>
  </mergeCells>
  <hyperlinks>
    <hyperlink ref="A1" location="Índice!A1" display="Índice" xr:uid="{46E7B593-4AED-42AA-B06E-39A75651E5E8}"/>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G64"/>
  <sheetViews>
    <sheetView workbookViewId="0">
      <selection activeCell="AC27" sqref="AC27"/>
    </sheetView>
  </sheetViews>
  <sheetFormatPr baseColWidth="10" defaultColWidth="9.140625" defaultRowHeight="15"/>
  <cols>
    <col min="1" max="1" width="13.140625" customWidth="1"/>
    <col min="2" max="2" width="13.28515625" customWidth="1"/>
    <col min="3" max="3" width="10.28515625" customWidth="1"/>
    <col min="5" max="5" width="10.42578125" customWidth="1"/>
  </cols>
  <sheetData>
    <row r="1" spans="1:33" s="184" customFormat="1">
      <c r="A1" s="111" t="s">
        <v>155</v>
      </c>
    </row>
    <row r="2" spans="1:33">
      <c r="A2" s="329" t="s">
        <v>193</v>
      </c>
      <c r="B2" s="329"/>
      <c r="C2" s="329"/>
      <c r="D2" s="329"/>
      <c r="E2" s="329"/>
      <c r="F2" s="329"/>
      <c r="G2" s="329"/>
      <c r="H2" s="329"/>
      <c r="I2" s="329"/>
      <c r="J2" s="329"/>
      <c r="K2" s="329"/>
      <c r="L2" s="329"/>
    </row>
    <row r="3" spans="1:33">
      <c r="A3" s="292" t="s">
        <v>135</v>
      </c>
      <c r="B3" s="292"/>
      <c r="C3" s="292"/>
      <c r="D3" s="292"/>
      <c r="E3" s="292"/>
      <c r="F3" s="292"/>
      <c r="G3" s="292"/>
      <c r="H3" s="292"/>
      <c r="I3" s="292"/>
      <c r="J3" s="292"/>
      <c r="K3" s="292"/>
      <c r="L3" s="292"/>
      <c r="M3" s="292"/>
      <c r="N3" s="292"/>
      <c r="O3" s="292"/>
    </row>
    <row r="4" spans="1:33" s="184" customFormat="1">
      <c r="A4" s="183"/>
      <c r="B4" s="183"/>
      <c r="C4" s="183"/>
      <c r="D4" s="183"/>
      <c r="E4" s="183"/>
      <c r="F4" s="183"/>
      <c r="G4" s="183"/>
      <c r="H4" s="183"/>
      <c r="I4" s="183"/>
      <c r="J4" s="183"/>
      <c r="K4" s="183"/>
      <c r="L4" s="183"/>
      <c r="M4" s="183"/>
      <c r="N4" s="183"/>
      <c r="O4" s="183"/>
    </row>
    <row r="5" spans="1:33" s="184" customFormat="1">
      <c r="A5" s="186" t="s">
        <v>58</v>
      </c>
      <c r="B5" s="187"/>
      <c r="C5" s="319" t="s">
        <v>1</v>
      </c>
      <c r="D5" s="320"/>
      <c r="E5" s="319" t="s">
        <v>2</v>
      </c>
      <c r="F5" s="320"/>
      <c r="G5" s="319" t="s">
        <v>3</v>
      </c>
      <c r="H5" s="320"/>
      <c r="I5" s="319" t="s">
        <v>4</v>
      </c>
      <c r="J5" s="320"/>
      <c r="K5" s="319" t="s">
        <v>5</v>
      </c>
      <c r="L5" s="320"/>
      <c r="M5" s="319" t="s">
        <v>6</v>
      </c>
      <c r="N5" s="320"/>
      <c r="O5" s="319">
        <v>2003</v>
      </c>
      <c r="P5" s="320"/>
      <c r="Q5" s="319" t="s">
        <v>8</v>
      </c>
      <c r="R5" s="320"/>
      <c r="S5" s="319" t="s">
        <v>9</v>
      </c>
      <c r="T5" s="320"/>
      <c r="U5" s="302">
        <v>2011</v>
      </c>
      <c r="V5" s="302"/>
      <c r="W5" s="302">
        <v>2013</v>
      </c>
      <c r="X5" s="302"/>
      <c r="Y5" s="302">
        <v>2015</v>
      </c>
      <c r="Z5" s="302"/>
      <c r="AA5" s="302">
        <v>2017</v>
      </c>
      <c r="AB5" s="302"/>
      <c r="AC5" s="302">
        <v>2020</v>
      </c>
      <c r="AD5" s="302"/>
    </row>
    <row r="6" spans="1:33" s="184" customFormat="1">
      <c r="A6" s="184" t="s">
        <v>125</v>
      </c>
      <c r="B6" s="191" t="s">
        <v>0</v>
      </c>
      <c r="C6" s="56" t="s">
        <v>13</v>
      </c>
      <c r="D6" s="188" t="s">
        <v>15</v>
      </c>
      <c r="E6" s="188" t="s">
        <v>13</v>
      </c>
      <c r="F6" s="188" t="s">
        <v>15</v>
      </c>
      <c r="G6" s="188" t="s">
        <v>13</v>
      </c>
      <c r="H6" s="188" t="s">
        <v>15</v>
      </c>
      <c r="I6" s="188" t="s">
        <v>13</v>
      </c>
      <c r="J6" s="188" t="s">
        <v>15</v>
      </c>
      <c r="K6" s="188" t="s">
        <v>13</v>
      </c>
      <c r="L6" s="188" t="s">
        <v>15</v>
      </c>
      <c r="M6" s="188" t="s">
        <v>13</v>
      </c>
      <c r="N6" s="188" t="s">
        <v>15</v>
      </c>
      <c r="O6" s="188" t="s">
        <v>13</v>
      </c>
      <c r="P6" s="188" t="s">
        <v>15</v>
      </c>
      <c r="Q6" s="188" t="s">
        <v>13</v>
      </c>
      <c r="R6" s="188" t="s">
        <v>15</v>
      </c>
      <c r="S6" s="188" t="s">
        <v>13</v>
      </c>
      <c r="T6" s="188" t="s">
        <v>15</v>
      </c>
      <c r="U6" s="188" t="s">
        <v>13</v>
      </c>
      <c r="V6" s="188" t="s">
        <v>15</v>
      </c>
      <c r="W6" s="188" t="s">
        <v>13</v>
      </c>
      <c r="X6" s="188" t="s">
        <v>15</v>
      </c>
      <c r="Y6" s="188" t="s">
        <v>13</v>
      </c>
      <c r="Z6" s="188" t="s">
        <v>15</v>
      </c>
      <c r="AA6" s="188" t="s">
        <v>13</v>
      </c>
      <c r="AB6" s="188" t="s">
        <v>15</v>
      </c>
      <c r="AC6" s="188" t="s">
        <v>13</v>
      </c>
      <c r="AD6" s="188" t="s">
        <v>15</v>
      </c>
    </row>
    <row r="7" spans="1:33" s="184" customFormat="1">
      <c r="A7" s="315" t="s">
        <v>60</v>
      </c>
      <c r="B7" s="191" t="s">
        <v>37</v>
      </c>
      <c r="C7" s="7">
        <v>5.0082636000000003</v>
      </c>
      <c r="D7" s="7">
        <v>10.615278</v>
      </c>
      <c r="E7" s="7">
        <v>4.5773586000000002</v>
      </c>
      <c r="F7" s="7">
        <v>9.9122752999999992</v>
      </c>
      <c r="G7" s="7">
        <v>4.1487296000000002</v>
      </c>
      <c r="H7" s="7">
        <v>8.7180014999999997</v>
      </c>
      <c r="I7" s="7">
        <v>3.6796783999999998</v>
      </c>
      <c r="J7" s="7">
        <v>9.0371793</v>
      </c>
      <c r="K7" s="7">
        <v>3.7694228999999999</v>
      </c>
      <c r="L7" s="7">
        <v>7.9438788999999996</v>
      </c>
      <c r="M7" s="7">
        <v>3.1058528999999999</v>
      </c>
      <c r="N7" s="7">
        <v>6.5601653000000004</v>
      </c>
      <c r="O7" s="7">
        <v>2.5567424000000001</v>
      </c>
      <c r="P7" s="7">
        <v>6.1744364999999997</v>
      </c>
      <c r="Q7" s="7">
        <v>3.0555311999999999</v>
      </c>
      <c r="R7" s="7">
        <v>5.2963386000000003</v>
      </c>
      <c r="S7" s="7">
        <v>3.2872867000000001</v>
      </c>
      <c r="T7" s="7">
        <v>5.9024241000000002</v>
      </c>
      <c r="U7" s="7">
        <v>2.6123959999999999</v>
      </c>
      <c r="V7" s="7">
        <v>3.9682811999999998</v>
      </c>
      <c r="W7" s="7">
        <v>2.3929260999999999</v>
      </c>
      <c r="X7" s="7">
        <v>3.7049747000000002</v>
      </c>
      <c r="Y7" s="7">
        <v>1.9318797999999999</v>
      </c>
      <c r="Z7" s="7">
        <v>3.2789948</v>
      </c>
      <c r="AA7" s="7">
        <v>1.9977581409639993</v>
      </c>
      <c r="AB7" s="7">
        <v>2.7990586839743674</v>
      </c>
      <c r="AC7" s="7">
        <v>1.7954014696934921</v>
      </c>
      <c r="AD7" s="7">
        <v>2.327025814943128</v>
      </c>
      <c r="AF7" s="17"/>
      <c r="AG7" s="17"/>
    </row>
    <row r="8" spans="1:33" s="184" customFormat="1">
      <c r="A8" s="316"/>
      <c r="B8" s="152" t="s">
        <v>148</v>
      </c>
      <c r="C8" s="140" t="s">
        <v>123</v>
      </c>
      <c r="D8" s="140" t="s">
        <v>123</v>
      </c>
      <c r="E8" s="140" t="s">
        <v>123</v>
      </c>
      <c r="F8" s="140" t="s">
        <v>123</v>
      </c>
      <c r="G8" s="140" t="s">
        <v>123</v>
      </c>
      <c r="H8" s="140" t="s">
        <v>123</v>
      </c>
      <c r="I8" s="140" t="s">
        <v>123</v>
      </c>
      <c r="J8" s="140" t="s">
        <v>123</v>
      </c>
      <c r="K8" s="140" t="s">
        <v>123</v>
      </c>
      <c r="L8" s="140" t="s">
        <v>123</v>
      </c>
      <c r="M8" s="140" t="s">
        <v>123</v>
      </c>
      <c r="N8" s="140" t="s">
        <v>123</v>
      </c>
      <c r="O8" s="140" t="s">
        <v>123</v>
      </c>
      <c r="P8" s="140" t="s">
        <v>123</v>
      </c>
      <c r="Q8" s="7">
        <v>0.10683653999999999</v>
      </c>
      <c r="R8" s="7">
        <v>0.24577180000000001</v>
      </c>
      <c r="S8" s="7">
        <v>0.12392134</v>
      </c>
      <c r="T8" s="7">
        <v>0.25974104999999997</v>
      </c>
      <c r="U8" s="7">
        <v>0.14330652999999999</v>
      </c>
      <c r="V8" s="7">
        <v>0.22314791</v>
      </c>
      <c r="W8" s="7">
        <v>0.11376294000000001</v>
      </c>
      <c r="X8" s="7">
        <v>0.18666600999999999</v>
      </c>
      <c r="Y8" s="7">
        <v>7.9801999999999998E-2</v>
      </c>
      <c r="Z8" s="7">
        <v>0.121905</v>
      </c>
      <c r="AA8" s="7">
        <v>8.613976786959518E-2</v>
      </c>
      <c r="AB8" s="7">
        <v>0.12867887676449535</v>
      </c>
      <c r="AC8" s="7">
        <v>9.6236943161185293E-2</v>
      </c>
      <c r="AD8" s="7">
        <v>0.11415129314045175</v>
      </c>
      <c r="AF8" s="17"/>
      <c r="AG8" s="17"/>
    </row>
    <row r="9" spans="1:33" s="184" customFormat="1">
      <c r="A9" s="316"/>
      <c r="B9" s="49" t="s">
        <v>166</v>
      </c>
      <c r="C9" s="23">
        <v>127091</v>
      </c>
      <c r="D9" s="23">
        <v>68071</v>
      </c>
      <c r="E9" s="23">
        <v>122982</v>
      </c>
      <c r="F9" s="23">
        <v>69389</v>
      </c>
      <c r="G9" s="23">
        <v>115955</v>
      </c>
      <c r="H9" s="23">
        <v>66127</v>
      </c>
      <c r="I9" s="23">
        <v>104193</v>
      </c>
      <c r="J9" s="23">
        <v>71499</v>
      </c>
      <c r="K9" s="23">
        <v>110048</v>
      </c>
      <c r="L9" s="23">
        <v>68102</v>
      </c>
      <c r="M9" s="23">
        <v>93068</v>
      </c>
      <c r="N9" s="23">
        <v>59359</v>
      </c>
      <c r="O9" s="23">
        <v>78204</v>
      </c>
      <c r="P9" s="23">
        <v>66156</v>
      </c>
      <c r="Q9" s="23">
        <v>93149</v>
      </c>
      <c r="R9" s="23">
        <v>68217</v>
      </c>
      <c r="S9" s="23">
        <v>103052</v>
      </c>
      <c r="T9" s="23">
        <v>91509</v>
      </c>
      <c r="U9" s="23">
        <v>79452</v>
      </c>
      <c r="V9" s="23">
        <v>76411</v>
      </c>
      <c r="W9" s="23">
        <v>78355</v>
      </c>
      <c r="X9" s="23">
        <v>74065</v>
      </c>
      <c r="Y9" s="23">
        <v>63808</v>
      </c>
      <c r="Z9" s="23">
        <v>70558</v>
      </c>
      <c r="AA9" s="23">
        <v>66709</v>
      </c>
      <c r="AB9" s="23">
        <v>68713</v>
      </c>
      <c r="AC9" s="23">
        <v>59136</v>
      </c>
      <c r="AD9" s="23">
        <v>76431</v>
      </c>
      <c r="AF9" s="17"/>
      <c r="AG9" s="17"/>
    </row>
    <row r="10" spans="1:33" s="184" customFormat="1">
      <c r="A10" s="317"/>
      <c r="B10" s="191" t="s">
        <v>156</v>
      </c>
      <c r="C10" s="23">
        <v>1290</v>
      </c>
      <c r="D10" s="23">
        <v>632</v>
      </c>
      <c r="E10" s="23">
        <v>1966</v>
      </c>
      <c r="F10" s="23">
        <v>954</v>
      </c>
      <c r="G10" s="23">
        <v>2679</v>
      </c>
      <c r="H10" s="23">
        <v>1222</v>
      </c>
      <c r="I10" s="23">
        <v>1473</v>
      </c>
      <c r="J10" s="23">
        <v>918</v>
      </c>
      <c r="K10" s="23">
        <v>2300</v>
      </c>
      <c r="L10" s="23">
        <v>1249</v>
      </c>
      <c r="M10" s="23">
        <v>3383</v>
      </c>
      <c r="N10" s="23">
        <v>1744</v>
      </c>
      <c r="O10" s="23">
        <v>2847</v>
      </c>
      <c r="P10" s="23">
        <v>2010</v>
      </c>
      <c r="Q10" s="23">
        <v>3127</v>
      </c>
      <c r="R10" s="23">
        <v>1907</v>
      </c>
      <c r="S10" s="23">
        <v>3044</v>
      </c>
      <c r="T10" s="23">
        <v>2072</v>
      </c>
      <c r="U10" s="23">
        <v>1271</v>
      </c>
      <c r="V10" s="23">
        <v>1153</v>
      </c>
      <c r="W10" s="23">
        <v>1321</v>
      </c>
      <c r="X10" s="23">
        <v>1190</v>
      </c>
      <c r="Y10" s="23">
        <v>1361</v>
      </c>
      <c r="Z10" s="23">
        <v>1371</v>
      </c>
      <c r="AA10" s="23">
        <v>1044</v>
      </c>
      <c r="AB10" s="23">
        <v>1004</v>
      </c>
      <c r="AC10" s="23">
        <v>683</v>
      </c>
      <c r="AD10" s="23">
        <v>852</v>
      </c>
      <c r="AF10" s="17"/>
      <c r="AG10" s="17"/>
    </row>
    <row r="11" spans="1:33" s="184" customFormat="1">
      <c r="A11" s="315" t="s">
        <v>61</v>
      </c>
      <c r="B11" s="191" t="s">
        <v>37</v>
      </c>
      <c r="C11" s="7">
        <v>24.466726000000001</v>
      </c>
      <c r="D11" s="7">
        <v>30.465104</v>
      </c>
      <c r="E11" s="7">
        <v>24.114673</v>
      </c>
      <c r="F11" s="7">
        <v>31.327327</v>
      </c>
      <c r="G11" s="7">
        <v>22.61037</v>
      </c>
      <c r="H11" s="7">
        <v>29.952763000000001</v>
      </c>
      <c r="I11" s="7">
        <v>21.892626</v>
      </c>
      <c r="J11" s="7">
        <v>28.310656000000002</v>
      </c>
      <c r="K11" s="7">
        <v>20.66291</v>
      </c>
      <c r="L11" s="7">
        <v>26.335227</v>
      </c>
      <c r="M11" s="7">
        <v>19.818484000000002</v>
      </c>
      <c r="N11" s="7">
        <v>25.670173999999999</v>
      </c>
      <c r="O11" s="7">
        <v>18.981534</v>
      </c>
      <c r="P11" s="7">
        <v>25.389426</v>
      </c>
      <c r="Q11" s="7">
        <v>19.528842999999998</v>
      </c>
      <c r="R11" s="7">
        <v>25.769195</v>
      </c>
      <c r="S11" s="7">
        <v>18.312144</v>
      </c>
      <c r="T11" s="7">
        <v>22.619412000000001</v>
      </c>
      <c r="U11" s="7">
        <v>17.467431000000001</v>
      </c>
      <c r="V11" s="7">
        <v>21.503482000000002</v>
      </c>
      <c r="W11" s="7">
        <v>15.444673</v>
      </c>
      <c r="X11" s="7">
        <v>19.518785999999999</v>
      </c>
      <c r="Y11" s="7">
        <v>14.383675999999999</v>
      </c>
      <c r="Z11" s="7">
        <v>18.387288999999999</v>
      </c>
      <c r="AA11" s="7">
        <v>14.210020205480786</v>
      </c>
      <c r="AB11" s="7">
        <v>17.105163999102192</v>
      </c>
      <c r="AC11" s="7">
        <v>11.659604802796085</v>
      </c>
      <c r="AD11" s="7">
        <v>14.199512679734742</v>
      </c>
      <c r="AF11" s="17"/>
      <c r="AG11" s="17"/>
    </row>
    <row r="12" spans="1:33" s="184" customFormat="1">
      <c r="A12" s="316"/>
      <c r="B12" s="152" t="s">
        <v>148</v>
      </c>
      <c r="C12" s="140" t="s">
        <v>123</v>
      </c>
      <c r="D12" s="140" t="s">
        <v>123</v>
      </c>
      <c r="E12" s="140" t="s">
        <v>123</v>
      </c>
      <c r="F12" s="140" t="s">
        <v>123</v>
      </c>
      <c r="G12" s="140" t="s">
        <v>123</v>
      </c>
      <c r="H12" s="140" t="s">
        <v>123</v>
      </c>
      <c r="I12" s="140" t="s">
        <v>123</v>
      </c>
      <c r="J12" s="140" t="s">
        <v>123</v>
      </c>
      <c r="K12" s="140" t="s">
        <v>123</v>
      </c>
      <c r="L12" s="140" t="s">
        <v>123</v>
      </c>
      <c r="M12" s="140" t="s">
        <v>123</v>
      </c>
      <c r="N12" s="140" t="s">
        <v>123</v>
      </c>
      <c r="O12" s="140" t="s">
        <v>123</v>
      </c>
      <c r="P12" s="140" t="s">
        <v>123</v>
      </c>
      <c r="Q12" s="7">
        <v>0.35641949000000001</v>
      </c>
      <c r="R12" s="7">
        <v>0.55730422000000002</v>
      </c>
      <c r="S12" s="7">
        <v>0.36510293999999999</v>
      </c>
      <c r="T12" s="7">
        <v>0.50409645000000003</v>
      </c>
      <c r="U12" s="7">
        <v>0.48596820000000002</v>
      </c>
      <c r="V12" s="7">
        <v>0.60506409999999999</v>
      </c>
      <c r="W12" s="7">
        <v>0.39266921999999999</v>
      </c>
      <c r="X12" s="7">
        <v>0.47079229</v>
      </c>
      <c r="Y12" s="7">
        <v>0.283391</v>
      </c>
      <c r="Z12" s="7">
        <v>0.35958600000000002</v>
      </c>
      <c r="AA12" s="7">
        <v>0.2705805801610297</v>
      </c>
      <c r="AB12" s="7">
        <v>0.35570980945259012</v>
      </c>
      <c r="AC12" s="7">
        <v>0.27287376282313419</v>
      </c>
      <c r="AD12" s="7">
        <v>0.27272374232925545</v>
      </c>
      <c r="AF12" s="17"/>
      <c r="AG12" s="17"/>
    </row>
    <row r="13" spans="1:33" s="184" customFormat="1">
      <c r="A13" s="316"/>
      <c r="B13" s="49" t="s">
        <v>166</v>
      </c>
      <c r="C13" s="23">
        <v>620874</v>
      </c>
      <c r="D13" s="23">
        <v>195359</v>
      </c>
      <c r="E13" s="23">
        <v>647900</v>
      </c>
      <c r="F13" s="23">
        <v>219301</v>
      </c>
      <c r="G13" s="23">
        <v>631949</v>
      </c>
      <c r="H13" s="23">
        <v>227195</v>
      </c>
      <c r="I13" s="23">
        <v>619907</v>
      </c>
      <c r="J13" s="23">
        <v>223984</v>
      </c>
      <c r="K13" s="23">
        <v>603252</v>
      </c>
      <c r="L13" s="23">
        <v>225769</v>
      </c>
      <c r="M13" s="23">
        <v>593868</v>
      </c>
      <c r="N13" s="23">
        <v>232274</v>
      </c>
      <c r="O13" s="23">
        <v>580595</v>
      </c>
      <c r="P13" s="23">
        <v>272035</v>
      </c>
      <c r="Q13" s="23">
        <v>595344</v>
      </c>
      <c r="R13" s="23">
        <v>331908</v>
      </c>
      <c r="S13" s="23">
        <v>574061</v>
      </c>
      <c r="T13" s="23">
        <v>350683</v>
      </c>
      <c r="U13" s="23">
        <v>531245</v>
      </c>
      <c r="V13" s="23">
        <v>414059</v>
      </c>
      <c r="W13" s="23">
        <v>505727</v>
      </c>
      <c r="X13" s="23">
        <v>390194</v>
      </c>
      <c r="Y13" s="23">
        <v>475078</v>
      </c>
      <c r="Z13" s="23">
        <v>395661</v>
      </c>
      <c r="AA13" s="23">
        <v>474500</v>
      </c>
      <c r="AB13" s="23">
        <v>419908</v>
      </c>
      <c r="AC13" s="23">
        <v>384038</v>
      </c>
      <c r="AD13" s="23">
        <v>466382</v>
      </c>
      <c r="AF13" s="17"/>
      <c r="AG13" s="17"/>
    </row>
    <row r="14" spans="1:33" s="184" customFormat="1">
      <c r="A14" s="317"/>
      <c r="B14" s="191" t="s">
        <v>156</v>
      </c>
      <c r="C14" s="23">
        <v>5937</v>
      </c>
      <c r="D14" s="23">
        <v>1606</v>
      </c>
      <c r="E14" s="23">
        <v>8940</v>
      </c>
      <c r="F14" s="23">
        <v>2536</v>
      </c>
      <c r="G14" s="23">
        <v>11372</v>
      </c>
      <c r="H14" s="23">
        <v>3228</v>
      </c>
      <c r="I14" s="23">
        <v>7850</v>
      </c>
      <c r="J14" s="23">
        <v>2330</v>
      </c>
      <c r="K14" s="23">
        <v>11091</v>
      </c>
      <c r="L14" s="23">
        <v>3390</v>
      </c>
      <c r="M14" s="23">
        <v>17186</v>
      </c>
      <c r="N14" s="23">
        <v>5006</v>
      </c>
      <c r="O14" s="23">
        <v>17635</v>
      </c>
      <c r="P14" s="23">
        <v>6472</v>
      </c>
      <c r="Q14" s="23">
        <v>16538</v>
      </c>
      <c r="R14" s="23">
        <v>6929</v>
      </c>
      <c r="S14" s="23">
        <v>14514</v>
      </c>
      <c r="T14" s="23">
        <v>6849</v>
      </c>
      <c r="U14" s="23">
        <v>7648</v>
      </c>
      <c r="V14" s="23">
        <v>5481</v>
      </c>
      <c r="W14" s="23">
        <v>8049</v>
      </c>
      <c r="X14" s="23">
        <v>5643</v>
      </c>
      <c r="Y14" s="23">
        <v>9673</v>
      </c>
      <c r="Z14" s="23">
        <v>6980</v>
      </c>
      <c r="AA14" s="23">
        <v>6979</v>
      </c>
      <c r="AB14" s="23">
        <v>5691</v>
      </c>
      <c r="AC14" s="23">
        <v>4476</v>
      </c>
      <c r="AD14" s="23">
        <v>5066</v>
      </c>
      <c r="AF14" s="17"/>
      <c r="AG14" s="17"/>
    </row>
    <row r="15" spans="1:33" s="184" customFormat="1">
      <c r="A15" s="315" t="s">
        <v>62</v>
      </c>
      <c r="B15" s="191" t="s">
        <v>37</v>
      </c>
      <c r="C15" s="141">
        <v>20.044877</v>
      </c>
      <c r="D15" s="141">
        <v>21.624939000000001</v>
      </c>
      <c r="E15" s="7">
        <v>19.768001999999999</v>
      </c>
      <c r="F15" s="7">
        <v>20.946643999999999</v>
      </c>
      <c r="G15" s="7">
        <v>15.837875</v>
      </c>
      <c r="H15" s="7">
        <v>17.609237</v>
      </c>
      <c r="I15" s="7">
        <v>14.020764</v>
      </c>
      <c r="J15" s="7">
        <v>14.554864999999999</v>
      </c>
      <c r="K15" s="7">
        <v>13.505295</v>
      </c>
      <c r="L15" s="7">
        <v>13.913978</v>
      </c>
      <c r="M15" s="7">
        <v>13.222500999999999</v>
      </c>
      <c r="N15" s="7">
        <v>13.772601</v>
      </c>
      <c r="O15" s="7">
        <v>14.09154</v>
      </c>
      <c r="P15" s="7">
        <v>13.660833</v>
      </c>
      <c r="Q15" s="7">
        <v>14.589687</v>
      </c>
      <c r="R15" s="7">
        <v>15.076983999999999</v>
      </c>
      <c r="S15" s="7">
        <v>13.826209</v>
      </c>
      <c r="T15" s="7">
        <v>14.224216999999999</v>
      </c>
      <c r="U15" s="7">
        <v>14.462215</v>
      </c>
      <c r="V15" s="7">
        <v>13.944735</v>
      </c>
      <c r="W15" s="7">
        <v>13.950281</v>
      </c>
      <c r="X15" s="7">
        <v>14.048539999999999</v>
      </c>
      <c r="Y15" s="7">
        <v>13.737728000000001</v>
      </c>
      <c r="Z15" s="7">
        <v>13.183503</v>
      </c>
      <c r="AA15" s="7">
        <v>12.740323784818667</v>
      </c>
      <c r="AB15" s="7">
        <v>12.313080048116777</v>
      </c>
      <c r="AC15" s="7">
        <v>10.292256723950951</v>
      </c>
      <c r="AD15" s="7">
        <v>10.226327168302687</v>
      </c>
      <c r="AF15" s="17"/>
      <c r="AG15" s="17"/>
    </row>
    <row r="16" spans="1:33" s="184" customFormat="1">
      <c r="A16" s="316"/>
      <c r="B16" s="152" t="s">
        <v>148</v>
      </c>
      <c r="C16" s="140" t="s">
        <v>123</v>
      </c>
      <c r="D16" s="140" t="s">
        <v>123</v>
      </c>
      <c r="E16" s="140" t="s">
        <v>123</v>
      </c>
      <c r="F16" s="140" t="s">
        <v>123</v>
      </c>
      <c r="G16" s="140" t="s">
        <v>123</v>
      </c>
      <c r="H16" s="140" t="s">
        <v>123</v>
      </c>
      <c r="I16" s="140" t="s">
        <v>123</v>
      </c>
      <c r="J16" s="140" t="s">
        <v>123</v>
      </c>
      <c r="K16" s="140" t="s">
        <v>123</v>
      </c>
      <c r="L16" s="140" t="s">
        <v>123</v>
      </c>
      <c r="M16" s="140" t="s">
        <v>123</v>
      </c>
      <c r="N16" s="140" t="s">
        <v>123</v>
      </c>
      <c r="O16" s="140" t="s">
        <v>123</v>
      </c>
      <c r="P16" s="140" t="s">
        <v>123</v>
      </c>
      <c r="Q16" s="7">
        <v>0.29469258999999998</v>
      </c>
      <c r="R16" s="7">
        <v>0.41245777</v>
      </c>
      <c r="S16" s="7">
        <v>0.30292644000000002</v>
      </c>
      <c r="T16" s="7">
        <v>0.40349372</v>
      </c>
      <c r="U16" s="7">
        <v>0.37548167999999998</v>
      </c>
      <c r="V16" s="7">
        <v>0.47791464</v>
      </c>
      <c r="W16" s="7">
        <v>0.37969393000000001</v>
      </c>
      <c r="X16" s="7">
        <v>0.43106777000000002</v>
      </c>
      <c r="Y16" s="7">
        <v>0.252359</v>
      </c>
      <c r="Z16" s="7">
        <v>0.29864800000000002</v>
      </c>
      <c r="AA16" s="7">
        <v>0.23942430158784309</v>
      </c>
      <c r="AB16" s="7">
        <v>0.30089388932267225</v>
      </c>
      <c r="AC16" s="7">
        <v>0.25980054900218746</v>
      </c>
      <c r="AD16" s="7">
        <v>0.24524525424940111</v>
      </c>
    </row>
    <row r="17" spans="1:30" s="184" customFormat="1">
      <c r="A17" s="316"/>
      <c r="B17" s="49" t="s">
        <v>166</v>
      </c>
      <c r="C17" s="23">
        <v>508664</v>
      </c>
      <c r="D17" s="23">
        <v>138671</v>
      </c>
      <c r="E17" s="23">
        <v>531116</v>
      </c>
      <c r="F17" s="23">
        <v>146633</v>
      </c>
      <c r="G17" s="23">
        <v>442661</v>
      </c>
      <c r="H17" s="23">
        <v>133568</v>
      </c>
      <c r="I17" s="23">
        <v>397009</v>
      </c>
      <c r="J17" s="23">
        <v>115153</v>
      </c>
      <c r="K17" s="23">
        <v>394286</v>
      </c>
      <c r="L17" s="23">
        <v>119283</v>
      </c>
      <c r="M17" s="23">
        <v>396217</v>
      </c>
      <c r="N17" s="23">
        <v>124620</v>
      </c>
      <c r="O17" s="23">
        <v>431023</v>
      </c>
      <c r="P17" s="23">
        <v>146369</v>
      </c>
      <c r="Q17" s="23">
        <v>444772</v>
      </c>
      <c r="R17" s="23">
        <v>194192</v>
      </c>
      <c r="S17" s="23">
        <v>433433</v>
      </c>
      <c r="T17" s="23">
        <v>220527</v>
      </c>
      <c r="U17" s="23">
        <v>439846</v>
      </c>
      <c r="V17" s="23">
        <v>268512</v>
      </c>
      <c r="W17" s="23">
        <v>456794</v>
      </c>
      <c r="X17" s="23">
        <v>280840</v>
      </c>
      <c r="Y17" s="23">
        <v>453743</v>
      </c>
      <c r="Z17" s="23">
        <v>283685</v>
      </c>
      <c r="AA17" s="23">
        <v>425424</v>
      </c>
      <c r="AB17" s="23">
        <v>302269</v>
      </c>
      <c r="AC17" s="23">
        <v>339001</v>
      </c>
      <c r="AD17" s="23">
        <v>335883</v>
      </c>
    </row>
    <row r="18" spans="1:30" s="184" customFormat="1">
      <c r="A18" s="317"/>
      <c r="B18" s="191" t="s">
        <v>156</v>
      </c>
      <c r="C18" s="23">
        <v>4300</v>
      </c>
      <c r="D18" s="23">
        <v>1060</v>
      </c>
      <c r="E18" s="23">
        <v>5922</v>
      </c>
      <c r="F18" s="23">
        <v>1406</v>
      </c>
      <c r="G18" s="23">
        <v>6220</v>
      </c>
      <c r="H18" s="23">
        <v>1638</v>
      </c>
      <c r="I18" s="23">
        <v>4159</v>
      </c>
      <c r="J18" s="23">
        <v>1042</v>
      </c>
      <c r="K18" s="23">
        <v>6113</v>
      </c>
      <c r="L18" s="23">
        <v>1565</v>
      </c>
      <c r="M18" s="23">
        <v>8613</v>
      </c>
      <c r="N18" s="23">
        <v>2107</v>
      </c>
      <c r="O18" s="23">
        <v>9674</v>
      </c>
      <c r="P18" s="23">
        <v>2704</v>
      </c>
      <c r="Q18" s="23">
        <v>10165</v>
      </c>
      <c r="R18" s="23">
        <v>3207</v>
      </c>
      <c r="S18" s="23">
        <v>9203</v>
      </c>
      <c r="T18" s="23">
        <v>3479</v>
      </c>
      <c r="U18" s="23">
        <v>6022</v>
      </c>
      <c r="V18" s="23">
        <v>3421</v>
      </c>
      <c r="W18" s="23">
        <v>6631</v>
      </c>
      <c r="X18" s="23">
        <v>3658</v>
      </c>
      <c r="Y18" s="23">
        <v>8275</v>
      </c>
      <c r="Z18" s="23">
        <v>4503</v>
      </c>
      <c r="AA18" s="23">
        <v>5941</v>
      </c>
      <c r="AB18" s="23">
        <v>3795</v>
      </c>
      <c r="AC18" s="23">
        <v>3906</v>
      </c>
      <c r="AD18" s="23">
        <v>3440</v>
      </c>
    </row>
    <row r="19" spans="1:30" s="184" customFormat="1">
      <c r="A19" s="315" t="s">
        <v>63</v>
      </c>
      <c r="B19" s="191" t="s">
        <v>37</v>
      </c>
      <c r="C19" s="7">
        <v>15.263123999999999</v>
      </c>
      <c r="D19" s="7">
        <v>11.603184000000001</v>
      </c>
      <c r="E19" s="7">
        <v>16.376055000000001</v>
      </c>
      <c r="F19" s="7">
        <v>13.620111</v>
      </c>
      <c r="G19" s="7">
        <v>18.511158999999999</v>
      </c>
      <c r="H19" s="7">
        <v>14.936368999999999</v>
      </c>
      <c r="I19" s="7">
        <v>20.288468000000002</v>
      </c>
      <c r="J19" s="7">
        <v>18.942193</v>
      </c>
      <c r="K19" s="7">
        <v>20.249345000000002</v>
      </c>
      <c r="L19" s="7">
        <v>19.399642</v>
      </c>
      <c r="M19" s="7">
        <v>18.578852000000001</v>
      </c>
      <c r="N19" s="7">
        <v>19.270147000000001</v>
      </c>
      <c r="O19" s="7">
        <v>18.404498</v>
      </c>
      <c r="P19" s="7">
        <v>16.821224000000001</v>
      </c>
      <c r="Q19" s="7">
        <v>17.791156999999998</v>
      </c>
      <c r="R19" s="7">
        <v>17.710906000000001</v>
      </c>
      <c r="S19" s="7">
        <v>15.240273999999999</v>
      </c>
      <c r="T19" s="7">
        <v>15.832549999999999</v>
      </c>
      <c r="U19" s="7">
        <v>16.059204999999999</v>
      </c>
      <c r="V19" s="7">
        <v>15.857233000000001</v>
      </c>
      <c r="W19" s="7">
        <v>14.704608</v>
      </c>
      <c r="X19" s="7">
        <v>14.484142</v>
      </c>
      <c r="Y19" s="7">
        <v>14.509656</v>
      </c>
      <c r="Z19" s="7">
        <v>14.427474999999999</v>
      </c>
      <c r="AA19" s="7">
        <v>13.677885644824961</v>
      </c>
      <c r="AB19" s="7">
        <v>13.832840230057833</v>
      </c>
      <c r="AC19" s="7">
        <v>12.408660286093532</v>
      </c>
      <c r="AD19" s="7">
        <v>12.116299227917368</v>
      </c>
    </row>
    <row r="20" spans="1:30" s="184" customFormat="1">
      <c r="A20" s="316"/>
      <c r="B20" s="152" t="s">
        <v>148</v>
      </c>
      <c r="C20" s="140" t="s">
        <v>123</v>
      </c>
      <c r="D20" s="140" t="s">
        <v>123</v>
      </c>
      <c r="E20" s="140" t="s">
        <v>123</v>
      </c>
      <c r="F20" s="140" t="s">
        <v>123</v>
      </c>
      <c r="G20" s="140" t="s">
        <v>123</v>
      </c>
      <c r="H20" s="140" t="s">
        <v>123</v>
      </c>
      <c r="I20" s="140" t="s">
        <v>123</v>
      </c>
      <c r="J20" s="140" t="s">
        <v>123</v>
      </c>
      <c r="K20" s="140" t="s">
        <v>123</v>
      </c>
      <c r="L20" s="140" t="s">
        <v>123</v>
      </c>
      <c r="M20" s="140" t="s">
        <v>123</v>
      </c>
      <c r="N20" s="140" t="s">
        <v>123</v>
      </c>
      <c r="O20" s="140" t="s">
        <v>123</v>
      </c>
      <c r="P20" s="140" t="s">
        <v>123</v>
      </c>
      <c r="Q20" s="7">
        <v>0.31930239999999999</v>
      </c>
      <c r="R20" s="7">
        <v>0.49408999999999997</v>
      </c>
      <c r="S20" s="7">
        <v>0.30746253000000001</v>
      </c>
      <c r="T20" s="7">
        <v>0.42059902999999998</v>
      </c>
      <c r="U20" s="7">
        <v>0.48036655</v>
      </c>
      <c r="V20" s="7">
        <v>0.75947038</v>
      </c>
      <c r="W20" s="7">
        <v>0.44835701</v>
      </c>
      <c r="X20" s="7">
        <v>0.39070473</v>
      </c>
      <c r="Y20" s="7">
        <v>0.25036900000000001</v>
      </c>
      <c r="Z20" s="7">
        <v>0.31475199999999998</v>
      </c>
      <c r="AA20" s="7">
        <v>0.2729016789333264</v>
      </c>
      <c r="AB20" s="7">
        <v>0.3085292785015587</v>
      </c>
      <c r="AC20" s="7">
        <v>0.30738428173208177</v>
      </c>
      <c r="AD20" s="7">
        <v>0.24338412860121653</v>
      </c>
    </row>
    <row r="21" spans="1:30" s="184" customFormat="1">
      <c r="A21" s="316"/>
      <c r="B21" s="49" t="s">
        <v>166</v>
      </c>
      <c r="C21" s="23">
        <v>387321</v>
      </c>
      <c r="D21" s="23">
        <v>74406</v>
      </c>
      <c r="E21" s="23">
        <v>439983</v>
      </c>
      <c r="F21" s="23">
        <v>95345</v>
      </c>
      <c r="G21" s="23">
        <v>517378</v>
      </c>
      <c r="H21" s="23">
        <v>113294</v>
      </c>
      <c r="I21" s="23">
        <v>574484</v>
      </c>
      <c r="J21" s="23">
        <v>149864</v>
      </c>
      <c r="K21" s="23">
        <v>591178</v>
      </c>
      <c r="L21" s="23">
        <v>166311</v>
      </c>
      <c r="M21" s="23">
        <v>556722</v>
      </c>
      <c r="N21" s="23">
        <v>174364</v>
      </c>
      <c r="O21" s="23">
        <v>562945</v>
      </c>
      <c r="P21" s="23">
        <v>180231</v>
      </c>
      <c r="Q21" s="23">
        <v>542370</v>
      </c>
      <c r="R21" s="23">
        <v>228117</v>
      </c>
      <c r="S21" s="23">
        <v>477762</v>
      </c>
      <c r="T21" s="23">
        <v>245462</v>
      </c>
      <c r="U21" s="23">
        <v>488416</v>
      </c>
      <c r="V21" s="23">
        <v>305338</v>
      </c>
      <c r="W21" s="23">
        <v>481494</v>
      </c>
      <c r="X21" s="23">
        <v>289548</v>
      </c>
      <c r="Y21" s="23">
        <v>479239</v>
      </c>
      <c r="Z21" s="23">
        <v>310453</v>
      </c>
      <c r="AA21" s="23">
        <v>456731</v>
      </c>
      <c r="AB21" s="23">
        <v>339577</v>
      </c>
      <c r="AC21" s="23">
        <v>408710</v>
      </c>
      <c r="AD21" s="23">
        <v>397959</v>
      </c>
    </row>
    <row r="22" spans="1:30" s="184" customFormat="1">
      <c r="A22" s="317"/>
      <c r="B22" s="191" t="s">
        <v>156</v>
      </c>
      <c r="C22" s="23">
        <v>3116</v>
      </c>
      <c r="D22" s="23">
        <v>526</v>
      </c>
      <c r="E22" s="23">
        <v>4164</v>
      </c>
      <c r="F22" s="23">
        <v>780</v>
      </c>
      <c r="G22" s="23">
        <v>5924</v>
      </c>
      <c r="H22" s="23">
        <v>1175</v>
      </c>
      <c r="I22" s="23">
        <v>5160</v>
      </c>
      <c r="J22" s="23">
        <v>1163</v>
      </c>
      <c r="K22" s="23">
        <v>7093</v>
      </c>
      <c r="L22" s="23">
        <v>1694</v>
      </c>
      <c r="M22" s="23">
        <v>8027</v>
      </c>
      <c r="N22" s="23">
        <v>2023</v>
      </c>
      <c r="O22" s="23">
        <v>8391</v>
      </c>
      <c r="P22" s="23">
        <v>2454</v>
      </c>
      <c r="Q22" s="23">
        <v>8232</v>
      </c>
      <c r="R22" s="23">
        <v>2839</v>
      </c>
      <c r="S22" s="23">
        <v>7118</v>
      </c>
      <c r="T22" s="23">
        <v>2934</v>
      </c>
      <c r="U22" s="23">
        <v>5486</v>
      </c>
      <c r="V22" s="23">
        <v>3348</v>
      </c>
      <c r="W22" s="23">
        <v>6023</v>
      </c>
      <c r="X22" s="23">
        <v>3507</v>
      </c>
      <c r="Y22" s="23">
        <v>7440</v>
      </c>
      <c r="Z22" s="23">
        <v>4467</v>
      </c>
      <c r="AA22" s="23">
        <v>5610</v>
      </c>
      <c r="AB22" s="23">
        <v>4043</v>
      </c>
      <c r="AC22" s="23">
        <v>4120</v>
      </c>
      <c r="AD22" s="23">
        <v>3855</v>
      </c>
    </row>
    <row r="23" spans="1:30" s="184" customFormat="1">
      <c r="A23" s="315" t="s">
        <v>64</v>
      </c>
      <c r="B23" s="191" t="s">
        <v>37</v>
      </c>
      <c r="C23" s="7">
        <v>19.090323000000001</v>
      </c>
      <c r="D23" s="7">
        <v>12.136514</v>
      </c>
      <c r="E23" s="7">
        <v>21.36994</v>
      </c>
      <c r="F23" s="7">
        <v>15.852727</v>
      </c>
      <c r="G23" s="7">
        <v>22.282851000000001</v>
      </c>
      <c r="H23" s="7">
        <v>16.921178000000001</v>
      </c>
      <c r="I23" s="7">
        <v>22.363140999999999</v>
      </c>
      <c r="J23" s="7">
        <v>15.250294999999999</v>
      </c>
      <c r="K23" s="7">
        <v>22.867608000000001</v>
      </c>
      <c r="L23" s="7">
        <v>17.468788</v>
      </c>
      <c r="M23" s="7">
        <v>24.156793</v>
      </c>
      <c r="N23" s="7">
        <v>19.147583999999998</v>
      </c>
      <c r="O23" s="7">
        <v>24.470402</v>
      </c>
      <c r="P23" s="7">
        <v>19.556301999999999</v>
      </c>
      <c r="Q23" s="7">
        <v>24.941144000000001</v>
      </c>
      <c r="R23" s="7">
        <v>19.783339000000002</v>
      </c>
      <c r="S23" s="7">
        <v>28.122008000000001</v>
      </c>
      <c r="T23" s="7">
        <v>23.596344999999999</v>
      </c>
      <c r="U23" s="7">
        <v>27.310309</v>
      </c>
      <c r="V23" s="7">
        <v>26.241987000000002</v>
      </c>
      <c r="W23" s="7">
        <v>27.895033999999999</v>
      </c>
      <c r="X23" s="7">
        <v>26.888916999999999</v>
      </c>
      <c r="Y23" s="7">
        <v>28.817399000000002</v>
      </c>
      <c r="Z23" s="7">
        <v>27.396927000000002</v>
      </c>
      <c r="AA23" s="7">
        <v>28.612002959996623</v>
      </c>
      <c r="AB23" s="7">
        <v>27.341140700023342</v>
      </c>
      <c r="AC23" s="7">
        <v>26.425701055454155</v>
      </c>
      <c r="AD23" s="7">
        <v>28.707901036781021</v>
      </c>
    </row>
    <row r="24" spans="1:30" s="184" customFormat="1">
      <c r="A24" s="316"/>
      <c r="B24" s="152" t="s">
        <v>148</v>
      </c>
      <c r="C24" s="140" t="s">
        <v>123</v>
      </c>
      <c r="D24" s="140" t="s">
        <v>123</v>
      </c>
      <c r="E24" s="140" t="s">
        <v>123</v>
      </c>
      <c r="F24" s="140" t="s">
        <v>123</v>
      </c>
      <c r="G24" s="140" t="s">
        <v>123</v>
      </c>
      <c r="H24" s="140" t="s">
        <v>123</v>
      </c>
      <c r="I24" s="140" t="s">
        <v>123</v>
      </c>
      <c r="J24" s="140" t="s">
        <v>123</v>
      </c>
      <c r="K24" s="140" t="s">
        <v>123</v>
      </c>
      <c r="L24" s="140" t="s">
        <v>123</v>
      </c>
      <c r="M24" s="140" t="s">
        <v>123</v>
      </c>
      <c r="N24" s="140" t="s">
        <v>123</v>
      </c>
      <c r="O24" s="140" t="s">
        <v>123</v>
      </c>
      <c r="P24" s="140" t="s">
        <v>123</v>
      </c>
      <c r="Q24" s="7">
        <v>0.38133001</v>
      </c>
      <c r="R24" s="7">
        <v>0.52676648000000004</v>
      </c>
      <c r="S24" s="7">
        <v>0.48798848</v>
      </c>
      <c r="T24" s="7">
        <v>0.58596324</v>
      </c>
      <c r="U24" s="7">
        <v>0.71182458000000004</v>
      </c>
      <c r="V24" s="7">
        <v>0.92829223999999999</v>
      </c>
      <c r="W24" s="7">
        <v>0.46541237000000002</v>
      </c>
      <c r="X24" s="7">
        <v>0.53187611000000001</v>
      </c>
      <c r="Y24" s="7">
        <v>0.38350300000000004</v>
      </c>
      <c r="Z24" s="7">
        <v>0.42170200000000002</v>
      </c>
      <c r="AA24" s="7">
        <v>0.38359241918057363</v>
      </c>
      <c r="AB24" s="7">
        <v>0.47214887557695512</v>
      </c>
      <c r="AC24" s="7">
        <v>0.52144476324658284</v>
      </c>
      <c r="AD24" s="7">
        <v>0.38198441869089939</v>
      </c>
    </row>
    <row r="25" spans="1:30" s="184" customFormat="1">
      <c r="A25" s="316"/>
      <c r="B25" s="49" t="s">
        <v>166</v>
      </c>
      <c r="C25" s="23">
        <v>484441</v>
      </c>
      <c r="D25" s="23">
        <v>77826</v>
      </c>
      <c r="E25" s="23">
        <v>574156</v>
      </c>
      <c r="F25" s="23">
        <v>110974</v>
      </c>
      <c r="G25" s="23">
        <v>622795</v>
      </c>
      <c r="H25" s="23">
        <v>128349</v>
      </c>
      <c r="I25" s="23">
        <v>633230</v>
      </c>
      <c r="J25" s="23">
        <v>120655</v>
      </c>
      <c r="K25" s="23">
        <v>667618</v>
      </c>
      <c r="L25" s="23">
        <v>149758</v>
      </c>
      <c r="M25" s="23">
        <v>723867</v>
      </c>
      <c r="N25" s="23">
        <v>173255</v>
      </c>
      <c r="O25" s="23">
        <v>748485</v>
      </c>
      <c r="P25" s="23">
        <v>209536</v>
      </c>
      <c r="Q25" s="23">
        <v>760340</v>
      </c>
      <c r="R25" s="23">
        <v>254810</v>
      </c>
      <c r="S25" s="23">
        <v>881587</v>
      </c>
      <c r="T25" s="23">
        <v>365829</v>
      </c>
      <c r="U25" s="23">
        <v>830601</v>
      </c>
      <c r="V25" s="23">
        <v>505301</v>
      </c>
      <c r="W25" s="23">
        <v>913407</v>
      </c>
      <c r="X25" s="23">
        <v>537528</v>
      </c>
      <c r="Y25" s="23">
        <v>951809</v>
      </c>
      <c r="Z25" s="23">
        <v>589532</v>
      </c>
      <c r="AA25" s="23">
        <v>955410</v>
      </c>
      <c r="AB25" s="23">
        <v>671187</v>
      </c>
      <c r="AC25" s="23">
        <v>870396</v>
      </c>
      <c r="AD25" s="23">
        <v>942909</v>
      </c>
    </row>
    <row r="26" spans="1:30" s="184" customFormat="1">
      <c r="A26" s="317"/>
      <c r="B26" s="191" t="s">
        <v>156</v>
      </c>
      <c r="C26" s="23">
        <v>3502</v>
      </c>
      <c r="D26" s="23">
        <v>510</v>
      </c>
      <c r="E26" s="23">
        <v>5006</v>
      </c>
      <c r="F26" s="23">
        <v>850</v>
      </c>
      <c r="G26" s="23">
        <v>6109</v>
      </c>
      <c r="H26" s="23">
        <v>1090</v>
      </c>
      <c r="I26" s="23">
        <v>4740</v>
      </c>
      <c r="J26" s="23">
        <v>888</v>
      </c>
      <c r="K26" s="23">
        <v>6882</v>
      </c>
      <c r="L26" s="23">
        <v>1311</v>
      </c>
      <c r="M26" s="23">
        <v>8694</v>
      </c>
      <c r="N26" s="23">
        <v>1778</v>
      </c>
      <c r="O26" s="23">
        <v>9418</v>
      </c>
      <c r="P26" s="23">
        <v>2421</v>
      </c>
      <c r="Q26" s="23">
        <v>10201</v>
      </c>
      <c r="R26" s="23">
        <v>3009</v>
      </c>
      <c r="S26" s="23">
        <v>10979</v>
      </c>
      <c r="T26" s="23">
        <v>4204</v>
      </c>
      <c r="U26" s="23">
        <v>9957</v>
      </c>
      <c r="V26" s="23">
        <v>5604</v>
      </c>
      <c r="W26" s="23">
        <v>11638</v>
      </c>
      <c r="X26" s="23">
        <v>6573</v>
      </c>
      <c r="Y26" s="23">
        <v>14198</v>
      </c>
      <c r="Z26" s="23">
        <v>8275</v>
      </c>
      <c r="AA26" s="23">
        <v>11457</v>
      </c>
      <c r="AB26" s="23">
        <v>8059</v>
      </c>
      <c r="AC26" s="23">
        <v>8229</v>
      </c>
      <c r="AD26" s="23">
        <v>8941</v>
      </c>
    </row>
    <row r="27" spans="1:30" s="184" customFormat="1">
      <c r="A27" s="315" t="s">
        <v>65</v>
      </c>
      <c r="B27" s="191" t="s">
        <v>37</v>
      </c>
      <c r="C27" s="7">
        <v>6.2029234999999998</v>
      </c>
      <c r="D27" s="7">
        <v>6.3386639999999996</v>
      </c>
      <c r="E27" s="7">
        <v>3.9982937999999999</v>
      </c>
      <c r="F27" s="7">
        <v>2.3036123000000002</v>
      </c>
      <c r="G27" s="7">
        <v>4.0883349999999998</v>
      </c>
      <c r="H27" s="7">
        <v>3.2463603000000001</v>
      </c>
      <c r="I27" s="7">
        <v>4.4345575000000004</v>
      </c>
      <c r="J27" s="7">
        <v>2.7532816000000002</v>
      </c>
      <c r="K27" s="7">
        <v>4.7852845999999998</v>
      </c>
      <c r="L27" s="7">
        <v>3.8122500000000001</v>
      </c>
      <c r="M27" s="7">
        <v>5.2062781999999999</v>
      </c>
      <c r="N27" s="7">
        <v>3.7490606</v>
      </c>
      <c r="O27" s="7">
        <v>5.7108230000000004</v>
      </c>
      <c r="P27" s="7">
        <v>5.1386438999999999</v>
      </c>
      <c r="Q27" s="7">
        <v>5.2095808999999997</v>
      </c>
      <c r="R27" s="7">
        <v>4.1655958999999996</v>
      </c>
      <c r="S27" s="7">
        <v>5.1674315000000002</v>
      </c>
      <c r="T27" s="7">
        <v>4.6093076000000002</v>
      </c>
      <c r="U27" s="7">
        <v>5.2272578999999997</v>
      </c>
      <c r="V27" s="7">
        <v>4.4083126999999998</v>
      </c>
      <c r="W27" s="7">
        <v>5.3277153000000004</v>
      </c>
      <c r="X27" s="7">
        <v>4.4572748999999998</v>
      </c>
      <c r="Y27" s="7">
        <v>5.8236147999999996</v>
      </c>
      <c r="Z27" s="7">
        <v>5.2067135999999996</v>
      </c>
      <c r="AA27" s="7">
        <v>6.108871215290641</v>
      </c>
      <c r="AB27" s="7">
        <v>5.8833473667144496</v>
      </c>
      <c r="AC27" s="7">
        <v>7.0816589490149209</v>
      </c>
      <c r="AD27" s="7">
        <v>6.7868313313500739</v>
      </c>
    </row>
    <row r="28" spans="1:30" s="184" customFormat="1">
      <c r="A28" s="316"/>
      <c r="B28" s="152" t="s">
        <v>148</v>
      </c>
      <c r="C28" s="140" t="s">
        <v>123</v>
      </c>
      <c r="D28" s="140" t="s">
        <v>123</v>
      </c>
      <c r="E28" s="140" t="s">
        <v>123</v>
      </c>
      <c r="F28" s="140" t="s">
        <v>123</v>
      </c>
      <c r="G28" s="140" t="s">
        <v>123</v>
      </c>
      <c r="H28" s="140" t="s">
        <v>123</v>
      </c>
      <c r="I28" s="140" t="s">
        <v>123</v>
      </c>
      <c r="J28" s="140" t="s">
        <v>123</v>
      </c>
      <c r="K28" s="140" t="s">
        <v>123</v>
      </c>
      <c r="L28" s="140" t="s">
        <v>123</v>
      </c>
      <c r="M28" s="140" t="s">
        <v>123</v>
      </c>
      <c r="N28" s="140" t="s">
        <v>123</v>
      </c>
      <c r="O28" s="140" t="s">
        <v>123</v>
      </c>
      <c r="P28" s="140" t="s">
        <v>123</v>
      </c>
      <c r="Q28" s="7">
        <v>0.21861083000000001</v>
      </c>
      <c r="R28" s="7">
        <v>0.26819438000000001</v>
      </c>
      <c r="S28" s="7">
        <v>0.22791824999999999</v>
      </c>
      <c r="T28" s="7">
        <v>0.38080637000000001</v>
      </c>
      <c r="U28" s="7">
        <v>0.27489901</v>
      </c>
      <c r="V28" s="7">
        <v>0.37872224999999998</v>
      </c>
      <c r="W28" s="7">
        <v>0.26137859000000002</v>
      </c>
      <c r="X28" s="7">
        <v>0.30101916000000001</v>
      </c>
      <c r="Y28" s="7">
        <v>0.22731100000000001</v>
      </c>
      <c r="Z28" s="7">
        <v>0.24159600000000001</v>
      </c>
      <c r="AA28" s="7">
        <v>0.23388603190711343</v>
      </c>
      <c r="AB28" s="7">
        <v>0.25614819067223493</v>
      </c>
      <c r="AC28" s="7">
        <v>0.23001354593687309</v>
      </c>
      <c r="AD28" s="7">
        <v>0.28913597889025117</v>
      </c>
    </row>
    <row r="29" spans="1:30" s="184" customFormat="1">
      <c r="A29" s="316"/>
      <c r="B29" s="49" t="s">
        <v>166</v>
      </c>
      <c r="C29" s="23">
        <v>157407</v>
      </c>
      <c r="D29" s="23">
        <v>40647</v>
      </c>
      <c r="E29" s="23">
        <v>107424</v>
      </c>
      <c r="F29" s="23">
        <v>16126</v>
      </c>
      <c r="G29" s="23">
        <v>114267</v>
      </c>
      <c r="H29" s="23">
        <v>24624</v>
      </c>
      <c r="I29" s="23">
        <v>125568</v>
      </c>
      <c r="J29" s="23">
        <v>21783</v>
      </c>
      <c r="K29" s="23">
        <v>139706</v>
      </c>
      <c r="L29" s="23">
        <v>32682</v>
      </c>
      <c r="M29" s="23">
        <v>156008</v>
      </c>
      <c r="N29" s="23">
        <v>33923</v>
      </c>
      <c r="O29" s="23">
        <v>174679</v>
      </c>
      <c r="P29" s="23">
        <v>55058</v>
      </c>
      <c r="Q29" s="23">
        <v>158816</v>
      </c>
      <c r="R29" s="23">
        <v>53653</v>
      </c>
      <c r="S29" s="23">
        <v>161992</v>
      </c>
      <c r="T29" s="23">
        <v>71461</v>
      </c>
      <c r="U29" s="23">
        <v>158979</v>
      </c>
      <c r="V29" s="23">
        <v>84884</v>
      </c>
      <c r="W29" s="23">
        <v>174453</v>
      </c>
      <c r="X29" s="23">
        <v>89104</v>
      </c>
      <c r="Y29" s="23">
        <v>192348</v>
      </c>
      <c r="Z29" s="23">
        <v>112039</v>
      </c>
      <c r="AA29" s="23">
        <v>203987</v>
      </c>
      <c r="AB29" s="23">
        <v>144428</v>
      </c>
      <c r="AC29" s="23">
        <v>233252</v>
      </c>
      <c r="AD29" s="23">
        <v>222913</v>
      </c>
    </row>
    <row r="30" spans="1:30" s="184" customFormat="1">
      <c r="A30" s="317"/>
      <c r="B30" s="191" t="s">
        <v>156</v>
      </c>
      <c r="C30" s="23">
        <v>1099</v>
      </c>
      <c r="D30" s="23">
        <v>245</v>
      </c>
      <c r="E30" s="23">
        <v>851</v>
      </c>
      <c r="F30" s="23">
        <v>117</v>
      </c>
      <c r="G30" s="23">
        <v>932</v>
      </c>
      <c r="H30" s="23">
        <v>169</v>
      </c>
      <c r="I30" s="23">
        <v>817</v>
      </c>
      <c r="J30" s="23">
        <v>107</v>
      </c>
      <c r="K30" s="23">
        <v>1124</v>
      </c>
      <c r="L30" s="23">
        <v>205</v>
      </c>
      <c r="M30" s="23">
        <v>1279</v>
      </c>
      <c r="N30" s="23">
        <v>250</v>
      </c>
      <c r="O30" s="23">
        <v>1467</v>
      </c>
      <c r="P30" s="23">
        <v>373</v>
      </c>
      <c r="Q30" s="23">
        <v>1512</v>
      </c>
      <c r="R30" s="23">
        <v>455</v>
      </c>
      <c r="S30" s="23">
        <v>1301</v>
      </c>
      <c r="T30" s="23">
        <v>526</v>
      </c>
      <c r="U30" s="23">
        <v>1554</v>
      </c>
      <c r="V30" s="23">
        <v>777</v>
      </c>
      <c r="W30" s="23">
        <v>1780</v>
      </c>
      <c r="X30" s="23">
        <v>937</v>
      </c>
      <c r="Y30" s="23">
        <v>2304</v>
      </c>
      <c r="Z30" s="23">
        <v>1349</v>
      </c>
      <c r="AA30" s="23">
        <v>2161</v>
      </c>
      <c r="AB30" s="23">
        <v>1543</v>
      </c>
      <c r="AC30" s="23">
        <v>2024</v>
      </c>
      <c r="AD30" s="23">
        <v>1934</v>
      </c>
    </row>
    <row r="31" spans="1:30" s="184" customFormat="1">
      <c r="A31" s="315" t="s">
        <v>66</v>
      </c>
      <c r="B31" s="191" t="s">
        <v>37</v>
      </c>
      <c r="C31" s="7">
        <v>8.5277735999999997</v>
      </c>
      <c r="D31" s="7">
        <v>5.0624167</v>
      </c>
      <c r="E31" s="7">
        <v>9.5774963</v>
      </c>
      <c r="F31" s="7">
        <v>5.8958817999999997</v>
      </c>
      <c r="G31" s="7">
        <v>11.389569</v>
      </c>
      <c r="H31" s="7">
        <v>7.6121505999999997</v>
      </c>
      <c r="I31" s="7">
        <v>11.884111000000001</v>
      </c>
      <c r="J31" s="7">
        <v>9.8246257000000004</v>
      </c>
      <c r="K31" s="7">
        <v>13.412744</v>
      </c>
      <c r="L31" s="7">
        <v>10.449567999999999</v>
      </c>
      <c r="M31" s="7">
        <v>14.936513</v>
      </c>
      <c r="N31" s="7">
        <v>10.800473</v>
      </c>
      <c r="O31" s="7">
        <v>15.438109000000001</v>
      </c>
      <c r="P31" s="7">
        <v>12.904942</v>
      </c>
      <c r="Q31" s="7">
        <v>14.607531</v>
      </c>
      <c r="R31" s="7">
        <v>11.976137</v>
      </c>
      <c r="S31" s="7">
        <v>16.044646</v>
      </c>
      <c r="T31" s="7">
        <v>13.215744000000001</v>
      </c>
      <c r="U31" s="7">
        <v>16.861186</v>
      </c>
      <c r="V31" s="7">
        <v>14.07597</v>
      </c>
      <c r="W31" s="7">
        <v>19.822852000000001</v>
      </c>
      <c r="X31" s="7">
        <v>16.395731999999999</v>
      </c>
      <c r="Y31" s="7">
        <v>20.629587000000001</v>
      </c>
      <c r="Z31" s="7">
        <v>17.938040999999998</v>
      </c>
      <c r="AA31" s="7">
        <v>22.103274653486636</v>
      </c>
      <c r="AB31" s="7">
        <v>20.224607421764411</v>
      </c>
      <c r="AC31" s="7">
        <v>28.552366483410392</v>
      </c>
      <c r="AD31" s="7">
        <v>24.209702989167585</v>
      </c>
    </row>
    <row r="32" spans="1:30" s="184" customFormat="1">
      <c r="A32" s="316"/>
      <c r="B32" s="152" t="s">
        <v>148</v>
      </c>
      <c r="C32" s="140" t="s">
        <v>123</v>
      </c>
      <c r="D32" s="140" t="s">
        <v>123</v>
      </c>
      <c r="E32" s="140" t="s">
        <v>123</v>
      </c>
      <c r="F32" s="140" t="s">
        <v>123</v>
      </c>
      <c r="G32" s="140" t="s">
        <v>123</v>
      </c>
      <c r="H32" s="140" t="s">
        <v>123</v>
      </c>
      <c r="I32" s="140" t="s">
        <v>123</v>
      </c>
      <c r="J32" s="140" t="s">
        <v>123</v>
      </c>
      <c r="K32" s="140" t="s">
        <v>123</v>
      </c>
      <c r="L32" s="140" t="s">
        <v>123</v>
      </c>
      <c r="M32" s="140" t="s">
        <v>123</v>
      </c>
      <c r="N32" s="140" t="s">
        <v>123</v>
      </c>
      <c r="O32" s="140" t="s">
        <v>123</v>
      </c>
      <c r="P32" s="140" t="s">
        <v>123</v>
      </c>
      <c r="Q32" s="7">
        <v>0.54522250000000005</v>
      </c>
      <c r="R32" s="7">
        <v>0.62550428000000002</v>
      </c>
      <c r="S32" s="7">
        <v>0.55988486000000004</v>
      </c>
      <c r="T32" s="7">
        <v>0.66902269999999997</v>
      </c>
      <c r="U32" s="7">
        <v>0.73949843000000004</v>
      </c>
      <c r="V32" s="7">
        <v>0.68906060000000002</v>
      </c>
      <c r="W32" s="7">
        <v>0.66704189999999997</v>
      </c>
      <c r="X32" s="7">
        <v>0.68137186000000005</v>
      </c>
      <c r="Y32" s="7">
        <v>0.53632899999999994</v>
      </c>
      <c r="Z32" s="7">
        <v>0.58751999999999993</v>
      </c>
      <c r="AA32" s="7">
        <v>0.53707758287370277</v>
      </c>
      <c r="AB32" s="7">
        <v>0.6483531286536719</v>
      </c>
      <c r="AC32" s="7">
        <v>0.55498310412281782</v>
      </c>
      <c r="AD32" s="7">
        <v>0.47168141265997826</v>
      </c>
    </row>
    <row r="33" spans="1:30" s="184" customFormat="1">
      <c r="A33" s="316"/>
      <c r="B33" s="49" t="s">
        <v>166</v>
      </c>
      <c r="C33" s="23">
        <v>216403</v>
      </c>
      <c r="D33" s="23">
        <v>32463</v>
      </c>
      <c r="E33" s="23">
        <v>257323</v>
      </c>
      <c r="F33" s="23">
        <v>41273</v>
      </c>
      <c r="G33" s="23">
        <v>318333</v>
      </c>
      <c r="H33" s="23">
        <v>57739</v>
      </c>
      <c r="I33" s="23">
        <v>336508</v>
      </c>
      <c r="J33" s="23">
        <v>77729</v>
      </c>
      <c r="K33" s="23">
        <v>391584</v>
      </c>
      <c r="L33" s="23">
        <v>89583</v>
      </c>
      <c r="M33" s="23">
        <v>447578</v>
      </c>
      <c r="N33" s="23">
        <v>97727</v>
      </c>
      <c r="O33" s="23">
        <v>472211</v>
      </c>
      <c r="P33" s="23">
        <v>138270</v>
      </c>
      <c r="Q33" s="23">
        <v>445316</v>
      </c>
      <c r="R33" s="23">
        <v>154253</v>
      </c>
      <c r="S33" s="23">
        <v>502978</v>
      </c>
      <c r="T33" s="23">
        <v>204892</v>
      </c>
      <c r="U33" s="23">
        <v>512807</v>
      </c>
      <c r="V33" s="23">
        <v>271039</v>
      </c>
      <c r="W33" s="23">
        <v>649088</v>
      </c>
      <c r="X33" s="23">
        <v>327762</v>
      </c>
      <c r="Y33" s="23">
        <v>681374</v>
      </c>
      <c r="Z33" s="23">
        <v>385994</v>
      </c>
      <c r="AA33" s="23">
        <v>738071</v>
      </c>
      <c r="AB33" s="23">
        <v>496486</v>
      </c>
      <c r="AC33" s="23">
        <v>940443</v>
      </c>
      <c r="AD33" s="23">
        <v>795166</v>
      </c>
    </row>
    <row r="34" spans="1:30" s="184" customFormat="1">
      <c r="A34" s="317"/>
      <c r="B34" s="191" t="s">
        <v>156</v>
      </c>
      <c r="C34" s="23">
        <v>1396</v>
      </c>
      <c r="D34" s="23">
        <v>192</v>
      </c>
      <c r="E34" s="23">
        <v>2063</v>
      </c>
      <c r="F34" s="23">
        <v>315</v>
      </c>
      <c r="G34" s="23">
        <v>2700</v>
      </c>
      <c r="H34" s="23">
        <v>474</v>
      </c>
      <c r="I34" s="23">
        <v>2026</v>
      </c>
      <c r="J34" s="23">
        <v>439</v>
      </c>
      <c r="K34" s="23">
        <v>3023</v>
      </c>
      <c r="L34" s="23">
        <v>692</v>
      </c>
      <c r="M34" s="23">
        <v>3398</v>
      </c>
      <c r="N34" s="23">
        <v>808</v>
      </c>
      <c r="O34" s="23">
        <v>4096</v>
      </c>
      <c r="P34" s="23">
        <v>1131</v>
      </c>
      <c r="Q34" s="23">
        <v>4102</v>
      </c>
      <c r="R34" s="23">
        <v>1336</v>
      </c>
      <c r="S34" s="23">
        <v>3688</v>
      </c>
      <c r="T34" s="23">
        <v>1547</v>
      </c>
      <c r="U34" s="23">
        <v>4872</v>
      </c>
      <c r="V34" s="23">
        <v>2490</v>
      </c>
      <c r="W34" s="23">
        <v>6252</v>
      </c>
      <c r="X34" s="23">
        <v>3182</v>
      </c>
      <c r="Y34" s="23">
        <v>8709</v>
      </c>
      <c r="Z34" s="23">
        <v>4826</v>
      </c>
      <c r="AA34" s="23">
        <v>8017</v>
      </c>
      <c r="AB34" s="23">
        <v>5210</v>
      </c>
      <c r="AC34" s="23">
        <v>7700</v>
      </c>
      <c r="AD34" s="23">
        <v>6744</v>
      </c>
    </row>
    <row r="35" spans="1:30" s="184" customFormat="1">
      <c r="A35" s="315" t="s">
        <v>67</v>
      </c>
      <c r="B35" s="191" t="s">
        <v>37</v>
      </c>
      <c r="C35" s="7">
        <v>1.3959897999999999</v>
      </c>
      <c r="D35" s="7">
        <v>2.1539012999999998</v>
      </c>
      <c r="E35" s="7">
        <v>0.21818214</v>
      </c>
      <c r="F35" s="7">
        <v>0.14142231</v>
      </c>
      <c r="G35" s="7">
        <v>1.1311107</v>
      </c>
      <c r="H35" s="7">
        <v>1.0039406</v>
      </c>
      <c r="I35" s="7">
        <v>1.4366542</v>
      </c>
      <c r="J35" s="7">
        <v>1.3269040000000001</v>
      </c>
      <c r="K35" s="7">
        <v>0.74739029999999995</v>
      </c>
      <c r="L35" s="7">
        <v>0.67666795999999996</v>
      </c>
      <c r="M35" s="7">
        <v>0.97472548000000003</v>
      </c>
      <c r="N35" s="7">
        <v>1.0297953</v>
      </c>
      <c r="O35" s="7">
        <v>0.34635221999999999</v>
      </c>
      <c r="P35" s="7">
        <v>0.35419292000000002</v>
      </c>
      <c r="Q35" s="7">
        <v>0.27652608000000001</v>
      </c>
      <c r="R35" s="7">
        <v>0.2215057</v>
      </c>
      <c r="S35" s="7">
        <v>0</v>
      </c>
      <c r="T35" s="7">
        <v>0</v>
      </c>
      <c r="U35" s="7">
        <v>0</v>
      </c>
      <c r="V35" s="7">
        <v>0</v>
      </c>
      <c r="W35" s="7">
        <v>0.46191061999999999</v>
      </c>
      <c r="X35" s="7">
        <v>0.50163351</v>
      </c>
      <c r="Y35" s="7">
        <v>0.16645993000000001</v>
      </c>
      <c r="Z35" s="7">
        <v>0.1810562</v>
      </c>
      <c r="AA35" s="7">
        <v>0.54986339513768745</v>
      </c>
      <c r="AB35" s="7">
        <v>0.50076155024663305</v>
      </c>
      <c r="AC35" s="7">
        <v>1.784350229586477</v>
      </c>
      <c r="AD35" s="7">
        <v>1.4263997518033986</v>
      </c>
    </row>
    <row r="36" spans="1:30" s="184" customFormat="1">
      <c r="A36" s="316"/>
      <c r="B36" s="152" t="s">
        <v>148</v>
      </c>
      <c r="C36" s="140" t="s">
        <v>123</v>
      </c>
      <c r="D36" s="140" t="s">
        <v>123</v>
      </c>
      <c r="E36" s="140" t="s">
        <v>123</v>
      </c>
      <c r="F36" s="140" t="s">
        <v>123</v>
      </c>
      <c r="G36" s="140" t="s">
        <v>123</v>
      </c>
      <c r="H36" s="140" t="s">
        <v>123</v>
      </c>
      <c r="I36" s="140" t="s">
        <v>123</v>
      </c>
      <c r="J36" s="140" t="s">
        <v>123</v>
      </c>
      <c r="K36" s="140" t="s">
        <v>123</v>
      </c>
      <c r="L36" s="140" t="s">
        <v>123</v>
      </c>
      <c r="M36" s="140" t="s">
        <v>123</v>
      </c>
      <c r="N36" s="140" t="s">
        <v>123</v>
      </c>
      <c r="O36" s="140" t="s">
        <v>123</v>
      </c>
      <c r="P36" s="140" t="s">
        <v>123</v>
      </c>
      <c r="Q36" s="7">
        <v>3.9517339999999998E-2</v>
      </c>
      <c r="R36" s="7">
        <v>5.6029710000000003E-2</v>
      </c>
      <c r="S36" s="7">
        <v>0</v>
      </c>
      <c r="T36" s="7">
        <v>0</v>
      </c>
      <c r="U36" s="7">
        <v>0</v>
      </c>
      <c r="V36" s="7">
        <v>0</v>
      </c>
      <c r="W36" s="7">
        <v>4.6121059999999998E-2</v>
      </c>
      <c r="X36" s="7">
        <v>6.2546829999999998E-2</v>
      </c>
      <c r="Y36" s="7">
        <v>2.1097999999999999E-2</v>
      </c>
      <c r="Z36" s="7">
        <v>3.1054999999999999E-2</v>
      </c>
      <c r="AA36" s="7">
        <v>5.2137308451854492E-2</v>
      </c>
      <c r="AB36" s="7">
        <v>5.9797986567575852E-2</v>
      </c>
      <c r="AC36" s="7">
        <v>0.10948834616824152</v>
      </c>
      <c r="AD36" s="7">
        <v>9.2162711625161209E-2</v>
      </c>
    </row>
    <row r="37" spans="1:30" s="184" customFormat="1">
      <c r="A37" s="316"/>
      <c r="B37" s="49" t="s">
        <v>166</v>
      </c>
      <c r="C37" s="23">
        <v>35425</v>
      </c>
      <c r="D37" s="23">
        <v>13812</v>
      </c>
      <c r="E37" s="23">
        <v>5862</v>
      </c>
      <c r="F37" s="23">
        <v>990</v>
      </c>
      <c r="G37" s="23">
        <v>31614</v>
      </c>
      <c r="H37" s="23">
        <v>7615</v>
      </c>
      <c r="I37" s="23">
        <v>40680</v>
      </c>
      <c r="J37" s="23">
        <v>10498</v>
      </c>
      <c r="K37" s="23">
        <v>21820</v>
      </c>
      <c r="L37" s="23">
        <v>5801</v>
      </c>
      <c r="M37" s="23">
        <v>29208</v>
      </c>
      <c r="N37" s="23">
        <v>9318</v>
      </c>
      <c r="O37" s="23">
        <v>10594</v>
      </c>
      <c r="P37" s="23">
        <v>3795</v>
      </c>
      <c r="Q37" s="23">
        <v>8430</v>
      </c>
      <c r="R37" s="23">
        <v>2853</v>
      </c>
      <c r="S37" s="23">
        <v>0</v>
      </c>
      <c r="T37" s="23">
        <v>0</v>
      </c>
      <c r="U37" s="23">
        <v>0</v>
      </c>
      <c r="V37" s="23">
        <v>0</v>
      </c>
      <c r="W37" s="23">
        <v>15125</v>
      </c>
      <c r="X37" s="23">
        <v>10028</v>
      </c>
      <c r="Y37" s="23">
        <v>5498</v>
      </c>
      <c r="Z37" s="23">
        <v>3896</v>
      </c>
      <c r="AA37" s="23">
        <v>18361</v>
      </c>
      <c r="AB37" s="23">
        <v>12293</v>
      </c>
      <c r="AC37" s="23">
        <v>58772</v>
      </c>
      <c r="AD37" s="23">
        <v>46850</v>
      </c>
    </row>
    <row r="38" spans="1:30" s="184" customFormat="1">
      <c r="A38" s="317"/>
      <c r="B38" s="191" t="s">
        <v>156</v>
      </c>
      <c r="C38" s="23">
        <v>273</v>
      </c>
      <c r="D38" s="23">
        <v>94</v>
      </c>
      <c r="E38" s="23">
        <v>49</v>
      </c>
      <c r="F38" s="23">
        <v>10</v>
      </c>
      <c r="G38" s="23">
        <v>344</v>
      </c>
      <c r="H38" s="23">
        <v>80</v>
      </c>
      <c r="I38" s="23">
        <v>404</v>
      </c>
      <c r="J38" s="23">
        <v>109</v>
      </c>
      <c r="K38" s="23">
        <v>283</v>
      </c>
      <c r="L38" s="23">
        <v>84</v>
      </c>
      <c r="M38" s="23">
        <v>559</v>
      </c>
      <c r="N38" s="23">
        <v>173</v>
      </c>
      <c r="O38" s="23">
        <v>160</v>
      </c>
      <c r="P38" s="23">
        <v>57</v>
      </c>
      <c r="Q38" s="23">
        <v>121</v>
      </c>
      <c r="R38" s="23">
        <v>32</v>
      </c>
      <c r="S38" s="23">
        <v>0</v>
      </c>
      <c r="T38" s="23">
        <v>0</v>
      </c>
      <c r="U38" s="23">
        <v>0</v>
      </c>
      <c r="V38" s="23">
        <v>0</v>
      </c>
      <c r="W38" s="23">
        <v>200</v>
      </c>
      <c r="X38" s="23">
        <v>135</v>
      </c>
      <c r="Y38" s="23">
        <v>95</v>
      </c>
      <c r="Z38" s="23">
        <v>56</v>
      </c>
      <c r="AA38" s="23">
        <v>241</v>
      </c>
      <c r="AB38" s="23">
        <v>152</v>
      </c>
      <c r="AC38" s="23">
        <v>520</v>
      </c>
      <c r="AD38" s="23">
        <v>420</v>
      </c>
    </row>
    <row r="39" spans="1:30" s="184" customFormat="1">
      <c r="A39" s="311" t="s">
        <v>14</v>
      </c>
      <c r="B39" s="191" t="s">
        <v>37</v>
      </c>
      <c r="C39" s="7">
        <v>100</v>
      </c>
      <c r="D39" s="7">
        <v>100</v>
      </c>
      <c r="E39" s="7">
        <v>100</v>
      </c>
      <c r="F39" s="7">
        <v>100</v>
      </c>
      <c r="G39" s="7">
        <v>100</v>
      </c>
      <c r="H39" s="7">
        <v>100</v>
      </c>
      <c r="I39" s="7">
        <v>100</v>
      </c>
      <c r="J39" s="7">
        <v>100</v>
      </c>
      <c r="K39" s="7">
        <v>100</v>
      </c>
      <c r="L39" s="7">
        <v>100</v>
      </c>
      <c r="M39" s="7">
        <v>100</v>
      </c>
      <c r="N39" s="7">
        <v>100</v>
      </c>
      <c r="O39" s="7">
        <v>100</v>
      </c>
      <c r="P39" s="7">
        <v>100</v>
      </c>
      <c r="Q39" s="7">
        <v>100</v>
      </c>
      <c r="R39" s="7">
        <v>100</v>
      </c>
      <c r="S39" s="7">
        <v>100</v>
      </c>
      <c r="T39" s="7">
        <v>100</v>
      </c>
      <c r="U39" s="7">
        <v>100</v>
      </c>
      <c r="V39" s="7">
        <v>100</v>
      </c>
      <c r="W39" s="7">
        <v>100</v>
      </c>
      <c r="X39" s="7">
        <v>100</v>
      </c>
      <c r="Y39" s="7">
        <v>100</v>
      </c>
      <c r="Z39" s="7">
        <v>100</v>
      </c>
      <c r="AA39" s="7">
        <v>100</v>
      </c>
      <c r="AB39" s="7">
        <v>100</v>
      </c>
      <c r="AC39" s="7">
        <v>100</v>
      </c>
      <c r="AD39" s="7">
        <v>100</v>
      </c>
    </row>
    <row r="40" spans="1:30" s="184" customFormat="1">
      <c r="A40" s="312"/>
      <c r="B40" s="152" t="s">
        <v>148</v>
      </c>
      <c r="C40" s="140" t="s">
        <v>123</v>
      </c>
      <c r="D40" s="140" t="s">
        <v>123</v>
      </c>
      <c r="E40" s="140" t="s">
        <v>123</v>
      </c>
      <c r="F40" s="140" t="s">
        <v>123</v>
      </c>
      <c r="G40" s="140" t="s">
        <v>123</v>
      </c>
      <c r="H40" s="140" t="s">
        <v>123</v>
      </c>
      <c r="I40" s="140" t="s">
        <v>123</v>
      </c>
      <c r="J40" s="140" t="s">
        <v>123</v>
      </c>
      <c r="K40" s="140" t="s">
        <v>123</v>
      </c>
      <c r="L40" s="140" t="s">
        <v>123</v>
      </c>
      <c r="M40" s="140" t="s">
        <v>123</v>
      </c>
      <c r="N40" s="140" t="s">
        <v>123</v>
      </c>
      <c r="O40" s="140" t="s">
        <v>123</v>
      </c>
      <c r="P40" s="140" t="s">
        <v>123</v>
      </c>
      <c r="Q40" s="7">
        <v>0</v>
      </c>
      <c r="R40" s="7">
        <v>0</v>
      </c>
      <c r="S40" s="7">
        <v>0</v>
      </c>
      <c r="T40" s="7">
        <v>0</v>
      </c>
      <c r="U40" s="7">
        <v>0</v>
      </c>
      <c r="V40" s="7">
        <v>0</v>
      </c>
      <c r="W40" s="7">
        <v>0</v>
      </c>
      <c r="X40" s="7">
        <v>0</v>
      </c>
      <c r="Y40" s="7">
        <v>0</v>
      </c>
      <c r="Z40" s="7">
        <v>0</v>
      </c>
      <c r="AA40" s="7">
        <v>0</v>
      </c>
      <c r="AB40" s="7">
        <v>0</v>
      </c>
      <c r="AC40" s="7">
        <v>0</v>
      </c>
      <c r="AD40" s="7">
        <v>0</v>
      </c>
    </row>
    <row r="41" spans="1:30" s="184" customFormat="1">
      <c r="A41" s="312"/>
      <c r="B41" s="49" t="s">
        <v>166</v>
      </c>
      <c r="C41" s="23">
        <v>2537626</v>
      </c>
      <c r="D41" s="23">
        <v>641255</v>
      </c>
      <c r="E41" s="23">
        <v>2686746</v>
      </c>
      <c r="F41" s="23">
        <v>700031</v>
      </c>
      <c r="G41" s="23">
        <v>2794952</v>
      </c>
      <c r="H41" s="23">
        <v>758511</v>
      </c>
      <c r="I41" s="23">
        <v>2831579</v>
      </c>
      <c r="J41" s="23">
        <v>791165</v>
      </c>
      <c r="K41" s="23">
        <v>2919492</v>
      </c>
      <c r="L41" s="23">
        <v>857289</v>
      </c>
      <c r="M41" s="23">
        <v>2996536</v>
      </c>
      <c r="N41" s="23">
        <v>904840</v>
      </c>
      <c r="O41" s="23">
        <v>3058736</v>
      </c>
      <c r="P41" s="23">
        <v>1071450</v>
      </c>
      <c r="Q41" s="23">
        <v>3048537</v>
      </c>
      <c r="R41" s="23">
        <v>1288003</v>
      </c>
      <c r="S41" s="23">
        <v>3134865</v>
      </c>
      <c r="T41" s="23">
        <v>1550363</v>
      </c>
      <c r="U41" s="23">
        <v>3041346</v>
      </c>
      <c r="V41" s="23">
        <v>1925544</v>
      </c>
      <c r="W41" s="23">
        <v>3274443</v>
      </c>
      <c r="X41" s="23">
        <v>1999069</v>
      </c>
      <c r="Y41" s="23">
        <v>3302897</v>
      </c>
      <c r="Z41" s="23">
        <v>2151818</v>
      </c>
      <c r="AA41" s="23">
        <v>3339193</v>
      </c>
      <c r="AB41" s="23">
        <v>2454861</v>
      </c>
      <c r="AC41" s="23">
        <v>3293748</v>
      </c>
      <c r="AD41" s="23">
        <v>3284493</v>
      </c>
    </row>
    <row r="42" spans="1:30" s="184" customFormat="1">
      <c r="A42" s="313"/>
      <c r="B42" s="191" t="s">
        <v>156</v>
      </c>
      <c r="C42" s="23">
        <v>20913</v>
      </c>
      <c r="D42" s="23">
        <v>4865</v>
      </c>
      <c r="E42" s="23">
        <v>28961</v>
      </c>
      <c r="F42" s="23">
        <v>6968</v>
      </c>
      <c r="G42" s="23">
        <v>36280</v>
      </c>
      <c r="H42" s="23">
        <v>9076</v>
      </c>
      <c r="I42" s="23">
        <v>26629</v>
      </c>
      <c r="J42" s="23">
        <v>6996</v>
      </c>
      <c r="K42" s="23">
        <v>37909</v>
      </c>
      <c r="L42" s="23">
        <v>10190</v>
      </c>
      <c r="M42" s="23">
        <v>51139</v>
      </c>
      <c r="N42" s="23">
        <v>13889</v>
      </c>
      <c r="O42" s="23">
        <v>53688</v>
      </c>
      <c r="P42" s="23">
        <v>17622</v>
      </c>
      <c r="Q42" s="23">
        <v>53998</v>
      </c>
      <c r="R42" s="23">
        <v>19714</v>
      </c>
      <c r="S42" s="23">
        <v>49847</v>
      </c>
      <c r="T42" s="23">
        <v>21611</v>
      </c>
      <c r="U42" s="23">
        <v>36810</v>
      </c>
      <c r="V42" s="23">
        <v>22274</v>
      </c>
      <c r="W42" s="23">
        <v>41894</v>
      </c>
      <c r="X42" s="23">
        <v>24825</v>
      </c>
      <c r="Y42" s="23">
        <v>52055</v>
      </c>
      <c r="Z42" s="23">
        <v>31827</v>
      </c>
      <c r="AA42" s="23">
        <v>41450</v>
      </c>
      <c r="AB42" s="23">
        <v>29497</v>
      </c>
      <c r="AC42" s="23">
        <f>AC38+AC34+AC30+AC26+AC22+AC18+AC14+AC10</f>
        <v>31658</v>
      </c>
      <c r="AD42" s="23">
        <f>AD38+AD34+AD30+AD26+AD22+AD18+AD14+AD10</f>
        <v>31252</v>
      </c>
    </row>
    <row r="43" spans="1:30" s="184" customFormat="1">
      <c r="A43" s="183"/>
      <c r="B43" s="183"/>
      <c r="C43" s="183"/>
      <c r="D43" s="183"/>
      <c r="E43" s="183"/>
      <c r="F43" s="183"/>
      <c r="G43" s="183"/>
      <c r="H43" s="183"/>
      <c r="I43" s="183"/>
      <c r="J43" s="183"/>
      <c r="K43" s="183"/>
      <c r="L43" s="183"/>
      <c r="M43" s="183"/>
      <c r="N43" s="183"/>
      <c r="O43" s="183"/>
    </row>
    <row r="44" spans="1:30">
      <c r="A44" s="318" t="s">
        <v>210</v>
      </c>
      <c r="B44" s="318"/>
      <c r="C44" s="318"/>
      <c r="D44" s="318"/>
      <c r="E44" s="318"/>
      <c r="F44" s="318"/>
      <c r="G44" s="318"/>
      <c r="H44" s="318"/>
      <c r="I44" s="318"/>
      <c r="J44" s="318"/>
      <c r="K44" s="318"/>
      <c r="L44" s="318"/>
      <c r="M44" s="318"/>
      <c r="N44" s="318"/>
      <c r="O44" s="318"/>
      <c r="P44" s="318"/>
      <c r="Q44" s="31"/>
      <c r="R44" s="31"/>
      <c r="S44" s="31"/>
      <c r="T44" s="31"/>
      <c r="U44" s="31"/>
      <c r="V44" s="31"/>
      <c r="W44" s="31"/>
      <c r="X44" s="31"/>
      <c r="Y44" s="31"/>
      <c r="Z44" s="31"/>
      <c r="AA44" s="31"/>
      <c r="AB44" s="31"/>
      <c r="AC44" s="31"/>
      <c r="AD44" s="31"/>
    </row>
    <row r="45" spans="1:30" ht="26.25" customHeight="1">
      <c r="A45" s="295" t="s">
        <v>150</v>
      </c>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row>
    <row r="46" spans="1:30" s="193" customFormat="1" ht="26.25" customHeight="1">
      <c r="A46" s="328" t="s">
        <v>202</v>
      </c>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row>
    <row r="47" spans="1:30">
      <c r="A47" s="318" t="s">
        <v>149</v>
      </c>
      <c r="B47" s="318"/>
      <c r="C47" s="318"/>
      <c r="D47" s="318"/>
      <c r="E47" s="318"/>
      <c r="F47" s="318"/>
      <c r="G47" s="318"/>
      <c r="H47" s="318"/>
      <c r="I47" s="318"/>
      <c r="J47" s="318"/>
      <c r="K47" s="318"/>
      <c r="L47" s="318"/>
      <c r="M47" s="318"/>
      <c r="N47" s="318"/>
      <c r="O47" s="318"/>
      <c r="P47" s="318"/>
      <c r="Q47" s="31"/>
      <c r="R47" s="31"/>
      <c r="S47" s="31"/>
      <c r="T47" s="31"/>
      <c r="U47" s="31"/>
      <c r="V47" s="31"/>
      <c r="W47" s="31"/>
      <c r="X47" s="31"/>
      <c r="Y47" s="31"/>
      <c r="Z47" s="31"/>
      <c r="AA47" s="31"/>
      <c r="AB47" s="31"/>
      <c r="AC47" s="31"/>
      <c r="AD47" s="31"/>
    </row>
    <row r="49" spans="1:18">
      <c r="B49" s="184"/>
      <c r="Q49" s="184"/>
      <c r="R49" s="184"/>
    </row>
    <row r="50" spans="1:18">
      <c r="B50" s="184"/>
      <c r="Q50" s="184"/>
      <c r="R50" s="184"/>
    </row>
    <row r="51" spans="1:18">
      <c r="B51" s="184"/>
      <c r="Q51" s="184"/>
      <c r="R51" s="184"/>
    </row>
    <row r="52" spans="1:18">
      <c r="B52" s="184"/>
      <c r="Q52" s="184"/>
      <c r="R52" s="184"/>
    </row>
    <row r="53" spans="1:18">
      <c r="B53" s="184"/>
      <c r="C53" s="184"/>
      <c r="D53" s="184"/>
      <c r="E53" s="184"/>
      <c r="F53" s="184"/>
      <c r="G53" s="184"/>
      <c r="H53" s="184"/>
      <c r="I53" s="184"/>
      <c r="J53" s="184"/>
      <c r="K53" s="184"/>
      <c r="L53" s="184"/>
      <c r="M53" s="184"/>
      <c r="N53" s="184"/>
      <c r="O53" s="184"/>
      <c r="P53" s="184"/>
      <c r="Q53" s="184"/>
      <c r="R53" s="184"/>
    </row>
    <row r="54" spans="1:18">
      <c r="B54" s="184"/>
      <c r="C54" s="184"/>
      <c r="D54" s="184"/>
      <c r="E54" s="184"/>
      <c r="F54" s="184"/>
      <c r="G54" s="184"/>
      <c r="H54" s="184"/>
      <c r="I54" s="184"/>
      <c r="J54" s="184"/>
      <c r="K54" s="184"/>
      <c r="L54" s="184"/>
      <c r="M54" s="184"/>
      <c r="N54" s="184"/>
      <c r="O54" s="184"/>
      <c r="P54" s="184"/>
      <c r="Q54" s="184"/>
      <c r="R54" s="184"/>
    </row>
    <row r="55" spans="1:18">
      <c r="A55" s="184"/>
      <c r="B55" s="184"/>
      <c r="C55" s="17"/>
      <c r="D55" s="17"/>
      <c r="E55" s="17"/>
      <c r="F55" s="17"/>
      <c r="G55" s="17"/>
      <c r="H55" s="17"/>
      <c r="I55" s="17"/>
      <c r="J55" s="17"/>
      <c r="K55" s="17"/>
    </row>
    <row r="56" spans="1:18">
      <c r="B56" s="184"/>
      <c r="C56" s="184"/>
      <c r="D56" s="184"/>
      <c r="E56" s="184"/>
      <c r="F56" s="184"/>
      <c r="G56" s="184"/>
      <c r="H56" s="184"/>
      <c r="I56" s="184"/>
      <c r="K56" s="184"/>
      <c r="L56" s="184"/>
      <c r="M56" s="184"/>
      <c r="N56" s="184"/>
      <c r="O56" s="184"/>
      <c r="P56" s="184"/>
      <c r="Q56" s="184"/>
      <c r="R56" s="184"/>
    </row>
    <row r="57" spans="1:18">
      <c r="B57" s="184"/>
      <c r="C57" s="184"/>
      <c r="D57" s="184"/>
      <c r="E57" s="184"/>
      <c r="F57" s="184"/>
      <c r="G57" s="184"/>
      <c r="H57" s="184"/>
      <c r="I57" s="184"/>
      <c r="K57" s="184"/>
      <c r="L57" s="184"/>
      <c r="M57" s="184"/>
      <c r="N57" s="184"/>
      <c r="O57" s="184"/>
      <c r="P57" s="184"/>
      <c r="Q57" s="184"/>
      <c r="R57" s="184"/>
    </row>
    <row r="58" spans="1:18">
      <c r="A58" s="184"/>
      <c r="B58" s="184"/>
      <c r="C58" s="184"/>
      <c r="D58" s="184"/>
      <c r="E58" s="184"/>
      <c r="F58" s="184"/>
      <c r="G58" s="184"/>
      <c r="H58" s="184"/>
      <c r="I58" s="184"/>
      <c r="J58" s="184"/>
      <c r="K58" s="184"/>
      <c r="L58" s="184"/>
      <c r="M58" s="184"/>
      <c r="N58" s="184"/>
      <c r="O58" s="184"/>
      <c r="P58" s="184"/>
      <c r="Q58" s="184"/>
      <c r="R58" s="184"/>
    </row>
    <row r="59" spans="1:18">
      <c r="A59" s="184"/>
      <c r="B59" s="184"/>
      <c r="C59" s="184"/>
      <c r="D59" s="184"/>
      <c r="E59" s="184"/>
      <c r="F59" s="184"/>
      <c r="G59" s="184"/>
      <c r="H59" s="184"/>
      <c r="I59" s="184"/>
      <c r="J59" s="184"/>
    </row>
    <row r="60" spans="1:18">
      <c r="A60" s="184"/>
      <c r="B60" s="17"/>
      <c r="C60" s="17"/>
      <c r="D60" s="17"/>
      <c r="E60" s="17"/>
      <c r="F60" s="17"/>
      <c r="G60" s="17"/>
      <c r="H60" s="17"/>
      <c r="I60" s="17"/>
      <c r="J60" s="17"/>
    </row>
    <row r="61" spans="1:18">
      <c r="A61" s="184"/>
      <c r="B61" s="17"/>
      <c r="C61" s="17"/>
      <c r="D61" s="17"/>
      <c r="E61" s="17"/>
      <c r="F61" s="17"/>
      <c r="G61" s="17"/>
      <c r="H61" s="17"/>
      <c r="I61" s="17"/>
      <c r="J61" s="17"/>
    </row>
    <row r="62" spans="1:18">
      <c r="A62" s="184"/>
      <c r="B62" s="184"/>
      <c r="C62" s="184"/>
      <c r="D62" s="184"/>
      <c r="E62" s="184"/>
      <c r="F62" s="184"/>
      <c r="G62" s="184"/>
      <c r="H62" s="184"/>
      <c r="I62" s="184"/>
      <c r="J62" s="184"/>
    </row>
    <row r="63" spans="1:18">
      <c r="A63" s="184"/>
      <c r="B63" s="17"/>
      <c r="C63" s="17"/>
      <c r="D63" s="17"/>
      <c r="E63" s="17"/>
      <c r="F63" s="17"/>
      <c r="G63" s="17"/>
      <c r="H63" s="17"/>
      <c r="I63" s="17"/>
      <c r="J63" s="17"/>
    </row>
    <row r="64" spans="1:18">
      <c r="A64" s="184"/>
      <c r="B64" s="184"/>
      <c r="C64" s="184"/>
      <c r="D64" s="184"/>
      <c r="E64" s="184"/>
      <c r="F64" s="184"/>
      <c r="G64" s="184"/>
      <c r="H64" s="184"/>
      <c r="I64" s="184"/>
      <c r="J64" s="184"/>
    </row>
  </sheetData>
  <mergeCells count="29">
    <mergeCell ref="A2:L2"/>
    <mergeCell ref="A3:O3"/>
    <mergeCell ref="C5:D5"/>
    <mergeCell ref="E5:F5"/>
    <mergeCell ref="A46:AD46"/>
    <mergeCell ref="AA5:AB5"/>
    <mergeCell ref="AC5:AD5"/>
    <mergeCell ref="A7:A10"/>
    <mergeCell ref="A11:A14"/>
    <mergeCell ref="A15:A18"/>
    <mergeCell ref="Q5:R5"/>
    <mergeCell ref="S5:T5"/>
    <mergeCell ref="U5:V5"/>
    <mergeCell ref="W5:X5"/>
    <mergeCell ref="Y5:Z5"/>
    <mergeCell ref="G5:H5"/>
    <mergeCell ref="I5:J5"/>
    <mergeCell ref="K5:L5"/>
    <mergeCell ref="M5:N5"/>
    <mergeCell ref="O5:P5"/>
    <mergeCell ref="A39:A42"/>
    <mergeCell ref="A44:P44"/>
    <mergeCell ref="A47:P47"/>
    <mergeCell ref="A45:AD45"/>
    <mergeCell ref="A19:A22"/>
    <mergeCell ref="A23:A26"/>
    <mergeCell ref="A27:A30"/>
    <mergeCell ref="A31:A34"/>
    <mergeCell ref="A35:A38"/>
  </mergeCells>
  <hyperlinks>
    <hyperlink ref="A1" location="Índice!A1" display="Índice" xr:uid="{1F0BC972-36E0-4978-93E2-19842659BBB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F142"/>
  <sheetViews>
    <sheetView workbookViewId="0">
      <selection activeCell="H103" sqref="H103"/>
    </sheetView>
  </sheetViews>
  <sheetFormatPr baseColWidth="10" defaultColWidth="9.140625" defaultRowHeight="15"/>
  <cols>
    <col min="1" max="1" width="18.5703125" customWidth="1"/>
    <col min="3" max="3" width="20.5703125" bestFit="1" customWidth="1"/>
    <col min="4" max="4" width="9.7109375" bestFit="1" customWidth="1"/>
    <col min="5" max="5" width="12.7109375" bestFit="1" customWidth="1"/>
    <col min="6" max="6" width="8.85546875" bestFit="1" customWidth="1"/>
    <col min="8" max="8" width="12.140625" customWidth="1"/>
    <col min="10" max="10" width="9.7109375" bestFit="1" customWidth="1"/>
    <col min="11" max="11" width="12.7109375" bestFit="1" customWidth="1"/>
    <col min="12" max="12" width="8.85546875" bestFit="1" customWidth="1"/>
    <col min="13" max="13" width="6.5703125" bestFit="1" customWidth="1"/>
  </cols>
  <sheetData>
    <row r="1" spans="1:15" s="184" customFormat="1">
      <c r="A1" s="111" t="s">
        <v>155</v>
      </c>
    </row>
    <row r="2" spans="1:15">
      <c r="A2" s="291" t="s">
        <v>194</v>
      </c>
      <c r="B2" s="291"/>
      <c r="C2" s="291"/>
      <c r="D2" s="291"/>
      <c r="E2" s="291"/>
      <c r="F2" s="291"/>
      <c r="G2" s="291"/>
      <c r="H2" s="291"/>
    </row>
    <row r="3" spans="1:15" s="97" customFormat="1">
      <c r="A3" s="292" t="s">
        <v>129</v>
      </c>
      <c r="B3" s="292"/>
      <c r="C3" s="292"/>
      <c r="D3" s="292"/>
      <c r="E3" s="292"/>
      <c r="F3" s="292"/>
      <c r="G3" s="292"/>
      <c r="H3" s="292"/>
      <c r="I3" s="292"/>
      <c r="J3" s="292"/>
      <c r="K3" s="292"/>
      <c r="L3" s="292"/>
      <c r="M3" s="292"/>
      <c r="N3" s="292"/>
      <c r="O3" s="292"/>
    </row>
    <row r="4" spans="1:15" s="58" customFormat="1"/>
    <row r="5" spans="1:15" s="184" customFormat="1">
      <c r="A5" s="298" t="s">
        <v>58</v>
      </c>
      <c r="B5" s="335" t="s">
        <v>0</v>
      </c>
      <c r="C5" s="335" t="s">
        <v>94</v>
      </c>
      <c r="D5" s="324" t="s">
        <v>166</v>
      </c>
      <c r="E5" s="303"/>
      <c r="F5" s="303"/>
      <c r="G5" s="303"/>
      <c r="H5" s="334" t="s">
        <v>98</v>
      </c>
      <c r="I5" s="333" t="s">
        <v>148</v>
      </c>
      <c r="J5" s="324" t="s">
        <v>156</v>
      </c>
      <c r="K5" s="303"/>
      <c r="L5" s="303"/>
      <c r="M5" s="303"/>
    </row>
    <row r="6" spans="1:15">
      <c r="A6" s="298"/>
      <c r="B6" s="335"/>
      <c r="C6" s="335"/>
      <c r="D6" s="190" t="s">
        <v>95</v>
      </c>
      <c r="E6" s="59" t="s">
        <v>96</v>
      </c>
      <c r="F6" s="59" t="s">
        <v>97</v>
      </c>
      <c r="G6" s="59" t="s">
        <v>14</v>
      </c>
      <c r="H6" s="334"/>
      <c r="I6" s="334"/>
      <c r="J6" s="59" t="s">
        <v>95</v>
      </c>
      <c r="K6" s="59" t="s">
        <v>96</v>
      </c>
      <c r="L6" s="59" t="s">
        <v>97</v>
      </c>
      <c r="M6" s="59" t="s">
        <v>14</v>
      </c>
    </row>
    <row r="7" spans="1:15">
      <c r="A7" s="297" t="s">
        <v>8</v>
      </c>
      <c r="B7" s="332" t="s">
        <v>13</v>
      </c>
      <c r="C7" s="60" t="s">
        <v>60</v>
      </c>
      <c r="D7" s="22">
        <v>60811</v>
      </c>
      <c r="E7" s="22">
        <v>4476</v>
      </c>
      <c r="F7" s="22">
        <v>104525</v>
      </c>
      <c r="G7" s="22">
        <v>169812</v>
      </c>
      <c r="H7" s="21">
        <v>35.810778999999997</v>
      </c>
      <c r="I7" s="7">
        <v>1.2201</v>
      </c>
      <c r="J7" s="22">
        <v>1826</v>
      </c>
      <c r="K7" s="22">
        <v>88</v>
      </c>
      <c r="L7" s="22">
        <v>2974</v>
      </c>
      <c r="M7" s="22">
        <v>4888</v>
      </c>
    </row>
    <row r="8" spans="1:15">
      <c r="A8" s="297"/>
      <c r="B8" s="332"/>
      <c r="C8" s="60" t="s">
        <v>61</v>
      </c>
      <c r="D8" s="22">
        <v>573449</v>
      </c>
      <c r="E8" s="22">
        <v>33259</v>
      </c>
      <c r="F8" s="22">
        <v>259052</v>
      </c>
      <c r="G8" s="22">
        <v>865760</v>
      </c>
      <c r="H8" s="21">
        <v>66.236485999999999</v>
      </c>
      <c r="I8" s="7">
        <v>0.57626999999999995</v>
      </c>
      <c r="J8" s="22">
        <v>15961</v>
      </c>
      <c r="K8" s="22">
        <v>748</v>
      </c>
      <c r="L8" s="22">
        <v>6835</v>
      </c>
      <c r="M8" s="22">
        <v>23544</v>
      </c>
    </row>
    <row r="9" spans="1:15">
      <c r="A9" s="297"/>
      <c r="B9" s="332"/>
      <c r="C9" s="60" t="s">
        <v>62</v>
      </c>
      <c r="D9" s="22">
        <v>496265</v>
      </c>
      <c r="E9" s="22">
        <v>24311</v>
      </c>
      <c r="F9" s="22">
        <v>166271</v>
      </c>
      <c r="G9" s="22">
        <v>686847</v>
      </c>
      <c r="H9" s="21">
        <v>72.252627000000004</v>
      </c>
      <c r="I9" s="7">
        <v>0.68792999999999993</v>
      </c>
      <c r="J9" s="22">
        <v>11770</v>
      </c>
      <c r="K9" s="22">
        <v>510</v>
      </c>
      <c r="L9" s="22">
        <v>3243</v>
      </c>
      <c r="M9" s="22">
        <v>15523</v>
      </c>
    </row>
    <row r="10" spans="1:15">
      <c r="A10" s="297"/>
      <c r="B10" s="332"/>
      <c r="C10" s="60" t="s">
        <v>63</v>
      </c>
      <c r="D10" s="22">
        <v>695867</v>
      </c>
      <c r="E10" s="22">
        <v>50337</v>
      </c>
      <c r="F10" s="22">
        <v>533429</v>
      </c>
      <c r="G10" s="22">
        <v>1279633</v>
      </c>
      <c r="H10" s="21">
        <v>54.380201</v>
      </c>
      <c r="I10" s="7">
        <v>0.59278000000000008</v>
      </c>
      <c r="J10" s="22">
        <v>11015</v>
      </c>
      <c r="K10" s="22">
        <v>690</v>
      </c>
      <c r="L10" s="22">
        <v>8503</v>
      </c>
      <c r="M10" s="22">
        <v>20208</v>
      </c>
    </row>
    <row r="11" spans="1:15">
      <c r="A11" s="297"/>
      <c r="B11" s="332"/>
      <c r="C11" s="60" t="s">
        <v>64</v>
      </c>
      <c r="D11" s="22">
        <v>1303192</v>
      </c>
      <c r="E11" s="22">
        <v>90069</v>
      </c>
      <c r="F11" s="22">
        <v>263405</v>
      </c>
      <c r="G11" s="22">
        <v>1656666</v>
      </c>
      <c r="H11" s="21">
        <v>78.663533000000001</v>
      </c>
      <c r="I11" s="7">
        <v>0.42218999999999995</v>
      </c>
      <c r="J11" s="22">
        <v>18332</v>
      </c>
      <c r="K11" s="22">
        <v>1234</v>
      </c>
      <c r="L11" s="22">
        <v>4188</v>
      </c>
      <c r="M11" s="22">
        <v>23754</v>
      </c>
    </row>
    <row r="12" spans="1:15">
      <c r="A12" s="297"/>
      <c r="B12" s="332"/>
      <c r="C12" s="60" t="s">
        <v>65</v>
      </c>
      <c r="D12" s="22">
        <v>313471</v>
      </c>
      <c r="E12" s="22">
        <v>32494</v>
      </c>
      <c r="F12" s="22">
        <v>252078</v>
      </c>
      <c r="G12" s="22">
        <v>598043</v>
      </c>
      <c r="H12" s="21">
        <v>52.416131</v>
      </c>
      <c r="I12" s="7">
        <v>1.0619499999999999</v>
      </c>
      <c r="J12" s="22">
        <v>2967</v>
      </c>
      <c r="K12" s="22">
        <v>277</v>
      </c>
      <c r="L12" s="22">
        <v>2943</v>
      </c>
      <c r="M12" s="22">
        <v>6187</v>
      </c>
    </row>
    <row r="13" spans="1:15">
      <c r="A13" s="297"/>
      <c r="B13" s="332"/>
      <c r="C13" s="60" t="s">
        <v>66</v>
      </c>
      <c r="D13" s="22">
        <v>591027</v>
      </c>
      <c r="E13" s="22">
        <v>22437</v>
      </c>
      <c r="F13" s="22">
        <v>41141</v>
      </c>
      <c r="G13" s="22">
        <v>654605</v>
      </c>
      <c r="H13" s="21">
        <v>90.287577999999996</v>
      </c>
      <c r="I13" s="7">
        <v>0.55332999999999999</v>
      </c>
      <c r="J13" s="22">
        <v>5534</v>
      </c>
      <c r="K13" s="22">
        <v>231</v>
      </c>
      <c r="L13" s="22">
        <v>459</v>
      </c>
      <c r="M13" s="22">
        <v>6224</v>
      </c>
    </row>
    <row r="14" spans="1:15">
      <c r="A14" s="297"/>
      <c r="B14" s="332"/>
      <c r="C14" s="60" t="s">
        <v>67</v>
      </c>
      <c r="D14" s="22">
        <v>11673</v>
      </c>
      <c r="E14" s="22">
        <v>542</v>
      </c>
      <c r="F14" s="22">
        <v>2137</v>
      </c>
      <c r="G14" s="22">
        <v>14352</v>
      </c>
      <c r="H14" s="21">
        <v>81.333612000000002</v>
      </c>
      <c r="I14" s="7">
        <v>3.7791900000000003</v>
      </c>
      <c r="J14" s="22">
        <v>175</v>
      </c>
      <c r="K14" s="22">
        <v>8</v>
      </c>
      <c r="L14" s="22">
        <v>40</v>
      </c>
      <c r="M14" s="22">
        <v>223</v>
      </c>
    </row>
    <row r="15" spans="1:15">
      <c r="A15" s="297"/>
      <c r="B15" s="332" t="s">
        <v>15</v>
      </c>
      <c r="C15" s="60" t="s">
        <v>60</v>
      </c>
      <c r="D15" s="22">
        <v>26448</v>
      </c>
      <c r="E15" s="22">
        <v>1428</v>
      </c>
      <c r="F15" s="22">
        <v>191223</v>
      </c>
      <c r="G15" s="22">
        <v>219099</v>
      </c>
      <c r="H15" s="21">
        <v>12.071255000000001</v>
      </c>
      <c r="I15" s="7">
        <v>0.97623999999999989</v>
      </c>
      <c r="J15" s="22">
        <v>591</v>
      </c>
      <c r="K15" s="22">
        <v>32</v>
      </c>
      <c r="L15" s="22">
        <v>5191</v>
      </c>
      <c r="M15" s="22">
        <v>5814</v>
      </c>
    </row>
    <row r="16" spans="1:15">
      <c r="A16" s="297"/>
      <c r="B16" s="332"/>
      <c r="C16" s="60" t="s">
        <v>61</v>
      </c>
      <c r="D16" s="22">
        <v>273516</v>
      </c>
      <c r="E16" s="22">
        <v>22149</v>
      </c>
      <c r="F16" s="22">
        <v>750884</v>
      </c>
      <c r="G16" s="22">
        <v>1046549</v>
      </c>
      <c r="H16" s="21">
        <v>26.13504</v>
      </c>
      <c r="I16" s="7">
        <v>0.52727000000000002</v>
      </c>
      <c r="J16" s="22">
        <v>5624</v>
      </c>
      <c r="K16" s="22">
        <v>398</v>
      </c>
      <c r="L16" s="22">
        <v>19289</v>
      </c>
      <c r="M16" s="22">
        <v>25311</v>
      </c>
    </row>
    <row r="17" spans="1:13">
      <c r="A17" s="297"/>
      <c r="B17" s="332"/>
      <c r="C17" s="60" t="s">
        <v>62</v>
      </c>
      <c r="D17" s="22">
        <v>244617</v>
      </c>
      <c r="E17" s="22">
        <v>26584</v>
      </c>
      <c r="F17" s="22">
        <v>494766</v>
      </c>
      <c r="G17" s="22">
        <v>765967</v>
      </c>
      <c r="H17" s="21">
        <v>31.93571</v>
      </c>
      <c r="I17" s="7">
        <v>0.70115000000000005</v>
      </c>
      <c r="J17" s="22">
        <v>4367</v>
      </c>
      <c r="K17" s="22">
        <v>396</v>
      </c>
      <c r="L17" s="22">
        <v>10012</v>
      </c>
      <c r="M17" s="22">
        <v>14775</v>
      </c>
    </row>
    <row r="18" spans="1:13">
      <c r="A18" s="297"/>
      <c r="B18" s="332"/>
      <c r="C18" s="60" t="s">
        <v>63</v>
      </c>
      <c r="D18" s="22">
        <v>366290</v>
      </c>
      <c r="E18" s="22">
        <v>46592</v>
      </c>
      <c r="F18" s="22">
        <v>934204</v>
      </c>
      <c r="G18" s="22">
        <v>1347086</v>
      </c>
      <c r="H18" s="21">
        <v>27.191285000000001</v>
      </c>
      <c r="I18" s="7">
        <v>0.54008999999999996</v>
      </c>
      <c r="J18" s="22">
        <v>5054</v>
      </c>
      <c r="K18" s="22">
        <v>599</v>
      </c>
      <c r="L18" s="22">
        <v>14802</v>
      </c>
      <c r="M18" s="22">
        <v>20455</v>
      </c>
    </row>
    <row r="19" spans="1:13">
      <c r="A19" s="297"/>
      <c r="B19" s="332"/>
      <c r="C19" s="60" t="s">
        <v>64</v>
      </c>
      <c r="D19" s="22">
        <v>880950</v>
      </c>
      <c r="E19" s="22">
        <v>104174</v>
      </c>
      <c r="F19" s="22">
        <v>828527</v>
      </c>
      <c r="G19" s="22">
        <v>1813651</v>
      </c>
      <c r="H19" s="21">
        <v>48.573292000000002</v>
      </c>
      <c r="I19" s="7">
        <v>0.53427999999999998</v>
      </c>
      <c r="J19" s="22">
        <v>11641</v>
      </c>
      <c r="K19" s="22">
        <v>1513</v>
      </c>
      <c r="L19" s="22">
        <v>12529</v>
      </c>
      <c r="M19" s="22">
        <v>25683</v>
      </c>
    </row>
    <row r="20" spans="1:13">
      <c r="A20" s="297"/>
      <c r="B20" s="332"/>
      <c r="C20" s="60" t="s">
        <v>65</v>
      </c>
      <c r="D20" s="22">
        <v>203524</v>
      </c>
      <c r="E20" s="22">
        <v>26732</v>
      </c>
      <c r="F20" s="22">
        <v>309953</v>
      </c>
      <c r="G20" s="22">
        <v>540209</v>
      </c>
      <c r="H20" s="21">
        <v>37.675047999999997</v>
      </c>
      <c r="I20" s="7">
        <v>1.03912</v>
      </c>
      <c r="J20" s="22">
        <v>1979</v>
      </c>
      <c r="K20" s="22">
        <v>273</v>
      </c>
      <c r="L20" s="22">
        <v>3691</v>
      </c>
      <c r="M20" s="22">
        <v>5943</v>
      </c>
    </row>
    <row r="21" spans="1:13">
      <c r="A21" s="297"/>
      <c r="B21" s="332"/>
      <c r="C21" s="60" t="s">
        <v>66</v>
      </c>
      <c r="D21" s="22">
        <v>529532</v>
      </c>
      <c r="E21" s="22">
        <v>32419</v>
      </c>
      <c r="F21" s="22">
        <v>147676</v>
      </c>
      <c r="G21" s="22">
        <v>709627</v>
      </c>
      <c r="H21" s="21">
        <v>74.621173999999996</v>
      </c>
      <c r="I21" s="7">
        <v>0.75307999999999997</v>
      </c>
      <c r="J21" s="22">
        <v>5281</v>
      </c>
      <c r="K21" s="22">
        <v>327</v>
      </c>
      <c r="L21" s="22">
        <v>1531</v>
      </c>
      <c r="M21" s="22">
        <v>7139</v>
      </c>
    </row>
    <row r="22" spans="1:13">
      <c r="A22" s="297"/>
      <c r="B22" s="332"/>
      <c r="C22" s="60" t="s">
        <v>67</v>
      </c>
      <c r="D22" s="22">
        <v>7693</v>
      </c>
      <c r="E22" s="22">
        <v>1354</v>
      </c>
      <c r="F22" s="22">
        <v>8904</v>
      </c>
      <c r="G22" s="22">
        <v>17951</v>
      </c>
      <c r="H22" s="21">
        <v>42.855550999999998</v>
      </c>
      <c r="I22" s="7">
        <v>5.0874100000000002</v>
      </c>
      <c r="J22" s="22">
        <v>80</v>
      </c>
      <c r="K22" s="22">
        <v>13</v>
      </c>
      <c r="L22" s="22">
        <v>133</v>
      </c>
      <c r="M22" s="22">
        <v>226</v>
      </c>
    </row>
    <row r="23" spans="1:13">
      <c r="A23" s="297" t="s">
        <v>9</v>
      </c>
      <c r="B23" s="332" t="s">
        <v>13</v>
      </c>
      <c r="C23" s="60" t="s">
        <v>60</v>
      </c>
      <c r="D23" s="22">
        <v>74641</v>
      </c>
      <c r="E23" s="22">
        <v>5879</v>
      </c>
      <c r="F23" s="22">
        <v>118060</v>
      </c>
      <c r="G23" s="22">
        <v>198580</v>
      </c>
      <c r="H23" s="21">
        <v>37.58737</v>
      </c>
      <c r="I23" s="7">
        <v>1.6291799999999999</v>
      </c>
      <c r="J23" s="22">
        <v>1686</v>
      </c>
      <c r="K23" s="22">
        <v>140</v>
      </c>
      <c r="L23" s="22">
        <v>3122</v>
      </c>
      <c r="M23" s="22">
        <v>4948</v>
      </c>
    </row>
    <row r="24" spans="1:13">
      <c r="A24" s="297"/>
      <c r="B24" s="332"/>
      <c r="C24" s="60" t="s">
        <v>61</v>
      </c>
      <c r="D24" s="22">
        <v>498322</v>
      </c>
      <c r="E24" s="22">
        <v>41102</v>
      </c>
      <c r="F24" s="22">
        <v>291999</v>
      </c>
      <c r="G24" s="22">
        <v>831423</v>
      </c>
      <c r="H24" s="21">
        <v>59.936036999999999</v>
      </c>
      <c r="I24" s="7">
        <v>0.60416000000000003</v>
      </c>
      <c r="J24" s="22">
        <v>12245</v>
      </c>
      <c r="K24" s="22">
        <v>848</v>
      </c>
      <c r="L24" s="22">
        <v>7187</v>
      </c>
      <c r="M24" s="22">
        <v>20280</v>
      </c>
    </row>
    <row r="25" spans="1:13">
      <c r="A25" s="297"/>
      <c r="B25" s="332"/>
      <c r="C25" s="60" t="s">
        <v>62</v>
      </c>
      <c r="D25" s="22">
        <v>451119</v>
      </c>
      <c r="E25" s="22">
        <v>36631</v>
      </c>
      <c r="F25" s="22">
        <v>179410</v>
      </c>
      <c r="G25" s="22">
        <v>667160</v>
      </c>
      <c r="H25" s="21">
        <v>67.617812999999998</v>
      </c>
      <c r="I25" s="7">
        <v>0.73895999999999995</v>
      </c>
      <c r="J25" s="22">
        <v>9763</v>
      </c>
      <c r="K25" s="22">
        <v>762</v>
      </c>
      <c r="L25" s="22">
        <v>3344</v>
      </c>
      <c r="M25" s="22">
        <v>13869</v>
      </c>
    </row>
    <row r="26" spans="1:13">
      <c r="A26" s="297"/>
      <c r="B26" s="332"/>
      <c r="C26" s="60" t="s">
        <v>63</v>
      </c>
      <c r="D26" s="22">
        <v>579256</v>
      </c>
      <c r="E26" s="22">
        <v>72178</v>
      </c>
      <c r="F26" s="22">
        <v>519597</v>
      </c>
      <c r="G26" s="22">
        <v>1171031</v>
      </c>
      <c r="H26" s="21">
        <v>49.465471000000001</v>
      </c>
      <c r="I26" s="7">
        <v>0.63562000000000007</v>
      </c>
      <c r="J26" s="22">
        <v>9000</v>
      </c>
      <c r="K26" s="22">
        <v>1016</v>
      </c>
      <c r="L26" s="22">
        <v>7686</v>
      </c>
      <c r="M26" s="22">
        <v>17702</v>
      </c>
    </row>
    <row r="27" spans="1:13">
      <c r="A27" s="297"/>
      <c r="B27" s="332"/>
      <c r="C27" s="60" t="s">
        <v>64</v>
      </c>
      <c r="D27" s="22">
        <v>1382751</v>
      </c>
      <c r="E27" s="22">
        <v>143068</v>
      </c>
      <c r="F27" s="22">
        <v>324213</v>
      </c>
      <c r="G27" s="22">
        <v>1850032</v>
      </c>
      <c r="H27" s="21">
        <v>74.742003999999994</v>
      </c>
      <c r="I27" s="7">
        <v>0.52283999999999997</v>
      </c>
      <c r="J27" s="22">
        <v>18469</v>
      </c>
      <c r="K27" s="22">
        <v>1995</v>
      </c>
      <c r="L27" s="22">
        <v>4455</v>
      </c>
      <c r="M27" s="22">
        <v>24919</v>
      </c>
    </row>
    <row r="28" spans="1:13">
      <c r="A28" s="297"/>
      <c r="B28" s="332"/>
      <c r="C28" s="60" t="s">
        <v>65</v>
      </c>
      <c r="D28" s="22">
        <v>303875</v>
      </c>
      <c r="E28" s="22">
        <v>47778</v>
      </c>
      <c r="F28" s="22">
        <v>292625</v>
      </c>
      <c r="G28" s="22">
        <v>644278</v>
      </c>
      <c r="H28" s="21">
        <v>47.165199000000001</v>
      </c>
      <c r="I28" s="7">
        <v>1.2701</v>
      </c>
      <c r="J28" s="22">
        <v>2625</v>
      </c>
      <c r="K28" s="22">
        <v>394</v>
      </c>
      <c r="L28" s="22">
        <v>3086</v>
      </c>
      <c r="M28" s="22">
        <v>6105</v>
      </c>
    </row>
    <row r="29" spans="1:13">
      <c r="A29" s="297"/>
      <c r="B29" s="332"/>
      <c r="C29" s="60" t="s">
        <v>66</v>
      </c>
      <c r="D29" s="22">
        <v>657101</v>
      </c>
      <c r="E29" s="22">
        <v>38332</v>
      </c>
      <c r="F29" s="22">
        <v>66170</v>
      </c>
      <c r="G29" s="22">
        <v>761603</v>
      </c>
      <c r="H29" s="21">
        <v>86.278677999999999</v>
      </c>
      <c r="I29" s="7">
        <v>0.94004999999999994</v>
      </c>
      <c r="J29" s="22">
        <v>5112</v>
      </c>
      <c r="K29" s="22">
        <v>345</v>
      </c>
      <c r="L29" s="22">
        <v>554</v>
      </c>
      <c r="M29" s="22">
        <v>6011</v>
      </c>
    </row>
    <row r="30" spans="1:13">
      <c r="A30" s="297"/>
      <c r="B30" s="332"/>
      <c r="C30" s="60" t="s">
        <v>67</v>
      </c>
      <c r="D30" s="22">
        <v>0</v>
      </c>
      <c r="E30" s="22">
        <v>0</v>
      </c>
      <c r="F30" s="22">
        <v>0</v>
      </c>
      <c r="G30" s="22">
        <v>0</v>
      </c>
      <c r="H30" s="199">
        <v>0</v>
      </c>
      <c r="I30" s="199">
        <v>0</v>
      </c>
      <c r="J30" s="22">
        <v>0</v>
      </c>
      <c r="K30" s="22">
        <v>0</v>
      </c>
      <c r="L30" s="22">
        <v>0</v>
      </c>
      <c r="M30" s="22">
        <v>0</v>
      </c>
    </row>
    <row r="31" spans="1:13">
      <c r="A31" s="297"/>
      <c r="B31" s="332" t="s">
        <v>15</v>
      </c>
      <c r="C31" s="60" t="s">
        <v>60</v>
      </c>
      <c r="D31" s="22">
        <v>40004</v>
      </c>
      <c r="E31" s="22">
        <v>3405</v>
      </c>
      <c r="F31" s="22">
        <v>216678</v>
      </c>
      <c r="G31" s="22">
        <v>260087</v>
      </c>
      <c r="H31" s="21">
        <v>15.381007</v>
      </c>
      <c r="I31" s="7">
        <v>1.09867</v>
      </c>
      <c r="J31" s="22">
        <v>619</v>
      </c>
      <c r="K31" s="22">
        <v>56</v>
      </c>
      <c r="L31" s="22">
        <v>5066</v>
      </c>
      <c r="M31" s="22">
        <v>5741</v>
      </c>
    </row>
    <row r="32" spans="1:13">
      <c r="A32" s="297"/>
      <c r="B32" s="332"/>
      <c r="C32" s="60" t="s">
        <v>61</v>
      </c>
      <c r="D32" s="22">
        <v>235219</v>
      </c>
      <c r="E32" s="22">
        <v>31042</v>
      </c>
      <c r="F32" s="22">
        <v>768176</v>
      </c>
      <c r="G32" s="22">
        <v>1034437</v>
      </c>
      <c r="H32" s="21">
        <v>22.738842000000002</v>
      </c>
      <c r="I32" s="7">
        <v>0.53562999999999994</v>
      </c>
      <c r="J32" s="22">
        <v>4543</v>
      </c>
      <c r="K32" s="22">
        <v>548</v>
      </c>
      <c r="L32" s="22">
        <v>17360</v>
      </c>
      <c r="M32" s="22">
        <v>22451</v>
      </c>
    </row>
    <row r="33" spans="1:13">
      <c r="A33" s="297"/>
      <c r="B33" s="332"/>
      <c r="C33" s="60" t="s">
        <v>62</v>
      </c>
      <c r="D33" s="22">
        <v>223656</v>
      </c>
      <c r="E33" s="22">
        <v>29688</v>
      </c>
      <c r="F33" s="22">
        <v>503201</v>
      </c>
      <c r="G33" s="22">
        <v>756545</v>
      </c>
      <c r="H33" s="21">
        <v>29.562815000000001</v>
      </c>
      <c r="I33" s="7">
        <v>0.75102000000000002</v>
      </c>
      <c r="J33" s="22">
        <v>3835</v>
      </c>
      <c r="K33" s="22">
        <v>520</v>
      </c>
      <c r="L33" s="22">
        <v>9217</v>
      </c>
      <c r="M33" s="22">
        <v>13572</v>
      </c>
    </row>
    <row r="34" spans="1:13">
      <c r="A34" s="297"/>
      <c r="B34" s="332"/>
      <c r="C34" s="60" t="s">
        <v>63</v>
      </c>
      <c r="D34" s="22">
        <v>312272</v>
      </c>
      <c r="E34" s="22">
        <v>51027</v>
      </c>
      <c r="F34" s="22">
        <v>923238</v>
      </c>
      <c r="G34" s="22">
        <v>1286537</v>
      </c>
      <c r="H34" s="21">
        <v>24.272290999999999</v>
      </c>
      <c r="I34" s="7">
        <v>0.51819999999999999</v>
      </c>
      <c r="J34" s="22">
        <v>4094</v>
      </c>
      <c r="K34" s="22">
        <v>703</v>
      </c>
      <c r="L34" s="22">
        <v>13171</v>
      </c>
      <c r="M34" s="22">
        <v>17968</v>
      </c>
    </row>
    <row r="35" spans="1:13">
      <c r="A35" s="297"/>
      <c r="B35" s="332"/>
      <c r="C35" s="60" t="s">
        <v>64</v>
      </c>
      <c r="D35" s="22">
        <v>923745</v>
      </c>
      <c r="E35" s="22">
        <v>146494</v>
      </c>
      <c r="F35" s="22">
        <v>959997</v>
      </c>
      <c r="G35" s="22">
        <v>2030236</v>
      </c>
      <c r="H35" s="21">
        <v>45.499389999999998</v>
      </c>
      <c r="I35" s="7">
        <v>0.54773000000000005</v>
      </c>
      <c r="J35" s="22">
        <v>11502</v>
      </c>
      <c r="K35" s="22">
        <v>1951</v>
      </c>
      <c r="L35" s="22">
        <v>13173</v>
      </c>
      <c r="M35" s="22">
        <v>26626</v>
      </c>
    </row>
    <row r="36" spans="1:13">
      <c r="A36" s="297"/>
      <c r="B36" s="332"/>
      <c r="C36" s="60" t="s">
        <v>65</v>
      </c>
      <c r="D36" s="22">
        <v>209300</v>
      </c>
      <c r="E36" s="22">
        <v>45028</v>
      </c>
      <c r="F36" s="22">
        <v>380340</v>
      </c>
      <c r="G36" s="22">
        <v>634668</v>
      </c>
      <c r="H36" s="21">
        <v>32.977871999999998</v>
      </c>
      <c r="I36" s="7">
        <v>1.06026</v>
      </c>
      <c r="J36" s="22">
        <v>1865</v>
      </c>
      <c r="K36" s="22">
        <v>414</v>
      </c>
      <c r="L36" s="22">
        <v>4093</v>
      </c>
      <c r="M36" s="22">
        <v>6372</v>
      </c>
    </row>
    <row r="37" spans="1:13">
      <c r="A37" s="297"/>
      <c r="B37" s="332"/>
      <c r="C37" s="60" t="s">
        <v>66</v>
      </c>
      <c r="D37" s="22">
        <v>602296</v>
      </c>
      <c r="E37" s="22">
        <v>48302</v>
      </c>
      <c r="F37" s="22">
        <v>199062</v>
      </c>
      <c r="G37" s="22">
        <v>849660</v>
      </c>
      <c r="H37" s="21">
        <v>70.886707999999999</v>
      </c>
      <c r="I37" s="7">
        <v>1.19506</v>
      </c>
      <c r="J37" s="22">
        <v>5187</v>
      </c>
      <c r="K37" s="22">
        <v>425</v>
      </c>
      <c r="L37" s="22">
        <v>1587</v>
      </c>
      <c r="M37" s="22">
        <v>7199</v>
      </c>
    </row>
    <row r="38" spans="1:13">
      <c r="A38" s="297"/>
      <c r="B38" s="332"/>
      <c r="C38" s="60" t="s">
        <v>67</v>
      </c>
      <c r="D38" s="22">
        <v>0</v>
      </c>
      <c r="E38" s="22">
        <v>0</v>
      </c>
      <c r="F38" s="22">
        <v>0</v>
      </c>
      <c r="G38" s="22">
        <v>0</v>
      </c>
      <c r="H38" s="199">
        <v>0</v>
      </c>
      <c r="I38" s="199">
        <v>0</v>
      </c>
      <c r="J38" s="22">
        <v>0</v>
      </c>
      <c r="K38" s="22">
        <v>0</v>
      </c>
      <c r="L38" s="22">
        <v>0</v>
      </c>
      <c r="M38" s="22">
        <v>0</v>
      </c>
    </row>
    <row r="39" spans="1:13">
      <c r="A39" s="297" t="s">
        <v>10</v>
      </c>
      <c r="B39" s="332" t="s">
        <v>13</v>
      </c>
      <c r="C39" s="60" t="s">
        <v>60</v>
      </c>
      <c r="D39" s="22">
        <v>54891</v>
      </c>
      <c r="E39" s="22">
        <v>2306</v>
      </c>
      <c r="F39" s="22">
        <v>114075</v>
      </c>
      <c r="G39" s="22">
        <v>171272</v>
      </c>
      <c r="H39" s="21">
        <v>32.049021000000003</v>
      </c>
      <c r="I39" s="7">
        <v>2.7475099999999997</v>
      </c>
      <c r="J39" s="22">
        <v>730</v>
      </c>
      <c r="K39" s="22">
        <v>35</v>
      </c>
      <c r="L39" s="22">
        <v>1625</v>
      </c>
      <c r="M39" s="22">
        <v>2390</v>
      </c>
    </row>
    <row r="40" spans="1:13">
      <c r="A40" s="297"/>
      <c r="B40" s="332"/>
      <c r="C40" s="60" t="s">
        <v>61</v>
      </c>
      <c r="D40" s="22">
        <v>495855</v>
      </c>
      <c r="E40" s="22">
        <v>25912</v>
      </c>
      <c r="F40" s="22">
        <v>331659</v>
      </c>
      <c r="G40" s="22">
        <v>853426</v>
      </c>
      <c r="H40" s="21">
        <v>58.101697999999999</v>
      </c>
      <c r="I40" s="7">
        <v>1.0756999999999999</v>
      </c>
      <c r="J40" s="22">
        <v>7098</v>
      </c>
      <c r="K40" s="22">
        <v>347</v>
      </c>
      <c r="L40" s="22">
        <v>4475</v>
      </c>
      <c r="M40" s="22">
        <v>11920</v>
      </c>
    </row>
    <row r="41" spans="1:13">
      <c r="A41" s="297"/>
      <c r="B41" s="332"/>
      <c r="C41" s="60" t="s">
        <v>62</v>
      </c>
      <c r="D41" s="22">
        <v>464791</v>
      </c>
      <c r="E41" s="22">
        <v>24314</v>
      </c>
      <c r="F41" s="22">
        <v>169905</v>
      </c>
      <c r="G41" s="22">
        <v>659010</v>
      </c>
      <c r="H41" s="21">
        <v>70.528672</v>
      </c>
      <c r="I41" s="7">
        <v>1.2552699999999999</v>
      </c>
      <c r="J41" s="22">
        <v>6614</v>
      </c>
      <c r="K41" s="22">
        <v>331</v>
      </c>
      <c r="L41" s="22">
        <v>2033</v>
      </c>
      <c r="M41" s="22">
        <v>8978</v>
      </c>
    </row>
    <row r="42" spans="1:13">
      <c r="A42" s="297"/>
      <c r="B42" s="332"/>
      <c r="C42" s="60" t="s">
        <v>63</v>
      </c>
      <c r="D42" s="22">
        <v>684890</v>
      </c>
      <c r="E42" s="22">
        <v>60101</v>
      </c>
      <c r="F42" s="22">
        <v>585287</v>
      </c>
      <c r="G42" s="22">
        <v>1330278</v>
      </c>
      <c r="H42" s="21">
        <v>51.484726999999999</v>
      </c>
      <c r="I42" s="7">
        <v>1.21889</v>
      </c>
      <c r="J42" s="22">
        <v>7564</v>
      </c>
      <c r="K42" s="22">
        <v>649</v>
      </c>
      <c r="L42" s="22">
        <v>7042</v>
      </c>
      <c r="M42" s="22">
        <v>15255</v>
      </c>
    </row>
    <row r="43" spans="1:13">
      <c r="A43" s="297"/>
      <c r="B43" s="332"/>
      <c r="C43" s="60" t="s">
        <v>64</v>
      </c>
      <c r="D43" s="22">
        <v>1399128</v>
      </c>
      <c r="E43" s="22">
        <v>97551</v>
      </c>
      <c r="F43" s="22">
        <v>245039</v>
      </c>
      <c r="G43" s="22">
        <v>1741718</v>
      </c>
      <c r="H43" s="21">
        <v>80.330341000000004</v>
      </c>
      <c r="I43" s="7">
        <v>0.77133000000000007</v>
      </c>
      <c r="J43" s="22">
        <v>16421</v>
      </c>
      <c r="K43" s="22">
        <v>1166</v>
      </c>
      <c r="L43" s="22">
        <v>2800</v>
      </c>
      <c r="M43" s="22">
        <v>20387</v>
      </c>
    </row>
    <row r="44" spans="1:13">
      <c r="A44" s="297"/>
      <c r="B44" s="332"/>
      <c r="C44" s="60" t="s">
        <v>65</v>
      </c>
      <c r="D44" s="22">
        <v>327591</v>
      </c>
      <c r="E44" s="22">
        <v>38345</v>
      </c>
      <c r="F44" s="22">
        <v>343976</v>
      </c>
      <c r="G44" s="22">
        <v>709912</v>
      </c>
      <c r="H44" s="21">
        <v>46.145296999999999</v>
      </c>
      <c r="I44" s="7">
        <v>1.69472</v>
      </c>
      <c r="J44" s="22">
        <v>3043</v>
      </c>
      <c r="K44" s="22">
        <v>335</v>
      </c>
      <c r="L44" s="22">
        <v>3621</v>
      </c>
      <c r="M44" s="22">
        <v>6999</v>
      </c>
    </row>
    <row r="45" spans="1:13">
      <c r="A45" s="297"/>
      <c r="B45" s="332"/>
      <c r="C45" s="60" t="s">
        <v>66</v>
      </c>
      <c r="D45" s="22">
        <v>687946</v>
      </c>
      <c r="E45" s="22">
        <v>32874</v>
      </c>
      <c r="F45" s="22">
        <v>83041</v>
      </c>
      <c r="G45" s="22">
        <v>803861</v>
      </c>
      <c r="H45" s="21">
        <v>85.580218000000002</v>
      </c>
      <c r="I45" s="7">
        <v>0.73002999999999996</v>
      </c>
      <c r="J45" s="22">
        <v>6706</v>
      </c>
      <c r="K45" s="22">
        <v>315</v>
      </c>
      <c r="L45" s="22">
        <v>791</v>
      </c>
      <c r="M45" s="22">
        <v>7812</v>
      </c>
    </row>
    <row r="46" spans="1:13">
      <c r="A46" s="297"/>
      <c r="B46" s="332"/>
      <c r="C46" s="60" t="s">
        <v>67</v>
      </c>
      <c r="D46" s="22">
        <v>0</v>
      </c>
      <c r="E46" s="22">
        <v>0</v>
      </c>
      <c r="F46" s="22">
        <v>0</v>
      </c>
      <c r="G46" s="22">
        <v>0</v>
      </c>
      <c r="H46" s="199">
        <v>0</v>
      </c>
      <c r="I46" s="199">
        <v>0</v>
      </c>
      <c r="J46" s="22">
        <v>0</v>
      </c>
      <c r="K46" s="22">
        <v>0</v>
      </c>
      <c r="L46" s="22">
        <v>0</v>
      </c>
      <c r="M46" s="22">
        <v>0</v>
      </c>
    </row>
    <row r="47" spans="1:13">
      <c r="A47" s="297"/>
      <c r="B47" s="332" t="s">
        <v>15</v>
      </c>
      <c r="C47" s="60" t="s">
        <v>60</v>
      </c>
      <c r="D47" s="22">
        <v>19787</v>
      </c>
      <c r="E47" s="22">
        <v>6170</v>
      </c>
      <c r="F47" s="22">
        <v>198537</v>
      </c>
      <c r="G47" s="22">
        <v>224494</v>
      </c>
      <c r="H47" s="21">
        <v>8.8140440000000009</v>
      </c>
      <c r="I47" s="7">
        <v>0.82757999999999998</v>
      </c>
      <c r="J47" s="22">
        <v>312</v>
      </c>
      <c r="K47" s="22">
        <v>21</v>
      </c>
      <c r="L47" s="22">
        <v>2638</v>
      </c>
      <c r="M47" s="22">
        <v>2971</v>
      </c>
    </row>
    <row r="48" spans="1:13">
      <c r="A48" s="297"/>
      <c r="B48" s="332"/>
      <c r="C48" s="60" t="s">
        <v>61</v>
      </c>
      <c r="D48" s="22">
        <v>262138</v>
      </c>
      <c r="E48" s="22">
        <v>17217</v>
      </c>
      <c r="F48" s="22">
        <v>802979</v>
      </c>
      <c r="G48" s="22">
        <v>1082334</v>
      </c>
      <c r="H48" s="21">
        <v>24.219695999999999</v>
      </c>
      <c r="I48" s="7">
        <v>0.89925999999999995</v>
      </c>
      <c r="J48" s="22">
        <v>3441</v>
      </c>
      <c r="K48" s="22">
        <v>273</v>
      </c>
      <c r="L48" s="22">
        <v>10821</v>
      </c>
      <c r="M48" s="22">
        <v>14535</v>
      </c>
    </row>
    <row r="49" spans="1:13">
      <c r="A49" s="297"/>
      <c r="B49" s="332"/>
      <c r="C49" s="60" t="s">
        <v>62</v>
      </c>
      <c r="D49" s="22">
        <v>259616</v>
      </c>
      <c r="E49" s="22">
        <v>24688</v>
      </c>
      <c r="F49" s="22">
        <v>486600</v>
      </c>
      <c r="G49" s="22">
        <v>770904</v>
      </c>
      <c r="H49" s="21">
        <v>33.676825999999998</v>
      </c>
      <c r="I49" s="7">
        <v>1.05705</v>
      </c>
      <c r="J49" s="22">
        <v>3171</v>
      </c>
      <c r="K49" s="22">
        <v>278</v>
      </c>
      <c r="L49" s="22">
        <v>6385</v>
      </c>
      <c r="M49" s="22">
        <v>9834</v>
      </c>
    </row>
    <row r="50" spans="1:13">
      <c r="A50" s="297"/>
      <c r="B50" s="332"/>
      <c r="C50" s="60" t="s">
        <v>63</v>
      </c>
      <c r="D50" s="22">
        <v>347313</v>
      </c>
      <c r="E50" s="22">
        <v>60514</v>
      </c>
      <c r="F50" s="22">
        <v>987575</v>
      </c>
      <c r="G50" s="22">
        <v>1395402</v>
      </c>
      <c r="H50" s="21">
        <v>24.889817000000001</v>
      </c>
      <c r="I50" s="7">
        <v>0.79775000000000007</v>
      </c>
      <c r="J50" s="22">
        <v>3997</v>
      </c>
      <c r="K50" s="22">
        <v>576</v>
      </c>
      <c r="L50" s="22">
        <v>11675</v>
      </c>
      <c r="M50" s="22">
        <v>16248</v>
      </c>
    </row>
    <row r="51" spans="1:13">
      <c r="A51" s="297"/>
      <c r="B51" s="332"/>
      <c r="C51" s="60" t="s">
        <v>64</v>
      </c>
      <c r="D51" s="22">
        <v>1015311</v>
      </c>
      <c r="E51" s="22">
        <v>114836</v>
      </c>
      <c r="F51" s="22">
        <v>902334</v>
      </c>
      <c r="G51" s="22">
        <v>2032481</v>
      </c>
      <c r="H51" s="21">
        <v>49.954267999999999</v>
      </c>
      <c r="I51" s="7">
        <v>0.76</v>
      </c>
      <c r="J51" s="22">
        <v>11329</v>
      </c>
      <c r="K51" s="22">
        <v>1207</v>
      </c>
      <c r="L51" s="22">
        <v>10383</v>
      </c>
      <c r="M51" s="22">
        <v>22919</v>
      </c>
    </row>
    <row r="52" spans="1:13">
      <c r="A52" s="297"/>
      <c r="B52" s="332"/>
      <c r="C52" s="60" t="s">
        <v>65</v>
      </c>
      <c r="D52" s="22">
        <v>226891</v>
      </c>
      <c r="E52" s="22">
        <v>38615</v>
      </c>
      <c r="F52" s="22">
        <v>436845</v>
      </c>
      <c r="G52" s="22">
        <v>702351</v>
      </c>
      <c r="H52" s="21">
        <v>32.304502999999997</v>
      </c>
      <c r="I52" s="7">
        <v>1.4310700000000001</v>
      </c>
      <c r="J52" s="22">
        <v>2178</v>
      </c>
      <c r="K52" s="22">
        <v>380</v>
      </c>
      <c r="L52" s="22">
        <v>4600</v>
      </c>
      <c r="M52" s="22">
        <v>7158</v>
      </c>
    </row>
    <row r="53" spans="1:13">
      <c r="A53" s="297"/>
      <c r="B53" s="332"/>
      <c r="C53" s="60" t="s">
        <v>66</v>
      </c>
      <c r="D53" s="22">
        <v>667889</v>
      </c>
      <c r="E53" s="22">
        <v>35607</v>
      </c>
      <c r="F53" s="22">
        <v>212177</v>
      </c>
      <c r="G53" s="22">
        <v>915673</v>
      </c>
      <c r="H53" s="21">
        <v>72.939684999999997</v>
      </c>
      <c r="I53" s="7">
        <v>0.82594999999999996</v>
      </c>
      <c r="J53" s="22">
        <v>6488</v>
      </c>
      <c r="K53" s="22">
        <v>377</v>
      </c>
      <c r="L53" s="22">
        <v>2070</v>
      </c>
      <c r="M53" s="22">
        <v>8935</v>
      </c>
    </row>
    <row r="54" spans="1:13">
      <c r="A54" s="297"/>
      <c r="B54" s="332"/>
      <c r="C54" s="60" t="s">
        <v>67</v>
      </c>
      <c r="D54" s="22">
        <v>0</v>
      </c>
      <c r="E54" s="22">
        <v>0</v>
      </c>
      <c r="F54" s="22">
        <v>0</v>
      </c>
      <c r="G54" s="22">
        <v>0</v>
      </c>
      <c r="H54" s="199">
        <v>0</v>
      </c>
      <c r="I54" s="199">
        <v>0</v>
      </c>
      <c r="J54" s="22">
        <v>0</v>
      </c>
      <c r="K54" s="22">
        <v>0</v>
      </c>
      <c r="L54" s="22">
        <v>0</v>
      </c>
      <c r="M54" s="22">
        <v>0</v>
      </c>
    </row>
    <row r="55" spans="1:13">
      <c r="A55" s="297" t="s">
        <v>11</v>
      </c>
      <c r="B55" s="332" t="s">
        <v>13</v>
      </c>
      <c r="C55" s="60" t="s">
        <v>60</v>
      </c>
      <c r="D55" s="22">
        <v>47300</v>
      </c>
      <c r="E55" s="22">
        <v>2408</v>
      </c>
      <c r="F55" s="22">
        <v>106518</v>
      </c>
      <c r="G55" s="22">
        <v>156226</v>
      </c>
      <c r="H55" s="21">
        <v>30.27665</v>
      </c>
      <c r="I55" s="7">
        <v>1.6376611000000001</v>
      </c>
      <c r="J55" s="22">
        <v>717</v>
      </c>
      <c r="K55" s="22">
        <v>32</v>
      </c>
      <c r="L55" s="22">
        <v>1636</v>
      </c>
      <c r="M55" s="22">
        <v>2385</v>
      </c>
    </row>
    <row r="56" spans="1:13">
      <c r="A56" s="297"/>
      <c r="B56" s="332"/>
      <c r="C56" s="60" t="s">
        <v>61</v>
      </c>
      <c r="D56" s="22">
        <v>457516</v>
      </c>
      <c r="E56" s="22">
        <v>20601</v>
      </c>
      <c r="F56" s="22">
        <v>271101</v>
      </c>
      <c r="G56" s="22">
        <v>749218</v>
      </c>
      <c r="H56" s="21">
        <v>61.065804999999997</v>
      </c>
      <c r="I56" s="7">
        <v>0.75853355</v>
      </c>
      <c r="J56" s="22">
        <v>7074</v>
      </c>
      <c r="K56" s="22">
        <v>337</v>
      </c>
      <c r="L56" s="22">
        <v>4293</v>
      </c>
      <c r="M56" s="22">
        <v>11704</v>
      </c>
    </row>
    <row r="57" spans="1:13">
      <c r="A57" s="297"/>
      <c r="B57" s="332"/>
      <c r="C57" s="60" t="s">
        <v>62</v>
      </c>
      <c r="D57" s="22">
        <v>483045</v>
      </c>
      <c r="E57" s="22">
        <v>23665</v>
      </c>
      <c r="F57" s="22">
        <v>198743</v>
      </c>
      <c r="G57" s="22">
        <v>705453</v>
      </c>
      <c r="H57" s="21">
        <v>68.473023999999995</v>
      </c>
      <c r="I57" s="7">
        <v>0.87903330000000002</v>
      </c>
      <c r="J57" s="22">
        <v>6851</v>
      </c>
      <c r="K57" s="22">
        <v>370</v>
      </c>
      <c r="L57" s="22">
        <v>2671</v>
      </c>
      <c r="M57" s="22">
        <v>9892</v>
      </c>
    </row>
    <row r="58" spans="1:13">
      <c r="A58" s="297"/>
      <c r="B58" s="332"/>
      <c r="C58" s="60" t="s">
        <v>63</v>
      </c>
      <c r="D58" s="22">
        <v>613646</v>
      </c>
      <c r="E58" s="22">
        <v>46302</v>
      </c>
      <c r="F58" s="22">
        <v>513310</v>
      </c>
      <c r="G58" s="22">
        <v>1173258</v>
      </c>
      <c r="H58" s="21">
        <v>52.302733000000003</v>
      </c>
      <c r="I58" s="7">
        <v>0.86712392999999999</v>
      </c>
      <c r="J58" s="22">
        <v>7576</v>
      </c>
      <c r="K58" s="22">
        <v>607</v>
      </c>
      <c r="L58" s="22">
        <v>6482</v>
      </c>
      <c r="M58" s="22">
        <v>14665</v>
      </c>
    </row>
    <row r="59" spans="1:13">
      <c r="A59" s="297"/>
      <c r="B59" s="332"/>
      <c r="C59" s="60" t="s">
        <v>64</v>
      </c>
      <c r="D59" s="22">
        <v>1418110</v>
      </c>
      <c r="E59" s="22">
        <v>104434</v>
      </c>
      <c r="F59" s="22">
        <v>320936</v>
      </c>
      <c r="G59" s="22">
        <v>1843480</v>
      </c>
      <c r="H59" s="21">
        <v>76.925706000000005</v>
      </c>
      <c r="I59" s="7">
        <v>0.58850720999999995</v>
      </c>
      <c r="J59" s="22">
        <v>18370</v>
      </c>
      <c r="K59" s="22">
        <v>1313</v>
      </c>
      <c r="L59" s="22">
        <v>4031</v>
      </c>
      <c r="M59" s="22">
        <v>23714</v>
      </c>
    </row>
    <row r="60" spans="1:13">
      <c r="A60" s="297"/>
      <c r="B60" s="332"/>
      <c r="C60" s="60" t="s">
        <v>65</v>
      </c>
      <c r="D60" s="22">
        <v>345977</v>
      </c>
      <c r="E60" s="22">
        <v>38615</v>
      </c>
      <c r="F60" s="22">
        <v>331239</v>
      </c>
      <c r="G60" s="22">
        <v>715831</v>
      </c>
      <c r="H60" s="21">
        <v>48.332217999999997</v>
      </c>
      <c r="I60" s="7">
        <v>0.98969830999999997</v>
      </c>
      <c r="J60" s="22">
        <v>3645</v>
      </c>
      <c r="K60" s="22">
        <v>444</v>
      </c>
      <c r="L60" s="22">
        <v>4082</v>
      </c>
      <c r="M60" s="22">
        <v>8171</v>
      </c>
    </row>
    <row r="61" spans="1:13">
      <c r="A61" s="297"/>
      <c r="B61" s="332"/>
      <c r="C61" s="60" t="s">
        <v>66</v>
      </c>
      <c r="D61" s="22">
        <v>833778</v>
      </c>
      <c r="E61" s="22">
        <v>42290</v>
      </c>
      <c r="F61" s="22">
        <v>112204</v>
      </c>
      <c r="G61" s="22">
        <v>988272</v>
      </c>
      <c r="H61" s="21">
        <v>84.367259000000004</v>
      </c>
      <c r="I61" s="7">
        <v>0.69496824999999995</v>
      </c>
      <c r="J61" s="22">
        <v>8351</v>
      </c>
      <c r="K61" s="22">
        <v>432</v>
      </c>
      <c r="L61" s="22">
        <v>1065</v>
      </c>
      <c r="M61" s="22">
        <v>9848</v>
      </c>
    </row>
    <row r="62" spans="1:13">
      <c r="A62" s="297"/>
      <c r="B62" s="332"/>
      <c r="C62" s="60" t="s">
        <v>67</v>
      </c>
      <c r="D62" s="22">
        <v>20472</v>
      </c>
      <c r="E62" s="22">
        <v>1111</v>
      </c>
      <c r="F62" s="22">
        <v>8624</v>
      </c>
      <c r="G62" s="22">
        <v>30207</v>
      </c>
      <c r="H62" s="21">
        <v>67.772371000000007</v>
      </c>
      <c r="I62" s="7">
        <v>3.4189444999999998</v>
      </c>
      <c r="J62" s="22">
        <v>250</v>
      </c>
      <c r="K62" s="22">
        <v>18</v>
      </c>
      <c r="L62" s="22">
        <v>114</v>
      </c>
      <c r="M62" s="22">
        <v>382</v>
      </c>
    </row>
    <row r="63" spans="1:13">
      <c r="A63" s="297"/>
      <c r="B63" s="332" t="s">
        <v>15</v>
      </c>
      <c r="C63" s="60" t="s">
        <v>60</v>
      </c>
      <c r="D63" s="22">
        <v>25687</v>
      </c>
      <c r="E63" s="22">
        <v>872</v>
      </c>
      <c r="F63" s="22">
        <v>174167</v>
      </c>
      <c r="G63" s="22">
        <v>200726</v>
      </c>
      <c r="H63" s="21">
        <v>12.797046999999999</v>
      </c>
      <c r="I63" s="7">
        <v>1.0782050000000001</v>
      </c>
      <c r="J63" s="22">
        <v>349</v>
      </c>
      <c r="K63" s="22">
        <v>20</v>
      </c>
      <c r="L63" s="22">
        <v>2710</v>
      </c>
      <c r="M63" s="22">
        <v>3079</v>
      </c>
    </row>
    <row r="64" spans="1:13">
      <c r="A64" s="297"/>
      <c r="B64" s="332"/>
      <c r="C64" s="60" t="s">
        <v>61</v>
      </c>
      <c r="D64" s="22">
        <v>252172</v>
      </c>
      <c r="E64" s="22">
        <v>17749</v>
      </c>
      <c r="F64" s="22">
        <v>741615</v>
      </c>
      <c r="G64" s="22">
        <v>1011536</v>
      </c>
      <c r="H64" s="21">
        <v>24.929611999999999</v>
      </c>
      <c r="I64" s="7">
        <v>0.61801233</v>
      </c>
      <c r="J64" s="22">
        <v>3580</v>
      </c>
      <c r="K64" s="22">
        <v>272</v>
      </c>
      <c r="L64" s="22">
        <v>11100</v>
      </c>
      <c r="M64" s="22">
        <v>14952</v>
      </c>
    </row>
    <row r="65" spans="1:13">
      <c r="A65" s="297"/>
      <c r="B65" s="332"/>
      <c r="C65" s="60" t="s">
        <v>62</v>
      </c>
      <c r="D65" s="22">
        <v>262318</v>
      </c>
      <c r="E65" s="22">
        <v>21385</v>
      </c>
      <c r="F65" s="22">
        <v>530799</v>
      </c>
      <c r="G65" s="22">
        <v>814502</v>
      </c>
      <c r="H65" s="21">
        <v>32.205936999999999</v>
      </c>
      <c r="I65" s="7">
        <v>1.2602536</v>
      </c>
      <c r="J65" s="22">
        <v>3311</v>
      </c>
      <c r="K65" s="22">
        <v>287</v>
      </c>
      <c r="L65" s="22">
        <v>6956</v>
      </c>
      <c r="M65" s="22">
        <v>10554</v>
      </c>
    </row>
    <row r="66" spans="1:13">
      <c r="A66" s="297"/>
      <c r="B66" s="332"/>
      <c r="C66" s="60" t="s">
        <v>63</v>
      </c>
      <c r="D66" s="22">
        <v>331634</v>
      </c>
      <c r="E66" s="22">
        <v>31611</v>
      </c>
      <c r="F66" s="22">
        <v>839182</v>
      </c>
      <c r="G66" s="22">
        <v>1202427</v>
      </c>
      <c r="H66" s="21">
        <v>27.580385</v>
      </c>
      <c r="I66" s="7">
        <v>0.65194187999999997</v>
      </c>
      <c r="J66" s="22">
        <v>4188</v>
      </c>
      <c r="K66" s="22">
        <v>436</v>
      </c>
      <c r="L66" s="22">
        <v>10903</v>
      </c>
      <c r="M66" s="22">
        <v>15527</v>
      </c>
    </row>
    <row r="67" spans="1:13">
      <c r="A67" s="297"/>
      <c r="B67" s="332"/>
      <c r="C67" s="60" t="s">
        <v>64</v>
      </c>
      <c r="D67" s="22">
        <v>1079312</v>
      </c>
      <c r="E67" s="22">
        <v>97326</v>
      </c>
      <c r="F67" s="22">
        <v>968199</v>
      </c>
      <c r="G67" s="22">
        <v>2144837</v>
      </c>
      <c r="H67" s="21">
        <v>50.321399999999997</v>
      </c>
      <c r="I67" s="7">
        <v>0.57767610999999996</v>
      </c>
      <c r="J67" s="22">
        <v>13113</v>
      </c>
      <c r="K67" s="22">
        <v>1290</v>
      </c>
      <c r="L67" s="22">
        <v>12384</v>
      </c>
      <c r="M67" s="22">
        <v>26787</v>
      </c>
    </row>
    <row r="68" spans="1:13">
      <c r="A68" s="297"/>
      <c r="B68" s="332"/>
      <c r="C68" s="60" t="s">
        <v>65</v>
      </c>
      <c r="D68" s="22">
        <v>263441</v>
      </c>
      <c r="E68" s="22">
        <v>47122</v>
      </c>
      <c r="F68" s="22">
        <v>449209</v>
      </c>
      <c r="G68" s="22">
        <v>759772</v>
      </c>
      <c r="H68" s="21">
        <v>34.673692000000003</v>
      </c>
      <c r="I68" s="7">
        <v>1.4012093999999999</v>
      </c>
      <c r="J68" s="22">
        <v>2705</v>
      </c>
      <c r="K68" s="22">
        <v>441</v>
      </c>
      <c r="L68" s="22">
        <v>5459</v>
      </c>
      <c r="M68" s="22">
        <v>8605</v>
      </c>
    </row>
    <row r="69" spans="1:13">
      <c r="A69" s="297"/>
      <c r="B69" s="332"/>
      <c r="C69" s="60" t="s">
        <v>66</v>
      </c>
      <c r="D69" s="22">
        <v>830119</v>
      </c>
      <c r="E69" s="22">
        <v>54030</v>
      </c>
      <c r="F69" s="22">
        <v>252684</v>
      </c>
      <c r="G69" s="22">
        <v>1136833</v>
      </c>
      <c r="H69" s="21">
        <v>73.020312000000004</v>
      </c>
      <c r="I69" s="7">
        <v>1.0586833</v>
      </c>
      <c r="J69" s="22">
        <v>8467</v>
      </c>
      <c r="K69" s="22">
        <v>539</v>
      </c>
      <c r="L69" s="22">
        <v>2644</v>
      </c>
      <c r="M69" s="22">
        <v>11650</v>
      </c>
    </row>
    <row r="70" spans="1:13">
      <c r="A70" s="297"/>
      <c r="B70" s="332"/>
      <c r="C70" s="60" t="s">
        <v>67</v>
      </c>
      <c r="D70" s="22">
        <v>13232</v>
      </c>
      <c r="E70" s="22">
        <v>1500</v>
      </c>
      <c r="F70" s="22">
        <v>19771</v>
      </c>
      <c r="G70" s="22">
        <v>34503</v>
      </c>
      <c r="H70" s="21">
        <v>38.350287999999999</v>
      </c>
      <c r="I70" s="7">
        <v>3.3428054</v>
      </c>
      <c r="J70" s="22">
        <v>152</v>
      </c>
      <c r="K70" s="22">
        <v>13</v>
      </c>
      <c r="L70" s="22">
        <v>250</v>
      </c>
      <c r="M70" s="22">
        <v>415</v>
      </c>
    </row>
    <row r="71" spans="1:13">
      <c r="A71" s="297" t="s">
        <v>12</v>
      </c>
      <c r="B71" s="332" t="s">
        <v>13</v>
      </c>
      <c r="C71" s="60" t="s">
        <v>60</v>
      </c>
      <c r="D71" s="22">
        <v>42434</v>
      </c>
      <c r="E71" s="22">
        <v>2979</v>
      </c>
      <c r="F71" s="22">
        <v>94955</v>
      </c>
      <c r="G71" s="22">
        <v>140368</v>
      </c>
      <c r="H71" s="21">
        <v>30.230536874501311</v>
      </c>
      <c r="I71" s="7">
        <v>1.2998975307553338</v>
      </c>
      <c r="J71" s="22">
        <v>769</v>
      </c>
      <c r="K71" s="22">
        <v>48</v>
      </c>
      <c r="L71" s="22">
        <v>1854</v>
      </c>
      <c r="M71" s="22">
        <v>2671</v>
      </c>
    </row>
    <row r="72" spans="1:13">
      <c r="A72" s="297"/>
      <c r="B72" s="332"/>
      <c r="C72" s="60" t="s">
        <v>61</v>
      </c>
      <c r="D72" s="22">
        <v>414649</v>
      </c>
      <c r="E72" s="22">
        <v>18012</v>
      </c>
      <c r="F72" s="22">
        <v>270201</v>
      </c>
      <c r="G72" s="22">
        <v>702862</v>
      </c>
      <c r="H72" s="21">
        <v>58.994368738102224</v>
      </c>
      <c r="I72" s="7">
        <v>0.61407677140317884</v>
      </c>
      <c r="J72" s="22">
        <v>8098</v>
      </c>
      <c r="K72" s="22">
        <v>372</v>
      </c>
      <c r="L72" s="22">
        <v>5482</v>
      </c>
      <c r="M72" s="22">
        <v>13952</v>
      </c>
    </row>
    <row r="73" spans="1:13">
      <c r="A73" s="297"/>
      <c r="B73" s="332"/>
      <c r="C73" s="60" t="s">
        <v>62</v>
      </c>
      <c r="D73" s="22">
        <v>469257</v>
      </c>
      <c r="E73" s="22">
        <v>25582</v>
      </c>
      <c r="F73" s="22">
        <v>198552</v>
      </c>
      <c r="G73" s="22">
        <v>693391</v>
      </c>
      <c r="H73" s="21">
        <v>67.675669283275965</v>
      </c>
      <c r="I73" s="7">
        <v>0.63884987583239994</v>
      </c>
      <c r="J73" s="22">
        <v>8528</v>
      </c>
      <c r="K73" s="22">
        <v>437</v>
      </c>
      <c r="L73" s="22">
        <v>3431</v>
      </c>
      <c r="M73" s="22">
        <v>12396</v>
      </c>
    </row>
    <row r="74" spans="1:13">
      <c r="A74" s="297"/>
      <c r="B74" s="332"/>
      <c r="C74" s="60" t="s">
        <v>63</v>
      </c>
      <c r="D74" s="22">
        <v>565857</v>
      </c>
      <c r="E74" s="22">
        <v>46125</v>
      </c>
      <c r="F74" s="22">
        <v>510085</v>
      </c>
      <c r="G74" s="22">
        <v>1122067</v>
      </c>
      <c r="H74" s="21">
        <v>50.42987629080973</v>
      </c>
      <c r="I74" s="7">
        <v>0.59261500017202784</v>
      </c>
      <c r="J74" s="22">
        <v>8878</v>
      </c>
      <c r="K74" s="22">
        <v>717</v>
      </c>
      <c r="L74" s="22">
        <v>7742</v>
      </c>
      <c r="M74" s="22">
        <v>17337</v>
      </c>
    </row>
    <row r="75" spans="1:13">
      <c r="A75" s="297"/>
      <c r="B75" s="332"/>
      <c r="C75" s="60" t="s">
        <v>64</v>
      </c>
      <c r="D75" s="22">
        <v>1490656</v>
      </c>
      <c r="E75" s="22">
        <v>112549</v>
      </c>
      <c r="F75" s="22">
        <v>338797</v>
      </c>
      <c r="G75" s="22">
        <v>1942002</v>
      </c>
      <c r="H75" s="21">
        <v>76.758726304092377</v>
      </c>
      <c r="I75" s="7">
        <v>0.34290804831158855</v>
      </c>
      <c r="J75" s="22">
        <v>22212</v>
      </c>
      <c r="K75" s="22">
        <v>1754</v>
      </c>
      <c r="L75" s="22">
        <v>5140</v>
      </c>
      <c r="M75" s="22">
        <v>29106</v>
      </c>
    </row>
    <row r="76" spans="1:13">
      <c r="A76" s="297"/>
      <c r="B76" s="332"/>
      <c r="C76" s="60" t="s">
        <v>65</v>
      </c>
      <c r="D76" s="22">
        <v>382292</v>
      </c>
      <c r="E76" s="22">
        <v>52516</v>
      </c>
      <c r="F76" s="22">
        <v>362257</v>
      </c>
      <c r="G76" s="22">
        <v>797065</v>
      </c>
      <c r="H76" s="21">
        <v>47.962462283502596</v>
      </c>
      <c r="I76" s="7">
        <v>0.86991131705090541</v>
      </c>
      <c r="J76" s="22">
        <v>4735</v>
      </c>
      <c r="K76" s="22">
        <v>649</v>
      </c>
      <c r="L76" s="22">
        <v>5065</v>
      </c>
      <c r="M76" s="22">
        <v>10449</v>
      </c>
    </row>
    <row r="77" spans="1:13">
      <c r="A77" s="297"/>
      <c r="B77" s="332"/>
      <c r="C77" s="60" t="s">
        <v>66</v>
      </c>
      <c r="D77" s="22">
        <v>917159</v>
      </c>
      <c r="E77" s="22">
        <v>53557</v>
      </c>
      <c r="F77" s="22">
        <v>102514</v>
      </c>
      <c r="G77" s="22">
        <v>1073230</v>
      </c>
      <c r="H77" s="21">
        <v>85.4578235792887</v>
      </c>
      <c r="I77" s="7">
        <v>0.45513217832378539</v>
      </c>
      <c r="J77" s="22">
        <v>11679</v>
      </c>
      <c r="K77" s="22">
        <v>701</v>
      </c>
      <c r="L77" s="22">
        <v>1471</v>
      </c>
      <c r="M77" s="22">
        <v>13851</v>
      </c>
    </row>
    <row r="78" spans="1:13">
      <c r="A78" s="297"/>
      <c r="B78" s="332"/>
      <c r="C78" s="60" t="s">
        <v>67</v>
      </c>
      <c r="D78" s="22">
        <v>6925</v>
      </c>
      <c r="E78" s="22">
        <v>387</v>
      </c>
      <c r="F78" s="22">
        <v>2650</v>
      </c>
      <c r="G78" s="22">
        <v>9962</v>
      </c>
      <c r="H78" s="21">
        <v>69.514153784380653</v>
      </c>
      <c r="I78" s="7">
        <v>4.3374386947769814</v>
      </c>
      <c r="J78" s="22">
        <v>112</v>
      </c>
      <c r="K78" s="22">
        <v>5</v>
      </c>
      <c r="L78" s="22">
        <v>45</v>
      </c>
      <c r="M78" s="22">
        <v>162</v>
      </c>
    </row>
    <row r="79" spans="1:13">
      <c r="A79" s="297"/>
      <c r="B79" s="332" t="s">
        <v>15</v>
      </c>
      <c r="C79" s="60" t="s">
        <v>60</v>
      </c>
      <c r="D79" s="22">
        <v>23153</v>
      </c>
      <c r="E79" s="22">
        <v>1778</v>
      </c>
      <c r="F79" s="22">
        <v>164766</v>
      </c>
      <c r="G79" s="22">
        <v>189697</v>
      </c>
      <c r="H79" s="21">
        <v>12.205253641333284</v>
      </c>
      <c r="I79" s="7">
        <v>0.82361885361393972</v>
      </c>
      <c r="J79" s="22">
        <v>348</v>
      </c>
      <c r="K79" s="22">
        <v>29</v>
      </c>
      <c r="L79" s="22">
        <v>3113</v>
      </c>
      <c r="M79" s="22">
        <v>3490</v>
      </c>
    </row>
    <row r="80" spans="1:13">
      <c r="A80" s="297"/>
      <c r="B80" s="332"/>
      <c r="C80" s="60" t="s">
        <v>61</v>
      </c>
      <c r="D80" s="22">
        <v>248864</v>
      </c>
      <c r="E80" s="22">
        <v>19027</v>
      </c>
      <c r="F80" s="22">
        <v>688632</v>
      </c>
      <c r="G80" s="22">
        <v>956523</v>
      </c>
      <c r="H80" s="21">
        <v>26.017565704117935</v>
      </c>
      <c r="I80" s="7">
        <v>0.51278575912940738</v>
      </c>
      <c r="J80" s="22">
        <v>4249</v>
      </c>
      <c r="K80" s="22">
        <v>318</v>
      </c>
      <c r="L80" s="22">
        <v>13130</v>
      </c>
      <c r="M80" s="22">
        <v>17697</v>
      </c>
    </row>
    <row r="81" spans="1:13">
      <c r="A81" s="297"/>
      <c r="B81" s="332"/>
      <c r="C81" s="60" t="s">
        <v>62</v>
      </c>
      <c r="D81" s="22">
        <v>260194</v>
      </c>
      <c r="E81" s="22">
        <v>23016</v>
      </c>
      <c r="F81" s="22">
        <v>502706</v>
      </c>
      <c r="G81" s="22">
        <v>785916</v>
      </c>
      <c r="H81" s="21">
        <v>33.107100504379602</v>
      </c>
      <c r="I81" s="7">
        <v>0.65815866217841912</v>
      </c>
      <c r="J81" s="22">
        <v>4079</v>
      </c>
      <c r="K81" s="22">
        <v>321</v>
      </c>
      <c r="L81" s="22">
        <v>8363</v>
      </c>
      <c r="M81" s="22">
        <v>12763</v>
      </c>
    </row>
    <row r="82" spans="1:13">
      <c r="A82" s="297"/>
      <c r="B82" s="332"/>
      <c r="C82" s="60" t="s">
        <v>63</v>
      </c>
      <c r="D82" s="22">
        <v>338852</v>
      </c>
      <c r="E82" s="22">
        <v>38518</v>
      </c>
      <c r="F82" s="22">
        <v>845402</v>
      </c>
      <c r="G82" s="22">
        <v>1222772</v>
      </c>
      <c r="H82" s="21">
        <v>27.711789278786231</v>
      </c>
      <c r="I82" s="7">
        <v>0.53006679748130281</v>
      </c>
      <c r="J82" s="22">
        <v>4813</v>
      </c>
      <c r="K82" s="22">
        <v>563</v>
      </c>
      <c r="L82" s="22">
        <v>12960</v>
      </c>
      <c r="M82" s="22">
        <v>18336</v>
      </c>
    </row>
    <row r="83" spans="1:13">
      <c r="A83" s="297"/>
      <c r="B83" s="332"/>
      <c r="C83" s="60" t="s">
        <v>64</v>
      </c>
      <c r="D83" s="22">
        <v>1148035</v>
      </c>
      <c r="E83" s="22">
        <v>109935</v>
      </c>
      <c r="F83" s="22">
        <v>993202</v>
      </c>
      <c r="G83" s="22">
        <v>2251172</v>
      </c>
      <c r="H83" s="21">
        <v>50.997213895695218</v>
      </c>
      <c r="I83" s="7">
        <v>0.38376114469628997</v>
      </c>
      <c r="J83" s="22">
        <v>16039</v>
      </c>
      <c r="K83" s="22">
        <v>1635</v>
      </c>
      <c r="L83" s="22">
        <v>14993</v>
      </c>
      <c r="M83" s="22">
        <v>32667</v>
      </c>
    </row>
    <row r="84" spans="1:13">
      <c r="A84" s="297"/>
      <c r="B84" s="332"/>
      <c r="C84" s="60" t="s">
        <v>65</v>
      </c>
      <c r="D84" s="22">
        <v>315012</v>
      </c>
      <c r="E84" s="22">
        <v>47462</v>
      </c>
      <c r="F84" s="22">
        <v>463031</v>
      </c>
      <c r="G84" s="22">
        <v>825505</v>
      </c>
      <c r="H84" s="21">
        <v>38.159914234317178</v>
      </c>
      <c r="I84" s="7">
        <v>0.73083743456125849</v>
      </c>
      <c r="J84" s="22">
        <v>3829</v>
      </c>
      <c r="K84" s="22">
        <v>606</v>
      </c>
      <c r="L84" s="22">
        <v>6578</v>
      </c>
      <c r="M84" s="22">
        <v>11013</v>
      </c>
    </row>
    <row r="85" spans="1:13">
      <c r="A85" s="297"/>
      <c r="B85" s="332"/>
      <c r="C85" s="60" t="s">
        <v>66</v>
      </c>
      <c r="D85" s="22">
        <v>917123</v>
      </c>
      <c r="E85" s="22">
        <v>56034</v>
      </c>
      <c r="F85" s="22">
        <v>276947</v>
      </c>
      <c r="G85" s="22">
        <v>1250104</v>
      </c>
      <c r="H85" s="21">
        <v>73.363736137153396</v>
      </c>
      <c r="I85" s="7">
        <v>0.57354764015310788</v>
      </c>
      <c r="J85" s="22">
        <v>12045</v>
      </c>
      <c r="K85" s="22">
        <v>787</v>
      </c>
      <c r="L85" s="22">
        <v>3782</v>
      </c>
      <c r="M85" s="22">
        <v>16614</v>
      </c>
    </row>
    <row r="86" spans="1:13">
      <c r="A86" s="297"/>
      <c r="B86" s="332"/>
      <c r="C86" s="60" t="s">
        <v>67</v>
      </c>
      <c r="D86" s="22">
        <v>5593</v>
      </c>
      <c r="E86" s="22">
        <v>922</v>
      </c>
      <c r="F86" s="22">
        <v>8334</v>
      </c>
      <c r="G86" s="22">
        <v>14849</v>
      </c>
      <c r="H86" s="21">
        <v>37.665836083237927</v>
      </c>
      <c r="I86" s="7">
        <v>4.3226694764113178</v>
      </c>
      <c r="J86" s="22">
        <v>86</v>
      </c>
      <c r="K86" s="22">
        <v>13</v>
      </c>
      <c r="L86" s="22">
        <v>127</v>
      </c>
      <c r="M86" s="22">
        <v>226</v>
      </c>
    </row>
    <row r="87" spans="1:13">
      <c r="A87" s="297" t="s">
        <v>70</v>
      </c>
      <c r="B87" s="332" t="s">
        <v>13</v>
      </c>
      <c r="C87" s="60" t="s">
        <v>60</v>
      </c>
      <c r="D87" s="22">
        <v>45999</v>
      </c>
      <c r="E87" s="22">
        <v>1883</v>
      </c>
      <c r="F87" s="22">
        <v>98156</v>
      </c>
      <c r="G87" s="22">
        <v>146038</v>
      </c>
      <c r="H87" s="21">
        <v>31.497966282748322</v>
      </c>
      <c r="I87" s="7">
        <v>1.7037641852157253</v>
      </c>
      <c r="J87" s="22">
        <v>582</v>
      </c>
      <c r="K87" s="22">
        <v>31</v>
      </c>
      <c r="L87" s="22">
        <v>1488</v>
      </c>
      <c r="M87" s="22">
        <v>2101</v>
      </c>
    </row>
    <row r="88" spans="1:13">
      <c r="A88" s="297"/>
      <c r="B88" s="332"/>
      <c r="C88" s="60" t="s">
        <v>61</v>
      </c>
      <c r="D88" s="22">
        <v>400847</v>
      </c>
      <c r="E88" s="22">
        <v>22408</v>
      </c>
      <c r="F88" s="22">
        <v>281662</v>
      </c>
      <c r="G88" s="22">
        <v>704917</v>
      </c>
      <c r="H88" s="21">
        <v>56.864425173460141</v>
      </c>
      <c r="I88" s="7">
        <v>0.6809434365318775</v>
      </c>
      <c r="J88" s="22">
        <v>5779</v>
      </c>
      <c r="K88" s="22">
        <v>282</v>
      </c>
      <c r="L88" s="22">
        <v>4198</v>
      </c>
      <c r="M88" s="22">
        <v>10259</v>
      </c>
    </row>
    <row r="89" spans="1:13">
      <c r="A89" s="297"/>
      <c r="B89" s="332"/>
      <c r="C89" s="60" t="s">
        <v>62</v>
      </c>
      <c r="D89" s="22">
        <v>450156</v>
      </c>
      <c r="E89" s="22">
        <v>30671</v>
      </c>
      <c r="F89" s="22">
        <v>198800</v>
      </c>
      <c r="G89" s="22">
        <v>679627</v>
      </c>
      <c r="H89" s="21">
        <v>66.235744018410102</v>
      </c>
      <c r="I89" s="7">
        <v>0.64479485401938641</v>
      </c>
      <c r="J89" s="22">
        <v>6284</v>
      </c>
      <c r="K89" s="22">
        <v>378</v>
      </c>
      <c r="L89" s="22">
        <v>2636</v>
      </c>
      <c r="M89" s="22">
        <v>9298</v>
      </c>
    </row>
    <row r="90" spans="1:13">
      <c r="A90" s="297"/>
      <c r="B90" s="332"/>
      <c r="C90" s="60" t="s">
        <v>63</v>
      </c>
      <c r="D90" s="22">
        <v>550880</v>
      </c>
      <c r="E90" s="22">
        <v>43448</v>
      </c>
      <c r="F90" s="22">
        <v>493589</v>
      </c>
      <c r="G90" s="22">
        <v>1087917</v>
      </c>
      <c r="H90" s="21">
        <v>50.636215814257888</v>
      </c>
      <c r="I90" s="7">
        <v>0.59673191043980478</v>
      </c>
      <c r="J90" s="22">
        <v>6687</v>
      </c>
      <c r="K90" s="22">
        <v>526</v>
      </c>
      <c r="L90" s="22">
        <v>6201</v>
      </c>
      <c r="M90" s="22">
        <v>13414</v>
      </c>
    </row>
    <row r="91" spans="1:13">
      <c r="A91" s="297"/>
      <c r="B91" s="332"/>
      <c r="C91" s="60" t="s">
        <v>64</v>
      </c>
      <c r="D91" s="22">
        <v>1528943</v>
      </c>
      <c r="E91" s="22">
        <v>124574</v>
      </c>
      <c r="F91" s="22">
        <v>348295</v>
      </c>
      <c r="G91" s="22">
        <v>2001812</v>
      </c>
      <c r="H91" s="21">
        <v>76.37795157587226</v>
      </c>
      <c r="I91" s="7">
        <v>0.4065646592232538</v>
      </c>
      <c r="J91" s="22">
        <v>18268</v>
      </c>
      <c r="K91" s="22">
        <v>1499</v>
      </c>
      <c r="L91" s="22">
        <v>4470</v>
      </c>
      <c r="M91" s="22">
        <v>24237</v>
      </c>
    </row>
    <row r="92" spans="1:13">
      <c r="A92" s="297"/>
      <c r="B92" s="332"/>
      <c r="C92" s="60" t="s">
        <v>65</v>
      </c>
      <c r="D92" s="22">
        <v>399554</v>
      </c>
      <c r="E92" s="22">
        <v>54332</v>
      </c>
      <c r="F92" s="22">
        <v>351787</v>
      </c>
      <c r="G92" s="22">
        <v>805673</v>
      </c>
      <c r="H92" s="21">
        <v>49.592576640895253</v>
      </c>
      <c r="I92" s="7">
        <v>0.82619268449399608</v>
      </c>
      <c r="J92" s="22">
        <v>4201</v>
      </c>
      <c r="K92" s="22">
        <v>587</v>
      </c>
      <c r="L92" s="22">
        <v>4159</v>
      </c>
      <c r="M92" s="22">
        <v>8947</v>
      </c>
    </row>
    <row r="93" spans="1:13">
      <c r="A93" s="297"/>
      <c r="B93" s="332"/>
      <c r="C93" s="60" t="s">
        <v>66</v>
      </c>
      <c r="D93" s="22">
        <v>1049485</v>
      </c>
      <c r="E93" s="22">
        <v>62452</v>
      </c>
      <c r="F93" s="22">
        <v>120829</v>
      </c>
      <c r="G93" s="22">
        <v>1232766</v>
      </c>
      <c r="H93" s="21">
        <v>85.132539346477756</v>
      </c>
      <c r="I93" s="7">
        <v>0.42966127259287729</v>
      </c>
      <c r="J93" s="22">
        <v>11261</v>
      </c>
      <c r="K93" s="22">
        <v>698</v>
      </c>
      <c r="L93" s="22">
        <v>1444</v>
      </c>
      <c r="M93" s="22">
        <v>13403</v>
      </c>
    </row>
    <row r="94" spans="1:13">
      <c r="A94" s="297"/>
      <c r="B94" s="332"/>
      <c r="C94" s="60" t="s">
        <v>67</v>
      </c>
      <c r="D94" s="22">
        <v>25758</v>
      </c>
      <c r="E94" s="22">
        <v>1450</v>
      </c>
      <c r="F94" s="22">
        <v>10467</v>
      </c>
      <c r="G94" s="22">
        <v>37675</v>
      </c>
      <c r="H94" s="21">
        <v>68.36894492368944</v>
      </c>
      <c r="I94" s="7">
        <v>3.113461645924311</v>
      </c>
      <c r="J94" s="22">
        <v>328</v>
      </c>
      <c r="K94" s="22">
        <v>20</v>
      </c>
      <c r="L94" s="22">
        <v>129</v>
      </c>
      <c r="M94" s="22">
        <v>477</v>
      </c>
    </row>
    <row r="95" spans="1:13">
      <c r="A95" s="297"/>
      <c r="B95" s="332" t="s">
        <v>15</v>
      </c>
      <c r="C95" s="60" t="s">
        <v>60</v>
      </c>
      <c r="D95" s="22">
        <v>17997</v>
      </c>
      <c r="E95" s="22">
        <v>2225</v>
      </c>
      <c r="F95" s="22">
        <v>164185</v>
      </c>
      <c r="G95" s="22">
        <v>184407</v>
      </c>
      <c r="H95" s="21">
        <v>9.759390912492476</v>
      </c>
      <c r="I95" s="7">
        <v>0.81308924708220487</v>
      </c>
      <c r="J95" s="22">
        <v>237</v>
      </c>
      <c r="K95" s="22">
        <v>23</v>
      </c>
      <c r="L95" s="22">
        <v>2352</v>
      </c>
      <c r="M95" s="22">
        <v>2612</v>
      </c>
    </row>
    <row r="96" spans="1:13">
      <c r="A96" s="297"/>
      <c r="B96" s="332"/>
      <c r="C96" s="60" t="s">
        <v>61</v>
      </c>
      <c r="D96" s="22">
        <v>252166</v>
      </c>
      <c r="E96" s="22">
        <v>20560</v>
      </c>
      <c r="F96" s="22">
        <v>673772</v>
      </c>
      <c r="G96" s="22">
        <v>946498</v>
      </c>
      <c r="H96" s="21">
        <v>26.642000300053461</v>
      </c>
      <c r="I96" s="7">
        <v>0.5955567928348261</v>
      </c>
      <c r="J96" s="22">
        <v>3258</v>
      </c>
      <c r="K96" s="22">
        <v>230</v>
      </c>
      <c r="L96" s="22">
        <v>9623</v>
      </c>
      <c r="M96" s="22">
        <v>13111</v>
      </c>
    </row>
    <row r="97" spans="1:23">
      <c r="A97" s="297"/>
      <c r="B97" s="332"/>
      <c r="C97" s="60" t="s">
        <v>62</v>
      </c>
      <c r="D97" s="22">
        <v>253848</v>
      </c>
      <c r="E97" s="22">
        <v>20675</v>
      </c>
      <c r="F97" s="22">
        <v>499188</v>
      </c>
      <c r="G97" s="22">
        <v>773711</v>
      </c>
      <c r="H97" s="21">
        <v>32.809149669579469</v>
      </c>
      <c r="I97" s="7">
        <v>0.76816358650662087</v>
      </c>
      <c r="J97" s="22">
        <v>3123</v>
      </c>
      <c r="K97" s="22">
        <v>250</v>
      </c>
      <c r="L97" s="22">
        <v>6380</v>
      </c>
      <c r="M97" s="22">
        <v>9753</v>
      </c>
    </row>
    <row r="98" spans="1:23">
      <c r="A98" s="297"/>
      <c r="B98" s="332"/>
      <c r="C98" s="60" t="s">
        <v>63</v>
      </c>
      <c r="D98" s="22">
        <v>330851</v>
      </c>
      <c r="E98" s="22">
        <v>34245</v>
      </c>
      <c r="F98" s="22">
        <v>796322</v>
      </c>
      <c r="G98" s="22">
        <v>1161418</v>
      </c>
      <c r="H98" s="21">
        <v>28.486815255145004</v>
      </c>
      <c r="I98" s="7">
        <v>0.5082454094931339</v>
      </c>
      <c r="J98" s="22">
        <v>3847</v>
      </c>
      <c r="K98" s="22">
        <v>426</v>
      </c>
      <c r="L98" s="22">
        <v>9866</v>
      </c>
      <c r="M98" s="22">
        <v>14139</v>
      </c>
    </row>
    <row r="99" spans="1:23">
      <c r="A99" s="297"/>
      <c r="B99" s="332"/>
      <c r="C99" s="60" t="s">
        <v>64</v>
      </c>
      <c r="D99" s="22">
        <v>1155653</v>
      </c>
      <c r="E99" s="22">
        <v>116753</v>
      </c>
      <c r="F99" s="22">
        <v>992048</v>
      </c>
      <c r="G99" s="22">
        <v>2264454</v>
      </c>
      <c r="H99" s="21">
        <v>51.034509864188017</v>
      </c>
      <c r="I99" s="7">
        <v>0.42000149329016856</v>
      </c>
      <c r="J99" s="22">
        <v>13472</v>
      </c>
      <c r="K99" s="22">
        <v>1342</v>
      </c>
      <c r="L99" s="22">
        <v>12450</v>
      </c>
      <c r="M99" s="22">
        <v>27264</v>
      </c>
    </row>
    <row r="100" spans="1:23">
      <c r="A100" s="297"/>
      <c r="B100" s="332"/>
      <c r="C100" s="60" t="s">
        <v>65</v>
      </c>
      <c r="D100" s="22">
        <v>318246</v>
      </c>
      <c r="E100" s="22">
        <v>55383</v>
      </c>
      <c r="F100" s="22">
        <v>466991</v>
      </c>
      <c r="G100" s="22">
        <v>840620</v>
      </c>
      <c r="H100" s="21">
        <v>37.858485403630652</v>
      </c>
      <c r="I100" s="7">
        <v>0.68340758698428228</v>
      </c>
      <c r="J100" s="22">
        <v>3433</v>
      </c>
      <c r="K100" s="22">
        <v>577</v>
      </c>
      <c r="L100" s="22">
        <v>5604</v>
      </c>
      <c r="M100" s="22">
        <v>9614</v>
      </c>
    </row>
    <row r="101" spans="1:23">
      <c r="A101" s="297"/>
      <c r="B101" s="332"/>
      <c r="C101" s="60" t="s">
        <v>66</v>
      </c>
      <c r="D101" s="22">
        <v>1075319</v>
      </c>
      <c r="E101" s="22">
        <v>79463</v>
      </c>
      <c r="F101" s="22">
        <v>313902</v>
      </c>
      <c r="G101" s="22">
        <v>1468684</v>
      </c>
      <c r="H101" s="21">
        <v>73.216498579680859</v>
      </c>
      <c r="I101" s="7">
        <v>0.60626129114298433</v>
      </c>
      <c r="J101" s="22">
        <v>11406</v>
      </c>
      <c r="K101" s="22">
        <v>915</v>
      </c>
      <c r="L101" s="22">
        <v>3585</v>
      </c>
      <c r="M101" s="22">
        <v>15906</v>
      </c>
    </row>
    <row r="102" spans="1:23">
      <c r="A102" s="297"/>
      <c r="B102" s="332"/>
      <c r="C102" s="60" t="s">
        <v>67</v>
      </c>
      <c r="D102" s="22">
        <v>20950</v>
      </c>
      <c r="E102" s="22">
        <v>1654</v>
      </c>
      <c r="F102" s="22">
        <v>21525</v>
      </c>
      <c r="G102" s="22">
        <v>44129</v>
      </c>
      <c r="H102" s="21">
        <v>47.474449908223612</v>
      </c>
      <c r="I102" s="7">
        <v>3.2525587200481647</v>
      </c>
      <c r="J102" s="22">
        <v>251</v>
      </c>
      <c r="K102" s="22">
        <v>19</v>
      </c>
      <c r="L102" s="22">
        <v>271</v>
      </c>
      <c r="M102" s="22">
        <v>541</v>
      </c>
    </row>
    <row r="103" spans="1:23">
      <c r="A103" s="297">
        <v>2020</v>
      </c>
      <c r="B103" s="332" t="s">
        <v>13</v>
      </c>
      <c r="C103" s="191" t="s">
        <v>60</v>
      </c>
      <c r="D103" s="22">
        <v>47154</v>
      </c>
      <c r="E103" s="22">
        <v>4407</v>
      </c>
      <c r="F103" s="22">
        <v>112297</v>
      </c>
      <c r="G103" s="22">
        <f>SUM(D103:F103)</f>
        <v>163858</v>
      </c>
      <c r="H103" s="21">
        <v>28.777356003368769</v>
      </c>
      <c r="I103" s="7">
        <v>1.5796552765707204</v>
      </c>
      <c r="J103" s="22">
        <v>464</v>
      </c>
      <c r="K103" s="22">
        <v>44</v>
      </c>
      <c r="L103" s="22">
        <v>1218</v>
      </c>
      <c r="M103" s="22">
        <f>SUM(J103:L103)</f>
        <v>1726</v>
      </c>
      <c r="O103" s="184"/>
      <c r="P103" s="184"/>
    </row>
    <row r="104" spans="1:23">
      <c r="A104" s="297"/>
      <c r="B104" s="332"/>
      <c r="C104" s="191" t="s">
        <v>61</v>
      </c>
      <c r="D104" s="22">
        <v>285272</v>
      </c>
      <c r="E104" s="22">
        <v>37760</v>
      </c>
      <c r="F104" s="22">
        <v>321553</v>
      </c>
      <c r="G104" s="22">
        <f t="shared" ref="G104:G118" si="0">SUM(D104:F104)</f>
        <v>644585</v>
      </c>
      <c r="H104" s="21">
        <v>44.256692290388386</v>
      </c>
      <c r="I104" s="7">
        <v>0.73602989019277087</v>
      </c>
      <c r="J104" s="22">
        <v>3168</v>
      </c>
      <c r="K104" s="22">
        <v>424</v>
      </c>
      <c r="L104" s="22">
        <v>3708</v>
      </c>
      <c r="M104" s="22">
        <f t="shared" ref="M104:M118" si="1">SUM(J104:L104)</f>
        <v>7300</v>
      </c>
      <c r="O104" s="184"/>
      <c r="P104" s="184"/>
    </row>
    <row r="105" spans="1:23">
      <c r="A105" s="297"/>
      <c r="B105" s="332"/>
      <c r="C105" s="191" t="s">
        <v>62</v>
      </c>
      <c r="D105" s="22">
        <v>335830</v>
      </c>
      <c r="E105" s="22">
        <v>45227</v>
      </c>
      <c r="F105" s="22">
        <v>202974</v>
      </c>
      <c r="G105" s="22">
        <f t="shared" si="0"/>
        <v>584031</v>
      </c>
      <c r="H105" s="21">
        <v>57.502084649616201</v>
      </c>
      <c r="I105" s="7">
        <v>0.84982079215462014</v>
      </c>
      <c r="J105" s="22">
        <v>3761</v>
      </c>
      <c r="K105" s="22">
        <v>495</v>
      </c>
      <c r="L105" s="22">
        <v>2283</v>
      </c>
      <c r="M105" s="22">
        <f t="shared" si="1"/>
        <v>6539</v>
      </c>
      <c r="O105" s="184"/>
      <c r="P105" s="184"/>
    </row>
    <row r="106" spans="1:23">
      <c r="A106" s="297"/>
      <c r="B106" s="332"/>
      <c r="C106" s="191" t="s">
        <v>63</v>
      </c>
      <c r="D106" s="22">
        <v>438925</v>
      </c>
      <c r="E106" s="22">
        <v>73290</v>
      </c>
      <c r="F106" s="22">
        <v>588133</v>
      </c>
      <c r="G106" s="22">
        <f t="shared" si="0"/>
        <v>1100348</v>
      </c>
      <c r="H106" s="21">
        <v>39.889653091567396</v>
      </c>
      <c r="I106" s="7">
        <v>0.60657848511542267</v>
      </c>
      <c r="J106" s="22">
        <v>4333</v>
      </c>
      <c r="K106" s="22">
        <v>693</v>
      </c>
      <c r="L106" s="22">
        <v>5770</v>
      </c>
      <c r="M106" s="22">
        <f t="shared" si="1"/>
        <v>10796</v>
      </c>
      <c r="O106" s="184"/>
      <c r="P106" s="184"/>
    </row>
    <row r="107" spans="1:23">
      <c r="A107" s="297"/>
      <c r="B107" s="332"/>
      <c r="C107" s="191" t="s">
        <v>64</v>
      </c>
      <c r="D107" s="22">
        <v>1303544</v>
      </c>
      <c r="E107" s="22">
        <v>184668</v>
      </c>
      <c r="F107" s="22">
        <v>496728</v>
      </c>
      <c r="G107" s="22">
        <f t="shared" si="0"/>
        <v>1984940</v>
      </c>
      <c r="H107" s="21">
        <v>65.671707960945923</v>
      </c>
      <c r="I107" s="7">
        <v>0.60154337041987482</v>
      </c>
      <c r="J107" s="22">
        <v>12375</v>
      </c>
      <c r="K107" s="22">
        <v>1781</v>
      </c>
      <c r="L107" s="22">
        <v>4865</v>
      </c>
      <c r="M107" s="22">
        <f t="shared" si="1"/>
        <v>19021</v>
      </c>
      <c r="O107" s="184"/>
      <c r="P107" s="184"/>
    </row>
    <row r="108" spans="1:23">
      <c r="A108" s="297"/>
      <c r="B108" s="332"/>
      <c r="C108" s="191" t="s">
        <v>65</v>
      </c>
      <c r="D108" s="22">
        <v>405912</v>
      </c>
      <c r="E108" s="22">
        <v>77372</v>
      </c>
      <c r="F108" s="22">
        <v>463548</v>
      </c>
      <c r="G108" s="22">
        <f t="shared" si="0"/>
        <v>946832</v>
      </c>
      <c r="H108" s="21">
        <v>42.870540919614044</v>
      </c>
      <c r="I108" s="7">
        <v>0.77396545040909259</v>
      </c>
      <c r="J108" s="22">
        <v>3635</v>
      </c>
      <c r="K108" s="22">
        <v>689</v>
      </c>
      <c r="L108" s="22">
        <v>4450</v>
      </c>
      <c r="M108" s="22">
        <f t="shared" si="1"/>
        <v>8774</v>
      </c>
      <c r="O108" s="184"/>
      <c r="P108" s="184"/>
    </row>
    <row r="109" spans="1:23">
      <c r="A109" s="297"/>
      <c r="B109" s="332"/>
      <c r="C109" s="191" t="s">
        <v>66</v>
      </c>
      <c r="D109" s="22">
        <v>1265708</v>
      </c>
      <c r="E109" s="22">
        <v>102041</v>
      </c>
      <c r="F109" s="22">
        <v>206521</v>
      </c>
      <c r="G109" s="22">
        <f t="shared" si="0"/>
        <v>1574270</v>
      </c>
      <c r="H109" s="21">
        <v>80.39967731075356</v>
      </c>
      <c r="I109" s="7">
        <v>0.51080331621036901</v>
      </c>
      <c r="J109" s="22">
        <v>10429</v>
      </c>
      <c r="K109" s="22">
        <v>936</v>
      </c>
      <c r="L109" s="22">
        <v>1945</v>
      </c>
      <c r="M109" s="22">
        <f t="shared" si="1"/>
        <v>13310</v>
      </c>
      <c r="O109" s="184"/>
      <c r="P109" s="184"/>
    </row>
    <row r="110" spans="1:23">
      <c r="A110" s="297"/>
      <c r="B110" s="332"/>
      <c r="C110" s="191" t="s">
        <v>67</v>
      </c>
      <c r="D110" s="22">
        <v>76658</v>
      </c>
      <c r="E110" s="22">
        <v>9803</v>
      </c>
      <c r="F110" s="22">
        <v>42394</v>
      </c>
      <c r="G110" s="22">
        <f t="shared" si="0"/>
        <v>128855</v>
      </c>
      <c r="H110" s="21">
        <v>59.491676690854057</v>
      </c>
      <c r="I110" s="7">
        <v>1.8529830874762283</v>
      </c>
      <c r="J110" s="22">
        <v>673</v>
      </c>
      <c r="K110" s="22">
        <v>98</v>
      </c>
      <c r="L110" s="22">
        <v>391</v>
      </c>
      <c r="M110" s="22">
        <f t="shared" si="1"/>
        <v>1162</v>
      </c>
      <c r="O110" s="184"/>
      <c r="P110" s="184"/>
    </row>
    <row r="111" spans="1:23">
      <c r="A111" s="297"/>
      <c r="B111" s="332" t="s">
        <v>15</v>
      </c>
      <c r="C111" s="191" t="s">
        <v>60</v>
      </c>
      <c r="D111" s="22">
        <v>30239</v>
      </c>
      <c r="E111" s="22">
        <v>2202</v>
      </c>
      <c r="F111" s="22">
        <v>175926</v>
      </c>
      <c r="G111" s="22">
        <f t="shared" si="0"/>
        <v>208367</v>
      </c>
      <c r="H111" s="21">
        <v>14.512374800232283</v>
      </c>
      <c r="I111" s="7">
        <v>1.0483802776300799</v>
      </c>
      <c r="J111" s="22">
        <v>277</v>
      </c>
      <c r="K111" s="22">
        <v>23</v>
      </c>
      <c r="L111" s="22">
        <v>1855</v>
      </c>
      <c r="M111" s="22">
        <f t="shared" si="1"/>
        <v>2155</v>
      </c>
      <c r="O111" s="184"/>
      <c r="P111" s="184"/>
      <c r="Q111" s="184"/>
      <c r="R111" s="184"/>
      <c r="S111" s="184"/>
      <c r="T111" s="184"/>
      <c r="U111" s="184"/>
      <c r="V111" s="184"/>
      <c r="W111" s="184"/>
    </row>
    <row r="112" spans="1:23">
      <c r="A112" s="297"/>
      <c r="B112" s="332"/>
      <c r="C112" s="191" t="s">
        <v>61</v>
      </c>
      <c r="D112" s="22">
        <v>164317</v>
      </c>
      <c r="E112" s="22">
        <v>30711</v>
      </c>
      <c r="F112" s="22">
        <v>721577</v>
      </c>
      <c r="G112" s="22">
        <f t="shared" si="0"/>
        <v>916605</v>
      </c>
      <c r="H112" s="21">
        <v>17.926696886881484</v>
      </c>
      <c r="I112" s="7">
        <v>0.49433604239919515</v>
      </c>
      <c r="J112" s="22">
        <v>1719</v>
      </c>
      <c r="K112" s="22">
        <v>340</v>
      </c>
      <c r="L112" s="22">
        <v>8036</v>
      </c>
      <c r="M112" s="22">
        <f t="shared" si="1"/>
        <v>10095</v>
      </c>
      <c r="O112" s="184"/>
      <c r="P112" s="184"/>
      <c r="Q112" s="184"/>
      <c r="R112" s="184"/>
      <c r="S112" s="184"/>
      <c r="T112" s="184"/>
      <c r="U112" s="184"/>
      <c r="V112" s="184"/>
      <c r="W112" s="184"/>
    </row>
    <row r="113" spans="1:32">
      <c r="A113" s="297"/>
      <c r="B113" s="332"/>
      <c r="C113" s="191" t="s">
        <v>62</v>
      </c>
      <c r="D113" s="22">
        <v>199514</v>
      </c>
      <c r="E113" s="22">
        <v>35457</v>
      </c>
      <c r="F113" s="22">
        <v>485161</v>
      </c>
      <c r="G113" s="22">
        <f t="shared" si="0"/>
        <v>720132</v>
      </c>
      <c r="H113" s="21">
        <v>27.705198491387691</v>
      </c>
      <c r="I113" s="7">
        <v>0.68398121082381391</v>
      </c>
      <c r="J113" s="22">
        <v>1984</v>
      </c>
      <c r="K113" s="22">
        <v>351</v>
      </c>
      <c r="L113" s="22">
        <v>5155</v>
      </c>
      <c r="M113" s="22">
        <f t="shared" si="1"/>
        <v>7490</v>
      </c>
      <c r="O113" s="184"/>
      <c r="P113" s="184"/>
      <c r="Q113" s="184"/>
      <c r="R113" s="184"/>
      <c r="S113" s="184"/>
      <c r="T113" s="184"/>
      <c r="U113" s="184"/>
      <c r="V113" s="184"/>
      <c r="W113" s="184"/>
    </row>
    <row r="114" spans="1:32">
      <c r="A114" s="297"/>
      <c r="B114" s="332"/>
      <c r="C114" s="191" t="s">
        <v>63</v>
      </c>
      <c r="D114" s="22">
        <v>254701</v>
      </c>
      <c r="E114" s="22">
        <v>56469</v>
      </c>
      <c r="F114" s="22">
        <v>854274</v>
      </c>
      <c r="G114" s="22">
        <f t="shared" si="0"/>
        <v>1165444</v>
      </c>
      <c r="H114" s="21">
        <v>21.85441771548011</v>
      </c>
      <c r="I114" s="7">
        <v>0.53540359590563769</v>
      </c>
      <c r="J114" s="22">
        <v>2439</v>
      </c>
      <c r="K114" s="22">
        <v>516</v>
      </c>
      <c r="L114" s="22">
        <v>8438</v>
      </c>
      <c r="M114" s="22">
        <f t="shared" si="1"/>
        <v>11393</v>
      </c>
      <c r="O114" s="184"/>
      <c r="P114" s="184"/>
      <c r="Q114" s="184"/>
      <c r="R114" s="184"/>
      <c r="S114" s="184"/>
      <c r="T114" s="184"/>
      <c r="U114" s="184"/>
      <c r="V114" s="184"/>
      <c r="W114" s="184"/>
    </row>
    <row r="115" spans="1:32">
      <c r="A115" s="297"/>
      <c r="B115" s="332"/>
      <c r="C115" s="191" t="s">
        <v>64</v>
      </c>
      <c r="D115" s="22">
        <v>1041855</v>
      </c>
      <c r="E115" s="22">
        <v>226302</v>
      </c>
      <c r="F115" s="22">
        <v>1248118</v>
      </c>
      <c r="G115" s="22">
        <f t="shared" si="0"/>
        <v>2516275</v>
      </c>
      <c r="H115" s="21">
        <v>41.404655691448674</v>
      </c>
      <c r="I115" s="7">
        <v>1.0367685409910863</v>
      </c>
      <c r="J115" s="22">
        <v>9960</v>
      </c>
      <c r="K115" s="22">
        <v>1925</v>
      </c>
      <c r="L115" s="22">
        <v>11661</v>
      </c>
      <c r="M115" s="22">
        <f t="shared" si="1"/>
        <v>23546</v>
      </c>
      <c r="O115" s="184"/>
      <c r="P115" s="184"/>
      <c r="Q115" s="184"/>
      <c r="R115" s="184"/>
      <c r="S115" s="184"/>
      <c r="T115" s="184"/>
      <c r="U115" s="184"/>
      <c r="V115" s="184"/>
      <c r="W115" s="184"/>
    </row>
    <row r="116" spans="1:32">
      <c r="A116" s="297"/>
      <c r="B116" s="332"/>
      <c r="C116" s="191" t="s">
        <v>65</v>
      </c>
      <c r="D116" s="22">
        <v>345929</v>
      </c>
      <c r="E116" s="22">
        <v>72553</v>
      </c>
      <c r="F116" s="22">
        <v>607419</v>
      </c>
      <c r="G116" s="22">
        <f t="shared" si="0"/>
        <v>1025901</v>
      </c>
      <c r="H116" s="21">
        <v>33.71953044202121</v>
      </c>
      <c r="I116" s="7">
        <v>0.79350125061853105</v>
      </c>
      <c r="J116" s="22">
        <v>3104</v>
      </c>
      <c r="K116" s="22">
        <v>648</v>
      </c>
      <c r="L116" s="22">
        <v>5734</v>
      </c>
      <c r="M116" s="22">
        <f t="shared" si="1"/>
        <v>9486</v>
      </c>
      <c r="O116" s="184"/>
      <c r="P116" s="184"/>
      <c r="Q116" s="184"/>
      <c r="R116" s="184"/>
      <c r="S116" s="184"/>
      <c r="T116" s="184"/>
      <c r="U116" s="184"/>
      <c r="V116" s="184"/>
      <c r="W116" s="184"/>
    </row>
    <row r="117" spans="1:32">
      <c r="A117" s="297"/>
      <c r="B117" s="332"/>
      <c r="C117" s="191" t="s">
        <v>66</v>
      </c>
      <c r="D117" s="22">
        <v>1412351</v>
      </c>
      <c r="E117" s="22">
        <v>133489</v>
      </c>
      <c r="F117" s="22">
        <v>485468</v>
      </c>
      <c r="G117" s="22">
        <f t="shared" si="0"/>
        <v>2031308</v>
      </c>
      <c r="H117" s="21">
        <v>69.529140829455699</v>
      </c>
      <c r="I117" s="7">
        <v>0.61195053386256859</v>
      </c>
      <c r="J117" s="22">
        <v>11769</v>
      </c>
      <c r="K117" s="22">
        <v>1212</v>
      </c>
      <c r="L117" s="22">
        <v>4274</v>
      </c>
      <c r="M117" s="22">
        <f t="shared" si="1"/>
        <v>17255</v>
      </c>
      <c r="O117" s="184"/>
      <c r="P117" s="184"/>
      <c r="Q117" s="184"/>
      <c r="R117" s="184"/>
      <c r="S117" s="184"/>
      <c r="T117" s="184"/>
      <c r="U117" s="184"/>
      <c r="V117" s="184"/>
      <c r="W117" s="184"/>
    </row>
    <row r="118" spans="1:32">
      <c r="A118" s="297"/>
      <c r="B118" s="332"/>
      <c r="C118" s="191" t="s">
        <v>67</v>
      </c>
      <c r="D118" s="22">
        <v>55349</v>
      </c>
      <c r="E118" s="22">
        <v>9995</v>
      </c>
      <c r="F118" s="22">
        <v>76309</v>
      </c>
      <c r="G118" s="22">
        <f t="shared" si="0"/>
        <v>141653</v>
      </c>
      <c r="H118" s="21">
        <v>39.073651811115894</v>
      </c>
      <c r="I118" s="7">
        <v>1.6627940760583482</v>
      </c>
      <c r="J118" s="22">
        <v>486</v>
      </c>
      <c r="K118" s="22">
        <v>88</v>
      </c>
      <c r="L118" s="22">
        <v>693</v>
      </c>
      <c r="M118" s="22">
        <f t="shared" si="1"/>
        <v>1267</v>
      </c>
      <c r="O118" s="184"/>
      <c r="P118" s="184"/>
      <c r="Q118" s="184"/>
      <c r="R118" s="184"/>
      <c r="S118" s="184"/>
      <c r="T118" s="184"/>
      <c r="U118" s="184"/>
      <c r="V118" s="184"/>
      <c r="W118" s="184"/>
    </row>
    <row r="120" spans="1:32">
      <c r="A120" s="318" t="s">
        <v>210</v>
      </c>
      <c r="B120" s="318"/>
      <c r="C120" s="318"/>
      <c r="D120" s="318"/>
      <c r="E120" s="318"/>
      <c r="F120" s="318"/>
      <c r="G120" s="318"/>
      <c r="H120" s="318"/>
      <c r="I120" s="318"/>
      <c r="J120" s="318"/>
      <c r="K120" s="318"/>
      <c r="L120" s="318"/>
      <c r="M120" s="318"/>
      <c r="N120" s="217"/>
      <c r="O120" s="217"/>
      <c r="P120" s="217"/>
      <c r="Q120" s="184"/>
      <c r="R120" s="184"/>
      <c r="S120" s="184"/>
      <c r="T120" s="184"/>
      <c r="U120" s="184"/>
      <c r="V120" s="184"/>
      <c r="W120" s="184"/>
      <c r="X120" s="184"/>
      <c r="Y120" s="184"/>
      <c r="Z120" s="184"/>
      <c r="AA120" s="184"/>
      <c r="AB120" s="184"/>
      <c r="AC120" s="184"/>
      <c r="AD120" s="184"/>
    </row>
    <row r="121" spans="1:32" ht="37.5" customHeight="1">
      <c r="A121" s="295" t="s">
        <v>150</v>
      </c>
      <c r="B121" s="295"/>
      <c r="C121" s="295"/>
      <c r="D121" s="295"/>
      <c r="E121" s="295"/>
      <c r="F121" s="295"/>
      <c r="G121" s="295"/>
      <c r="H121" s="295"/>
      <c r="I121" s="295"/>
      <c r="J121" s="295"/>
      <c r="K121" s="295"/>
      <c r="L121" s="295"/>
      <c r="M121" s="295"/>
      <c r="N121" s="215"/>
      <c r="O121" s="215"/>
      <c r="P121" s="215"/>
      <c r="Q121" s="185"/>
      <c r="R121" s="185"/>
      <c r="S121" s="185"/>
      <c r="T121" s="185"/>
      <c r="U121" s="185"/>
      <c r="V121" s="185"/>
      <c r="W121" s="185"/>
      <c r="X121" s="185"/>
      <c r="Y121" s="185"/>
      <c r="Z121" s="185"/>
      <c r="AA121" s="185"/>
      <c r="AB121" s="185"/>
      <c r="AC121" s="185"/>
      <c r="AD121" s="185"/>
    </row>
    <row r="122" spans="1:32" s="193" customFormat="1" ht="54.75" customHeight="1">
      <c r="A122" s="328" t="s">
        <v>202</v>
      </c>
      <c r="B122" s="328"/>
      <c r="C122" s="328"/>
      <c r="D122" s="328"/>
      <c r="E122" s="328"/>
      <c r="F122" s="328"/>
      <c r="G122" s="328"/>
      <c r="H122" s="328"/>
      <c r="I122" s="328"/>
      <c r="J122" s="328"/>
      <c r="K122" s="328"/>
      <c r="L122" s="328"/>
      <c r="M122" s="328"/>
      <c r="N122" s="220"/>
      <c r="O122" s="220"/>
      <c r="P122" s="220"/>
      <c r="Q122" s="194"/>
      <c r="R122" s="194"/>
      <c r="S122" s="194"/>
      <c r="T122" s="194"/>
      <c r="U122" s="194"/>
      <c r="V122" s="194"/>
      <c r="W122" s="194"/>
      <c r="X122" s="194"/>
      <c r="Y122" s="194"/>
      <c r="Z122" s="194"/>
      <c r="AA122" s="194"/>
      <c r="AB122" s="194"/>
      <c r="AC122" s="194"/>
      <c r="AD122" s="194"/>
    </row>
    <row r="123" spans="1:32">
      <c r="A123" s="318" t="s">
        <v>149</v>
      </c>
      <c r="B123" s="318"/>
      <c r="C123" s="318"/>
      <c r="D123" s="318"/>
      <c r="E123" s="318"/>
      <c r="F123" s="318"/>
      <c r="G123" s="318"/>
      <c r="H123" s="318"/>
      <c r="I123" s="318"/>
      <c r="J123" s="318"/>
      <c r="K123" s="318"/>
      <c r="L123" s="318"/>
      <c r="M123" s="318"/>
      <c r="N123" s="318"/>
      <c r="O123" s="318"/>
      <c r="P123" s="318"/>
      <c r="Q123" s="184"/>
      <c r="R123" s="184"/>
      <c r="S123" s="184"/>
      <c r="T123" s="184"/>
      <c r="U123" s="184"/>
      <c r="V123" s="184"/>
      <c r="W123" s="184"/>
      <c r="X123" s="184"/>
      <c r="Y123" s="184"/>
      <c r="Z123" s="184"/>
      <c r="AA123" s="184"/>
      <c r="AB123" s="184"/>
      <c r="AC123" s="184"/>
      <c r="AD123" s="184"/>
      <c r="AE123" s="184"/>
      <c r="AF123" s="184"/>
    </row>
    <row r="124" spans="1:32">
      <c r="A124" s="184"/>
      <c r="B124" s="184"/>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4"/>
      <c r="Y124" s="184"/>
      <c r="Z124" s="184"/>
      <c r="AA124" s="184"/>
      <c r="AB124" s="184"/>
      <c r="AC124" s="184"/>
      <c r="AD124" s="184"/>
      <c r="AE124" s="184"/>
      <c r="AF124" s="184"/>
    </row>
    <row r="125" spans="1:32">
      <c r="A125" s="184"/>
      <c r="B125" s="184"/>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E125" s="184"/>
      <c r="AF125" s="184"/>
    </row>
    <row r="127" spans="1:32">
      <c r="A127" s="184"/>
      <c r="B127" s="184"/>
    </row>
    <row r="128" spans="1:32">
      <c r="A128" s="184"/>
      <c r="B128" s="184"/>
    </row>
    <row r="129" spans="1:2">
      <c r="A129" s="184"/>
      <c r="B129" s="184"/>
    </row>
    <row r="130" spans="1:2">
      <c r="A130" s="184"/>
      <c r="B130" s="184"/>
    </row>
    <row r="131" spans="1:2">
      <c r="A131" s="184"/>
      <c r="B131" s="184"/>
    </row>
    <row r="132" spans="1:2">
      <c r="A132" s="184"/>
      <c r="B132" s="184"/>
    </row>
    <row r="133" spans="1:2">
      <c r="A133" s="184"/>
      <c r="B133" s="184"/>
    </row>
    <row r="134" spans="1:2">
      <c r="A134" s="184"/>
      <c r="B134" s="184"/>
    </row>
    <row r="135" spans="1:2">
      <c r="A135" s="184"/>
      <c r="B135" s="184"/>
    </row>
    <row r="136" spans="1:2">
      <c r="A136" s="184"/>
      <c r="B136" s="184"/>
    </row>
    <row r="137" spans="1:2">
      <c r="A137" s="184"/>
      <c r="B137" s="184"/>
    </row>
    <row r="138" spans="1:2">
      <c r="A138" s="184"/>
      <c r="B138" s="184"/>
    </row>
    <row r="139" spans="1:2">
      <c r="A139" s="184"/>
      <c r="B139" s="184"/>
    </row>
    <row r="140" spans="1:2">
      <c r="A140" s="184"/>
      <c r="B140" s="184"/>
    </row>
    <row r="141" spans="1:2">
      <c r="A141" s="184"/>
      <c r="B141" s="184"/>
    </row>
    <row r="142" spans="1:2">
      <c r="A142" s="184"/>
      <c r="B142" s="184"/>
    </row>
  </sheetData>
  <mergeCells count="34">
    <mergeCell ref="A123:P123"/>
    <mergeCell ref="A121:M121"/>
    <mergeCell ref="A120:M120"/>
    <mergeCell ref="A122:M122"/>
    <mergeCell ref="A71:A86"/>
    <mergeCell ref="B71:B78"/>
    <mergeCell ref="B79:B86"/>
    <mergeCell ref="A87:A102"/>
    <mergeCell ref="B87:B94"/>
    <mergeCell ref="B95:B102"/>
    <mergeCell ref="A103:A118"/>
    <mergeCell ref="B103:B110"/>
    <mergeCell ref="B111:B118"/>
    <mergeCell ref="A2:H2"/>
    <mergeCell ref="B7:B14"/>
    <mergeCell ref="B15:B22"/>
    <mergeCell ref="A7:A22"/>
    <mergeCell ref="A23:A38"/>
    <mergeCell ref="B23:B30"/>
    <mergeCell ref="B31:B38"/>
    <mergeCell ref="A3:O3"/>
    <mergeCell ref="I5:I6"/>
    <mergeCell ref="J5:M5"/>
    <mergeCell ref="A5:A6"/>
    <mergeCell ref="B5:B6"/>
    <mergeCell ref="C5:C6"/>
    <mergeCell ref="D5:G5"/>
    <mergeCell ref="H5:H6"/>
    <mergeCell ref="A39:A54"/>
    <mergeCell ref="B39:B46"/>
    <mergeCell ref="B47:B54"/>
    <mergeCell ref="A55:A70"/>
    <mergeCell ref="B55:B62"/>
    <mergeCell ref="B63:B70"/>
  </mergeCells>
  <hyperlinks>
    <hyperlink ref="A1" location="Índice!A1" display="Índice" xr:uid="{5313CD8C-E71F-456D-913B-FD033AEC1308}"/>
  </hyperlinks>
  <pageMargins left="0.7" right="0.7" top="0.75" bottom="0.75" header="0.3" footer="0.3"/>
  <ignoredErrors>
    <ignoredError sqref="M103 M104:M11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244"/>
  <sheetViews>
    <sheetView workbookViewId="0">
      <selection activeCell="H219" sqref="H219"/>
    </sheetView>
  </sheetViews>
  <sheetFormatPr baseColWidth="10" defaultColWidth="9.140625" defaultRowHeight="15"/>
  <cols>
    <col min="1" max="1" width="6.42578125" bestFit="1" customWidth="1"/>
    <col min="2" max="2" width="13.140625" bestFit="1" customWidth="1"/>
    <col min="3" max="3" width="20.5703125" bestFit="1" customWidth="1"/>
    <col min="4" max="4" width="9.7109375" bestFit="1" customWidth="1"/>
    <col min="5" max="5" width="13.7109375" customWidth="1"/>
    <col min="6" max="7" width="9.140625" bestFit="1" customWidth="1"/>
    <col min="8" max="8" width="11.28515625" customWidth="1"/>
    <col min="9" max="9" width="5.28515625" bestFit="1" customWidth="1"/>
    <col min="10" max="10" width="9.7109375" bestFit="1" customWidth="1"/>
    <col min="11" max="11" width="12.7109375" bestFit="1" customWidth="1"/>
  </cols>
  <sheetData>
    <row r="1" spans="1:15" s="184" customFormat="1">
      <c r="A1" s="111" t="s">
        <v>155</v>
      </c>
    </row>
    <row r="2" spans="1:15" s="58" customFormat="1">
      <c r="A2" s="291" t="s">
        <v>195</v>
      </c>
      <c r="B2" s="291"/>
      <c r="C2" s="291"/>
      <c r="D2" s="291"/>
      <c r="E2" s="291"/>
      <c r="F2" s="291"/>
      <c r="G2" s="291"/>
      <c r="H2" s="291"/>
    </row>
    <row r="3" spans="1:15" s="97" customFormat="1">
      <c r="A3" s="292" t="s">
        <v>129</v>
      </c>
      <c r="B3" s="292"/>
      <c r="C3" s="292"/>
      <c r="D3" s="292"/>
      <c r="E3" s="292"/>
      <c r="F3" s="292"/>
      <c r="G3" s="292"/>
      <c r="H3" s="292"/>
      <c r="I3" s="292"/>
      <c r="J3" s="292"/>
      <c r="K3" s="292"/>
      <c r="L3" s="292"/>
      <c r="M3" s="292"/>
      <c r="N3" s="292"/>
      <c r="O3" s="292"/>
    </row>
    <row r="4" spans="1:15" s="184" customFormat="1">
      <c r="A4" s="183"/>
      <c r="B4" s="183"/>
      <c r="C4" s="183"/>
      <c r="D4" s="183"/>
      <c r="E4" s="183"/>
      <c r="F4" s="183"/>
      <c r="G4" s="183"/>
      <c r="H4" s="183"/>
      <c r="I4" s="183"/>
      <c r="J4" s="183"/>
      <c r="K4" s="183"/>
      <c r="L4" s="183"/>
      <c r="M4" s="183"/>
      <c r="N4" s="183"/>
      <c r="O4" s="183"/>
    </row>
    <row r="5" spans="1:15" s="58" customFormat="1">
      <c r="A5" s="298" t="s">
        <v>58</v>
      </c>
      <c r="B5" s="336" t="s">
        <v>19</v>
      </c>
      <c r="C5" s="335" t="s">
        <v>94</v>
      </c>
      <c r="D5" s="324" t="s">
        <v>166</v>
      </c>
      <c r="E5" s="303"/>
      <c r="F5" s="303"/>
      <c r="G5" s="303"/>
      <c r="H5" s="334" t="s">
        <v>98</v>
      </c>
      <c r="I5" s="333" t="s">
        <v>148</v>
      </c>
      <c r="J5" s="324" t="s">
        <v>156</v>
      </c>
      <c r="K5" s="303"/>
      <c r="L5" s="303"/>
      <c r="M5" s="303"/>
    </row>
    <row r="6" spans="1:15">
      <c r="A6" s="298"/>
      <c r="B6" s="336"/>
      <c r="C6" s="335"/>
      <c r="D6" s="190" t="s">
        <v>95</v>
      </c>
      <c r="E6" s="188" t="s">
        <v>96</v>
      </c>
      <c r="F6" s="188" t="s">
        <v>97</v>
      </c>
      <c r="G6" s="188" t="s">
        <v>14</v>
      </c>
      <c r="H6" s="334"/>
      <c r="I6" s="334"/>
      <c r="J6" s="186" t="s">
        <v>95</v>
      </c>
      <c r="K6" s="186" t="s">
        <v>96</v>
      </c>
      <c r="L6" s="186" t="s">
        <v>97</v>
      </c>
      <c r="M6" s="186" t="s">
        <v>14</v>
      </c>
    </row>
    <row r="7" spans="1:15">
      <c r="A7" s="297" t="s">
        <v>8</v>
      </c>
      <c r="B7" s="297" t="s">
        <v>20</v>
      </c>
      <c r="C7" s="60" t="s">
        <v>60</v>
      </c>
      <c r="D7" s="22">
        <v>4143</v>
      </c>
      <c r="E7" s="22">
        <v>1259</v>
      </c>
      <c r="F7" s="22">
        <v>37050</v>
      </c>
      <c r="G7" s="22">
        <v>42452</v>
      </c>
      <c r="H7" s="21">
        <v>9.7592575000000004</v>
      </c>
      <c r="I7" s="21">
        <v>1.4961899999999999</v>
      </c>
      <c r="J7" s="22">
        <v>100</v>
      </c>
      <c r="K7" s="22">
        <v>18</v>
      </c>
      <c r="L7" s="22">
        <v>619</v>
      </c>
      <c r="M7" s="22">
        <v>737</v>
      </c>
    </row>
    <row r="8" spans="1:15">
      <c r="A8" s="297"/>
      <c r="B8" s="297"/>
      <c r="C8" s="60" t="s">
        <v>61</v>
      </c>
      <c r="D8" s="22">
        <v>69985</v>
      </c>
      <c r="E8" s="22">
        <v>11262</v>
      </c>
      <c r="F8" s="22">
        <v>81787</v>
      </c>
      <c r="G8" s="22">
        <v>163034</v>
      </c>
      <c r="H8" s="21">
        <v>42.926628999999998</v>
      </c>
      <c r="I8" s="21">
        <v>1.35677</v>
      </c>
      <c r="J8" s="22">
        <v>2009</v>
      </c>
      <c r="K8" s="22">
        <v>245</v>
      </c>
      <c r="L8" s="22">
        <v>2132</v>
      </c>
      <c r="M8" s="22">
        <v>4386</v>
      </c>
    </row>
    <row r="9" spans="1:15">
      <c r="A9" s="297"/>
      <c r="B9" s="297"/>
      <c r="C9" s="60" t="s">
        <v>62</v>
      </c>
      <c r="D9" s="22">
        <v>102421</v>
      </c>
      <c r="E9" s="22">
        <v>17226</v>
      </c>
      <c r="F9" s="22">
        <v>114231</v>
      </c>
      <c r="G9" s="22">
        <v>233878</v>
      </c>
      <c r="H9" s="21">
        <v>43.792490000000001</v>
      </c>
      <c r="I9" s="21">
        <v>1.19214</v>
      </c>
      <c r="J9" s="22">
        <v>2492</v>
      </c>
      <c r="K9" s="22">
        <v>282</v>
      </c>
      <c r="L9" s="22">
        <v>2511</v>
      </c>
      <c r="M9" s="22">
        <v>5285</v>
      </c>
    </row>
    <row r="10" spans="1:15">
      <c r="A10" s="297"/>
      <c r="B10" s="297"/>
      <c r="C10" s="60" t="s">
        <v>63</v>
      </c>
      <c r="D10" s="22">
        <v>225873</v>
      </c>
      <c r="E10" s="22">
        <v>46318</v>
      </c>
      <c r="F10" s="22">
        <v>896664</v>
      </c>
      <c r="G10" s="22">
        <v>1168855</v>
      </c>
      <c r="H10" s="21">
        <v>19.324296</v>
      </c>
      <c r="I10" s="21">
        <v>0.50317000000000001</v>
      </c>
      <c r="J10" s="22">
        <v>3961</v>
      </c>
      <c r="K10" s="22">
        <v>639</v>
      </c>
      <c r="L10" s="22">
        <v>15315</v>
      </c>
      <c r="M10" s="22">
        <v>19915</v>
      </c>
    </row>
    <row r="11" spans="1:15">
      <c r="A11" s="297"/>
      <c r="B11" s="297"/>
      <c r="C11" s="60" t="s">
        <v>64</v>
      </c>
      <c r="D11" s="22">
        <v>756838</v>
      </c>
      <c r="E11" s="22">
        <v>118701</v>
      </c>
      <c r="F11" s="22">
        <v>490747</v>
      </c>
      <c r="G11" s="22">
        <v>1366286</v>
      </c>
      <c r="H11" s="21">
        <v>55.393819000000001</v>
      </c>
      <c r="I11" s="21">
        <v>0.59477999999999998</v>
      </c>
      <c r="J11" s="22">
        <v>11540</v>
      </c>
      <c r="K11" s="22">
        <v>1792</v>
      </c>
      <c r="L11" s="22">
        <v>8760</v>
      </c>
      <c r="M11" s="22">
        <v>22092</v>
      </c>
    </row>
    <row r="12" spans="1:15">
      <c r="A12" s="297"/>
      <c r="B12" s="297"/>
      <c r="C12" s="60" t="s">
        <v>65</v>
      </c>
      <c r="D12" s="22">
        <v>263479</v>
      </c>
      <c r="E12" s="22">
        <v>46720</v>
      </c>
      <c r="F12" s="22">
        <v>494303</v>
      </c>
      <c r="G12" s="22">
        <v>804502</v>
      </c>
      <c r="H12" s="21">
        <v>32.750571000000001</v>
      </c>
      <c r="I12" s="21">
        <v>0.91144999999999998</v>
      </c>
      <c r="J12" s="22">
        <v>2421</v>
      </c>
      <c r="K12" s="22">
        <v>417</v>
      </c>
      <c r="L12" s="22">
        <v>5864</v>
      </c>
      <c r="M12" s="22">
        <v>8702</v>
      </c>
    </row>
    <row r="13" spans="1:15">
      <c r="A13" s="297"/>
      <c r="B13" s="297"/>
      <c r="C13" s="60" t="s">
        <v>66</v>
      </c>
      <c r="D13" s="22">
        <v>236603</v>
      </c>
      <c r="E13" s="22">
        <v>23988</v>
      </c>
      <c r="F13" s="22">
        <v>26616</v>
      </c>
      <c r="G13" s="22">
        <v>287207</v>
      </c>
      <c r="H13" s="21">
        <v>82.380651999999998</v>
      </c>
      <c r="I13" s="21">
        <v>1.15256</v>
      </c>
      <c r="J13" s="22">
        <v>2333</v>
      </c>
      <c r="K13" s="22">
        <v>282</v>
      </c>
      <c r="L13" s="22">
        <v>366</v>
      </c>
      <c r="M13" s="22">
        <v>2981</v>
      </c>
    </row>
    <row r="14" spans="1:15">
      <c r="A14" s="297"/>
      <c r="B14" s="297"/>
      <c r="C14" s="60" t="s">
        <v>67</v>
      </c>
      <c r="D14" s="22">
        <v>3875</v>
      </c>
      <c r="E14" s="22">
        <v>1077</v>
      </c>
      <c r="F14" s="22">
        <v>1627</v>
      </c>
      <c r="G14" s="22">
        <v>6579</v>
      </c>
      <c r="H14" s="21">
        <v>58.899529000000001</v>
      </c>
      <c r="I14" s="21">
        <v>8.57484</v>
      </c>
      <c r="J14" s="22">
        <v>51</v>
      </c>
      <c r="K14" s="22">
        <v>10</v>
      </c>
      <c r="L14" s="22">
        <v>28</v>
      </c>
      <c r="M14" s="22">
        <v>89</v>
      </c>
    </row>
    <row r="15" spans="1:15">
      <c r="A15" s="297"/>
      <c r="B15" s="297" t="s">
        <v>21</v>
      </c>
      <c r="C15" s="60" t="s">
        <v>60</v>
      </c>
      <c r="D15" s="22">
        <v>15219</v>
      </c>
      <c r="E15" s="22">
        <v>1733</v>
      </c>
      <c r="F15" s="22">
        <v>32183</v>
      </c>
      <c r="G15" s="22">
        <v>49135</v>
      </c>
      <c r="H15" s="21">
        <v>30.973848</v>
      </c>
      <c r="I15" s="21">
        <v>2.1747200000000002</v>
      </c>
      <c r="J15" s="22">
        <v>423</v>
      </c>
      <c r="K15" s="22">
        <v>25</v>
      </c>
      <c r="L15" s="22">
        <v>726</v>
      </c>
      <c r="M15" s="22">
        <v>1174</v>
      </c>
    </row>
    <row r="16" spans="1:15">
      <c r="A16" s="297"/>
      <c r="B16" s="297"/>
      <c r="C16" s="60" t="s">
        <v>61</v>
      </c>
      <c r="D16" s="22">
        <v>265533</v>
      </c>
      <c r="E16" s="22">
        <v>20525</v>
      </c>
      <c r="F16" s="22">
        <v>149900</v>
      </c>
      <c r="G16" s="22">
        <v>435958</v>
      </c>
      <c r="H16" s="21">
        <v>60.907930999999998</v>
      </c>
      <c r="I16" s="21">
        <v>0.78090000000000004</v>
      </c>
      <c r="J16" s="22">
        <v>7138</v>
      </c>
      <c r="K16" s="22">
        <v>411</v>
      </c>
      <c r="L16" s="22">
        <v>4579</v>
      </c>
      <c r="M16" s="22">
        <v>12128</v>
      </c>
    </row>
    <row r="17" spans="1:13">
      <c r="A17" s="297"/>
      <c r="B17" s="297"/>
      <c r="C17" s="60" t="s">
        <v>62</v>
      </c>
      <c r="D17" s="22">
        <v>270628</v>
      </c>
      <c r="E17" s="22">
        <v>17846</v>
      </c>
      <c r="F17" s="22">
        <v>113916</v>
      </c>
      <c r="G17" s="22">
        <v>402390</v>
      </c>
      <c r="H17" s="21">
        <v>67.25515</v>
      </c>
      <c r="I17" s="21">
        <v>0.83235999999999999</v>
      </c>
      <c r="J17" s="22">
        <v>6411</v>
      </c>
      <c r="K17" s="22">
        <v>356</v>
      </c>
      <c r="L17" s="22">
        <v>2850</v>
      </c>
      <c r="M17" s="22">
        <v>9617</v>
      </c>
    </row>
    <row r="18" spans="1:13">
      <c r="A18" s="297"/>
      <c r="B18" s="297"/>
      <c r="C18" s="60" t="s">
        <v>63</v>
      </c>
      <c r="D18" s="22">
        <v>366200</v>
      </c>
      <c r="E18" s="22">
        <v>26222</v>
      </c>
      <c r="F18" s="22">
        <v>144966</v>
      </c>
      <c r="G18" s="22">
        <v>537388</v>
      </c>
      <c r="H18" s="21">
        <v>68.144431999999995</v>
      </c>
      <c r="I18" s="21">
        <v>0.90098</v>
      </c>
      <c r="J18" s="22">
        <v>5809</v>
      </c>
      <c r="K18" s="22">
        <v>361</v>
      </c>
      <c r="L18" s="22">
        <v>2462</v>
      </c>
      <c r="M18" s="22">
        <v>8632</v>
      </c>
    </row>
    <row r="19" spans="1:13">
      <c r="A19" s="297"/>
      <c r="B19" s="297"/>
      <c r="C19" s="60" t="s">
        <v>64</v>
      </c>
      <c r="D19" s="22">
        <v>899402</v>
      </c>
      <c r="E19" s="22">
        <v>52330</v>
      </c>
      <c r="F19" s="22">
        <v>269519</v>
      </c>
      <c r="G19" s="22">
        <v>1221251</v>
      </c>
      <c r="H19" s="21">
        <v>73.645957999999993</v>
      </c>
      <c r="I19" s="21">
        <v>0.55889</v>
      </c>
      <c r="J19" s="22">
        <v>12135</v>
      </c>
      <c r="K19" s="22">
        <v>693</v>
      </c>
      <c r="L19" s="22">
        <v>4070</v>
      </c>
      <c r="M19" s="22">
        <v>16898</v>
      </c>
    </row>
    <row r="20" spans="1:13">
      <c r="A20" s="297"/>
      <c r="B20" s="297"/>
      <c r="C20" s="60" t="s">
        <v>65</v>
      </c>
      <c r="D20" s="22">
        <v>158036</v>
      </c>
      <c r="E20" s="22">
        <v>8794</v>
      </c>
      <c r="F20" s="22">
        <v>35633</v>
      </c>
      <c r="G20" s="22">
        <v>202463</v>
      </c>
      <c r="H20" s="21">
        <v>78.056730999999999</v>
      </c>
      <c r="I20" s="21">
        <v>1.2911999999999999</v>
      </c>
      <c r="J20" s="22">
        <v>1620</v>
      </c>
      <c r="K20" s="22">
        <v>96</v>
      </c>
      <c r="L20" s="22">
        <v>415</v>
      </c>
      <c r="M20" s="22">
        <v>2131</v>
      </c>
    </row>
    <row r="21" spans="1:13">
      <c r="A21" s="297"/>
      <c r="B21" s="297"/>
      <c r="C21" s="60" t="s">
        <v>66</v>
      </c>
      <c r="D21" s="22">
        <v>515715</v>
      </c>
      <c r="E21" s="22">
        <v>20655</v>
      </c>
      <c r="F21" s="22">
        <v>59335</v>
      </c>
      <c r="G21" s="22">
        <v>595705</v>
      </c>
      <c r="H21" s="21">
        <v>86.572213000000005</v>
      </c>
      <c r="I21" s="21">
        <v>0.63441000000000003</v>
      </c>
      <c r="J21" s="22">
        <v>4909</v>
      </c>
      <c r="K21" s="22">
        <v>189</v>
      </c>
      <c r="L21" s="22">
        <v>625</v>
      </c>
      <c r="M21" s="22">
        <v>5723</v>
      </c>
    </row>
    <row r="22" spans="1:13">
      <c r="A22" s="297"/>
      <c r="B22" s="297"/>
      <c r="C22" s="60" t="s">
        <v>67</v>
      </c>
      <c r="D22" s="22">
        <v>8414</v>
      </c>
      <c r="E22" s="22">
        <v>526</v>
      </c>
      <c r="F22" s="22">
        <v>2424</v>
      </c>
      <c r="G22" s="22">
        <v>11364</v>
      </c>
      <c r="H22" s="21">
        <v>74.040830999999997</v>
      </c>
      <c r="I22" s="21">
        <v>5.2259899999999995</v>
      </c>
      <c r="J22" s="22">
        <v>109</v>
      </c>
      <c r="K22" s="22">
        <v>7</v>
      </c>
      <c r="L22" s="22">
        <v>32</v>
      </c>
      <c r="M22" s="22">
        <v>148</v>
      </c>
    </row>
    <row r="23" spans="1:13">
      <c r="A23" s="297"/>
      <c r="B23" s="297" t="s">
        <v>100</v>
      </c>
      <c r="C23" s="60" t="s">
        <v>60</v>
      </c>
      <c r="D23" s="22">
        <v>27722</v>
      </c>
      <c r="E23" s="22">
        <v>1756</v>
      </c>
      <c r="F23" s="22">
        <v>34165</v>
      </c>
      <c r="G23" s="22">
        <v>63643</v>
      </c>
      <c r="H23" s="21">
        <v>43.558599999999998</v>
      </c>
      <c r="I23" s="21">
        <v>2.1712500000000001</v>
      </c>
      <c r="J23" s="22">
        <v>734</v>
      </c>
      <c r="K23" s="22">
        <v>38</v>
      </c>
      <c r="L23" s="22">
        <v>968</v>
      </c>
      <c r="M23" s="22">
        <v>1740</v>
      </c>
    </row>
    <row r="24" spans="1:13">
      <c r="A24" s="297"/>
      <c r="B24" s="297"/>
      <c r="C24" s="60" t="s">
        <v>61</v>
      </c>
      <c r="D24" s="22">
        <v>325571</v>
      </c>
      <c r="E24" s="22">
        <v>16443</v>
      </c>
      <c r="F24" s="22">
        <v>220596</v>
      </c>
      <c r="G24" s="22">
        <v>562610</v>
      </c>
      <c r="H24" s="21">
        <v>57.867972000000002</v>
      </c>
      <c r="I24" s="21">
        <v>0.71748999999999996</v>
      </c>
      <c r="J24" s="22">
        <v>7913</v>
      </c>
      <c r="K24" s="22">
        <v>364</v>
      </c>
      <c r="L24" s="22">
        <v>5916</v>
      </c>
      <c r="M24" s="22">
        <v>14193</v>
      </c>
    </row>
    <row r="25" spans="1:13">
      <c r="A25" s="297"/>
      <c r="B25" s="297"/>
      <c r="C25" s="60" t="s">
        <v>62</v>
      </c>
      <c r="D25" s="22">
        <v>256499</v>
      </c>
      <c r="E25" s="22">
        <v>13157</v>
      </c>
      <c r="F25" s="22">
        <v>133164</v>
      </c>
      <c r="G25" s="22">
        <v>402820</v>
      </c>
      <c r="H25" s="21">
        <v>63.675834999999999</v>
      </c>
      <c r="I25" s="21">
        <v>0.87354000000000009</v>
      </c>
      <c r="J25" s="22">
        <v>5090</v>
      </c>
      <c r="K25" s="22">
        <v>220</v>
      </c>
      <c r="L25" s="22">
        <v>2838</v>
      </c>
      <c r="M25" s="22">
        <v>8148</v>
      </c>
    </row>
    <row r="26" spans="1:13">
      <c r="A26" s="297"/>
      <c r="B26" s="297"/>
      <c r="C26" s="60" t="s">
        <v>63</v>
      </c>
      <c r="D26" s="22">
        <v>348988</v>
      </c>
      <c r="E26" s="22">
        <v>18945</v>
      </c>
      <c r="F26" s="22">
        <v>157891</v>
      </c>
      <c r="G26" s="22">
        <v>525824</v>
      </c>
      <c r="H26" s="21">
        <v>66.369736000000003</v>
      </c>
      <c r="I26" s="21">
        <v>0.80246999999999991</v>
      </c>
      <c r="J26" s="22">
        <v>4638</v>
      </c>
      <c r="K26" s="22">
        <v>225</v>
      </c>
      <c r="L26" s="22">
        <v>2195</v>
      </c>
      <c r="M26" s="22">
        <v>7058</v>
      </c>
    </row>
    <row r="27" spans="1:13">
      <c r="A27" s="297"/>
      <c r="B27" s="297"/>
      <c r="C27" s="60" t="s">
        <v>64</v>
      </c>
      <c r="D27" s="22">
        <v>447655</v>
      </c>
      <c r="E27" s="22">
        <v>20720</v>
      </c>
      <c r="F27" s="22">
        <v>158066</v>
      </c>
      <c r="G27" s="22">
        <v>626441</v>
      </c>
      <c r="H27" s="21">
        <v>71.460042000000001</v>
      </c>
      <c r="I27" s="21">
        <v>0.78852999999999995</v>
      </c>
      <c r="J27" s="22">
        <v>5327</v>
      </c>
      <c r="K27" s="22">
        <v>230</v>
      </c>
      <c r="L27" s="22">
        <v>1962</v>
      </c>
      <c r="M27" s="22">
        <v>7519</v>
      </c>
    </row>
    <row r="28" spans="1:13">
      <c r="A28" s="297"/>
      <c r="B28" s="297"/>
      <c r="C28" s="60" t="s">
        <v>65</v>
      </c>
      <c r="D28" s="22">
        <v>80829</v>
      </c>
      <c r="E28" s="22">
        <v>3535</v>
      </c>
      <c r="F28" s="22">
        <v>13170</v>
      </c>
      <c r="G28" s="22">
        <v>97534</v>
      </c>
      <c r="H28" s="21">
        <v>82.872639000000007</v>
      </c>
      <c r="I28" s="21">
        <v>1.5756800000000002</v>
      </c>
      <c r="J28" s="22">
        <v>761</v>
      </c>
      <c r="K28" s="22">
        <v>34</v>
      </c>
      <c r="L28" s="22">
        <v>158</v>
      </c>
      <c r="M28" s="22">
        <v>953</v>
      </c>
    </row>
    <row r="29" spans="1:13">
      <c r="A29" s="297"/>
      <c r="B29" s="297"/>
      <c r="C29" s="60" t="s">
        <v>66</v>
      </c>
      <c r="D29" s="22">
        <v>293074</v>
      </c>
      <c r="E29" s="22">
        <v>7708</v>
      </c>
      <c r="F29" s="22">
        <v>38284</v>
      </c>
      <c r="G29" s="22">
        <v>339066</v>
      </c>
      <c r="H29" s="21">
        <v>86.435678999999993</v>
      </c>
      <c r="I29" s="21">
        <v>0.83692</v>
      </c>
      <c r="J29" s="22">
        <v>2897</v>
      </c>
      <c r="K29" s="22">
        <v>71</v>
      </c>
      <c r="L29" s="22">
        <v>350</v>
      </c>
      <c r="M29" s="22">
        <v>3318</v>
      </c>
    </row>
    <row r="30" spans="1:13">
      <c r="A30" s="297"/>
      <c r="B30" s="297"/>
      <c r="C30" s="60" t="s">
        <v>67</v>
      </c>
      <c r="D30" s="22">
        <v>5636</v>
      </c>
      <c r="E30" s="22">
        <v>233</v>
      </c>
      <c r="F30" s="22">
        <v>1964</v>
      </c>
      <c r="G30" s="22">
        <v>7833</v>
      </c>
      <c r="H30" s="21">
        <v>71.951998000000003</v>
      </c>
      <c r="I30" s="21">
        <v>5.7999900000000002</v>
      </c>
      <c r="J30" s="22">
        <v>70</v>
      </c>
      <c r="K30" s="22">
        <v>3</v>
      </c>
      <c r="L30" s="22">
        <v>39</v>
      </c>
      <c r="M30" s="22">
        <v>112</v>
      </c>
    </row>
    <row r="31" spans="1:13">
      <c r="A31" s="297"/>
      <c r="B31" s="297" t="s">
        <v>22</v>
      </c>
      <c r="C31" s="60" t="s">
        <v>60</v>
      </c>
      <c r="D31" s="22">
        <v>37263</v>
      </c>
      <c r="E31" s="22">
        <v>1110</v>
      </c>
      <c r="F31" s="22">
        <v>189554</v>
      </c>
      <c r="G31" s="22">
        <v>227927</v>
      </c>
      <c r="H31" s="21">
        <v>16.348655000000001</v>
      </c>
      <c r="I31" s="21">
        <v>0.90833000000000008</v>
      </c>
      <c r="J31" s="22">
        <v>1085</v>
      </c>
      <c r="K31" s="22">
        <v>37</v>
      </c>
      <c r="L31" s="22">
        <v>5748</v>
      </c>
      <c r="M31" s="22">
        <v>6870</v>
      </c>
    </row>
    <row r="32" spans="1:13">
      <c r="A32" s="297"/>
      <c r="B32" s="297"/>
      <c r="C32" s="60" t="s">
        <v>61</v>
      </c>
      <c r="D32" s="22">
        <v>168048</v>
      </c>
      <c r="E32" s="22">
        <v>6711</v>
      </c>
      <c r="F32" s="22">
        <v>539902</v>
      </c>
      <c r="G32" s="22">
        <v>714661</v>
      </c>
      <c r="H32" s="21">
        <v>23.514365999999999</v>
      </c>
      <c r="I32" s="21">
        <v>0.61609000000000003</v>
      </c>
      <c r="J32" s="22">
        <v>4084</v>
      </c>
      <c r="K32" s="22">
        <v>108</v>
      </c>
      <c r="L32" s="22">
        <v>13019</v>
      </c>
      <c r="M32" s="22">
        <v>17211</v>
      </c>
    </row>
    <row r="33" spans="1:13">
      <c r="A33" s="297"/>
      <c r="B33" s="297"/>
      <c r="C33" s="60" t="s">
        <v>62</v>
      </c>
      <c r="D33" s="22">
        <v>98535</v>
      </c>
      <c r="E33" s="22">
        <v>2585</v>
      </c>
      <c r="F33" s="22">
        <v>287912</v>
      </c>
      <c r="G33" s="22">
        <v>389032</v>
      </c>
      <c r="H33" s="21">
        <v>25.328251000000002</v>
      </c>
      <c r="I33" s="21">
        <v>0.92145999999999995</v>
      </c>
      <c r="J33" s="22">
        <v>1910</v>
      </c>
      <c r="K33" s="22">
        <v>45</v>
      </c>
      <c r="L33" s="22">
        <v>4859</v>
      </c>
      <c r="M33" s="22">
        <v>6814</v>
      </c>
    </row>
    <row r="34" spans="1:13">
      <c r="A34" s="297"/>
      <c r="B34" s="297"/>
      <c r="C34" s="60" t="s">
        <v>63</v>
      </c>
      <c r="D34" s="22">
        <v>104449</v>
      </c>
      <c r="E34" s="22">
        <v>4985</v>
      </c>
      <c r="F34" s="22">
        <v>255723</v>
      </c>
      <c r="G34" s="22">
        <v>365157</v>
      </c>
      <c r="H34" s="21">
        <v>28.603860999999998</v>
      </c>
      <c r="I34" s="21">
        <v>0.98280000000000001</v>
      </c>
      <c r="J34" s="22">
        <v>1461</v>
      </c>
      <c r="K34" s="22">
        <v>55</v>
      </c>
      <c r="L34" s="22">
        <v>3190</v>
      </c>
      <c r="M34" s="22">
        <v>4706</v>
      </c>
    </row>
    <row r="35" spans="1:13">
      <c r="A35" s="297"/>
      <c r="B35" s="297"/>
      <c r="C35" s="60" t="s">
        <v>64</v>
      </c>
      <c r="D35" s="22">
        <v>68620</v>
      </c>
      <c r="E35" s="22">
        <v>2140</v>
      </c>
      <c r="F35" s="22">
        <v>166061</v>
      </c>
      <c r="G35" s="22">
        <v>236821</v>
      </c>
      <c r="H35" s="21">
        <v>28.975470999999999</v>
      </c>
      <c r="I35" s="21">
        <v>1.37077</v>
      </c>
      <c r="J35" s="22">
        <v>845</v>
      </c>
      <c r="K35" s="22">
        <v>30</v>
      </c>
      <c r="L35" s="22">
        <v>1840</v>
      </c>
      <c r="M35" s="22">
        <v>2715</v>
      </c>
    </row>
    <row r="36" spans="1:13">
      <c r="A36" s="297"/>
      <c r="B36" s="297"/>
      <c r="C36" s="60" t="s">
        <v>65</v>
      </c>
      <c r="D36" s="22">
        <v>12437</v>
      </c>
      <c r="E36" s="22">
        <v>126</v>
      </c>
      <c r="F36" s="22">
        <v>18421</v>
      </c>
      <c r="G36" s="22">
        <v>30984</v>
      </c>
      <c r="H36" s="21">
        <v>40.140072000000004</v>
      </c>
      <c r="I36" s="21">
        <v>4.2095899999999995</v>
      </c>
      <c r="J36" s="22">
        <v>125</v>
      </c>
      <c r="K36" s="22">
        <v>2</v>
      </c>
      <c r="L36" s="22">
        <v>192</v>
      </c>
      <c r="M36" s="22">
        <v>319</v>
      </c>
    </row>
    <row r="37" spans="1:13">
      <c r="A37" s="297"/>
      <c r="B37" s="297"/>
      <c r="C37" s="60" t="s">
        <v>66</v>
      </c>
      <c r="D37" s="22">
        <v>66036</v>
      </c>
      <c r="E37" s="22">
        <v>2470</v>
      </c>
      <c r="F37" s="22">
        <v>60924</v>
      </c>
      <c r="G37" s="22">
        <v>129430</v>
      </c>
      <c r="H37" s="21">
        <v>51.020629</v>
      </c>
      <c r="I37" s="21">
        <v>1.8854300000000002</v>
      </c>
      <c r="J37" s="22">
        <v>591</v>
      </c>
      <c r="K37" s="22">
        <v>15</v>
      </c>
      <c r="L37" s="22">
        <v>618</v>
      </c>
      <c r="M37" s="22">
        <v>1224</v>
      </c>
    </row>
    <row r="38" spans="1:13">
      <c r="A38" s="297"/>
      <c r="B38" s="297"/>
      <c r="C38" s="60" t="s">
        <v>67</v>
      </c>
      <c r="D38" s="22">
        <v>1394</v>
      </c>
      <c r="E38" s="22">
        <v>0</v>
      </c>
      <c r="F38" s="22">
        <v>4972</v>
      </c>
      <c r="G38" s="22">
        <v>6366</v>
      </c>
      <c r="H38" s="21">
        <v>21.897580999999999</v>
      </c>
      <c r="I38" s="21">
        <v>5.6578799999999996</v>
      </c>
      <c r="J38" s="22">
        <v>23</v>
      </c>
      <c r="K38" s="22">
        <v>0</v>
      </c>
      <c r="L38" s="22">
        <v>69</v>
      </c>
      <c r="M38" s="22">
        <v>92</v>
      </c>
    </row>
    <row r="39" spans="1:13">
      <c r="A39" s="297" t="s">
        <v>9</v>
      </c>
      <c r="B39" s="297" t="s">
        <v>20</v>
      </c>
      <c r="C39" s="60" t="s">
        <v>60</v>
      </c>
      <c r="D39" s="22">
        <v>12621</v>
      </c>
      <c r="E39" s="22">
        <v>2749</v>
      </c>
      <c r="F39" s="22">
        <v>35274</v>
      </c>
      <c r="G39" s="22">
        <v>50644</v>
      </c>
      <c r="H39" s="21">
        <v>24.921016999999999</v>
      </c>
      <c r="I39" s="21">
        <v>4.5803900000000004</v>
      </c>
      <c r="J39" s="22">
        <v>139</v>
      </c>
      <c r="K39" s="22">
        <v>44</v>
      </c>
      <c r="L39" s="22">
        <v>605</v>
      </c>
      <c r="M39" s="22">
        <v>788</v>
      </c>
    </row>
    <row r="40" spans="1:13">
      <c r="A40" s="297"/>
      <c r="B40" s="297"/>
      <c r="C40" s="60" t="s">
        <v>61</v>
      </c>
      <c r="D40" s="22">
        <v>53773</v>
      </c>
      <c r="E40" s="22">
        <v>13577</v>
      </c>
      <c r="F40" s="22">
        <v>66283</v>
      </c>
      <c r="G40" s="22">
        <v>133633</v>
      </c>
      <c r="H40" s="21">
        <v>40.239311999999998</v>
      </c>
      <c r="I40" s="21">
        <v>1.5989300000000002</v>
      </c>
      <c r="J40" s="22">
        <v>1139</v>
      </c>
      <c r="K40" s="22">
        <v>259</v>
      </c>
      <c r="L40" s="22">
        <v>1440</v>
      </c>
      <c r="M40" s="22">
        <v>2838</v>
      </c>
    </row>
    <row r="41" spans="1:13">
      <c r="A41" s="297"/>
      <c r="B41" s="297"/>
      <c r="C41" s="60" t="s">
        <v>62</v>
      </c>
      <c r="D41" s="22">
        <v>80380</v>
      </c>
      <c r="E41" s="22">
        <v>22160</v>
      </c>
      <c r="F41" s="22">
        <v>121598</v>
      </c>
      <c r="G41" s="22">
        <v>224138</v>
      </c>
      <c r="H41" s="21">
        <v>35.861834999999999</v>
      </c>
      <c r="I41" s="21">
        <v>1.2891400000000002</v>
      </c>
      <c r="J41" s="22">
        <v>1699</v>
      </c>
      <c r="K41" s="22">
        <v>387</v>
      </c>
      <c r="L41" s="22">
        <v>2176</v>
      </c>
      <c r="M41" s="22">
        <v>4262</v>
      </c>
    </row>
    <row r="42" spans="1:13">
      <c r="A42" s="297"/>
      <c r="B42" s="297"/>
      <c r="C42" s="60" t="s">
        <v>63</v>
      </c>
      <c r="D42" s="22">
        <v>189010</v>
      </c>
      <c r="E42" s="22">
        <v>67459</v>
      </c>
      <c r="F42" s="22">
        <v>826569</v>
      </c>
      <c r="G42" s="22">
        <v>1083038</v>
      </c>
      <c r="H42" s="21">
        <v>17.451834999999999</v>
      </c>
      <c r="I42" s="21">
        <v>0.51789999999999992</v>
      </c>
      <c r="J42" s="22">
        <v>3073</v>
      </c>
      <c r="K42" s="22">
        <v>959</v>
      </c>
      <c r="L42" s="22">
        <v>12728</v>
      </c>
      <c r="M42" s="22">
        <v>16760</v>
      </c>
    </row>
    <row r="43" spans="1:13">
      <c r="A43" s="297"/>
      <c r="B43" s="297"/>
      <c r="C43" s="60" t="s">
        <v>64</v>
      </c>
      <c r="D43" s="22">
        <v>708954</v>
      </c>
      <c r="E43" s="22">
        <v>176850</v>
      </c>
      <c r="F43" s="22">
        <v>526714</v>
      </c>
      <c r="G43" s="22">
        <v>1412518</v>
      </c>
      <c r="H43" s="21">
        <v>50.190793999999997</v>
      </c>
      <c r="I43" s="21">
        <v>0.60698999999999992</v>
      </c>
      <c r="J43" s="22">
        <v>10534</v>
      </c>
      <c r="K43" s="22">
        <v>2561</v>
      </c>
      <c r="L43" s="22">
        <v>8377</v>
      </c>
      <c r="M43" s="22">
        <v>21472</v>
      </c>
    </row>
    <row r="44" spans="1:13">
      <c r="A44" s="297"/>
      <c r="B44" s="297"/>
      <c r="C44" s="60" t="s">
        <v>65</v>
      </c>
      <c r="D44" s="22">
        <v>265511</v>
      </c>
      <c r="E44" s="22">
        <v>66870</v>
      </c>
      <c r="F44" s="22">
        <v>583083</v>
      </c>
      <c r="G44" s="22">
        <v>915464</v>
      </c>
      <c r="H44" s="21">
        <v>29.002887999999999</v>
      </c>
      <c r="I44" s="21">
        <v>0.95514999999999994</v>
      </c>
      <c r="J44" s="22">
        <v>2420</v>
      </c>
      <c r="K44" s="22">
        <v>631</v>
      </c>
      <c r="L44" s="22">
        <v>6396</v>
      </c>
      <c r="M44" s="22">
        <v>9447</v>
      </c>
    </row>
    <row r="45" spans="1:13">
      <c r="A45" s="297"/>
      <c r="B45" s="297"/>
      <c r="C45" s="60" t="s">
        <v>66</v>
      </c>
      <c r="D45" s="22">
        <v>258058</v>
      </c>
      <c r="E45" s="22">
        <v>35044</v>
      </c>
      <c r="F45" s="22">
        <v>40083</v>
      </c>
      <c r="G45" s="22">
        <v>333185</v>
      </c>
      <c r="H45" s="21">
        <v>77.451865999999995</v>
      </c>
      <c r="I45" s="21">
        <v>1.37391</v>
      </c>
      <c r="J45" s="22">
        <v>2319</v>
      </c>
      <c r="K45" s="22">
        <v>390</v>
      </c>
      <c r="L45" s="22">
        <v>418</v>
      </c>
      <c r="M45" s="22">
        <v>3127</v>
      </c>
    </row>
    <row r="46" spans="1:13">
      <c r="A46" s="297"/>
      <c r="B46" s="297"/>
      <c r="C46" s="60" t="s">
        <v>67</v>
      </c>
      <c r="D46" s="22">
        <v>0</v>
      </c>
      <c r="E46" s="22">
        <v>0</v>
      </c>
      <c r="F46" s="22">
        <v>0</v>
      </c>
      <c r="G46" s="22">
        <v>0</v>
      </c>
      <c r="H46" s="21">
        <v>0</v>
      </c>
      <c r="I46" s="21">
        <v>0</v>
      </c>
      <c r="J46" s="22">
        <v>0</v>
      </c>
      <c r="K46" s="22">
        <v>0</v>
      </c>
      <c r="L46" s="22">
        <v>0</v>
      </c>
      <c r="M46" s="22">
        <v>0</v>
      </c>
    </row>
    <row r="47" spans="1:13">
      <c r="A47" s="297"/>
      <c r="B47" s="297" t="s">
        <v>21</v>
      </c>
      <c r="C47" s="60" t="s">
        <v>60</v>
      </c>
      <c r="D47" s="22">
        <v>28528</v>
      </c>
      <c r="E47" s="22">
        <v>2447</v>
      </c>
      <c r="F47" s="22">
        <v>33396</v>
      </c>
      <c r="G47" s="22">
        <v>64371</v>
      </c>
      <c r="H47" s="21">
        <v>44.318094000000002</v>
      </c>
      <c r="I47" s="21">
        <v>2.8648500000000001</v>
      </c>
      <c r="J47" s="22">
        <v>478</v>
      </c>
      <c r="K47" s="22">
        <v>58</v>
      </c>
      <c r="L47" s="22">
        <v>724</v>
      </c>
      <c r="M47" s="22">
        <v>1260</v>
      </c>
    </row>
    <row r="48" spans="1:13">
      <c r="A48" s="297"/>
      <c r="B48" s="297"/>
      <c r="C48" s="60" t="s">
        <v>61</v>
      </c>
      <c r="D48" s="22">
        <v>201433</v>
      </c>
      <c r="E48" s="22">
        <v>24307</v>
      </c>
      <c r="F48" s="22">
        <v>124850</v>
      </c>
      <c r="G48" s="22">
        <v>350590</v>
      </c>
      <c r="H48" s="21">
        <v>57.455432000000002</v>
      </c>
      <c r="I48" s="21">
        <v>0.9014899999999999</v>
      </c>
      <c r="J48" s="22">
        <v>4757</v>
      </c>
      <c r="K48" s="22">
        <v>482</v>
      </c>
      <c r="L48" s="22">
        <v>3299</v>
      </c>
      <c r="M48" s="22">
        <v>8538</v>
      </c>
    </row>
    <row r="49" spans="1:13">
      <c r="A49" s="297"/>
      <c r="B49" s="297"/>
      <c r="C49" s="60" t="s">
        <v>62</v>
      </c>
      <c r="D49" s="22">
        <v>234904</v>
      </c>
      <c r="E49" s="22">
        <v>22430</v>
      </c>
      <c r="F49" s="22">
        <v>105619</v>
      </c>
      <c r="G49" s="22">
        <v>362953</v>
      </c>
      <c r="H49" s="21">
        <v>64.720224999999999</v>
      </c>
      <c r="I49" s="21">
        <v>1.0264199999999999</v>
      </c>
      <c r="J49" s="22">
        <v>5029</v>
      </c>
      <c r="K49" s="22">
        <v>493</v>
      </c>
      <c r="L49" s="22">
        <v>2464</v>
      </c>
      <c r="M49" s="22">
        <v>7986</v>
      </c>
    </row>
    <row r="50" spans="1:13">
      <c r="A50" s="297"/>
      <c r="B50" s="297"/>
      <c r="C50" s="60" t="s">
        <v>63</v>
      </c>
      <c r="D50" s="22">
        <v>282079</v>
      </c>
      <c r="E50" s="22">
        <v>28248</v>
      </c>
      <c r="F50" s="22">
        <v>116089</v>
      </c>
      <c r="G50" s="22">
        <v>426416</v>
      </c>
      <c r="H50" s="21">
        <v>66.151128999999997</v>
      </c>
      <c r="I50" s="21">
        <v>0.88197999999999988</v>
      </c>
      <c r="J50" s="22">
        <v>4510</v>
      </c>
      <c r="K50" s="22">
        <v>421</v>
      </c>
      <c r="L50" s="22">
        <v>1988</v>
      </c>
      <c r="M50" s="22">
        <v>6919</v>
      </c>
    </row>
    <row r="51" spans="1:13">
      <c r="A51" s="297"/>
      <c r="B51" s="297"/>
      <c r="C51" s="60" t="s">
        <v>64</v>
      </c>
      <c r="D51" s="22">
        <v>905594</v>
      </c>
      <c r="E51" s="22">
        <v>73906</v>
      </c>
      <c r="F51" s="22">
        <v>266948</v>
      </c>
      <c r="G51" s="22">
        <v>1246448</v>
      </c>
      <c r="H51" s="21">
        <v>72.653974000000005</v>
      </c>
      <c r="I51" s="21">
        <v>0.55967</v>
      </c>
      <c r="J51" s="22">
        <v>11612</v>
      </c>
      <c r="K51" s="22">
        <v>965</v>
      </c>
      <c r="L51" s="22">
        <v>3909</v>
      </c>
      <c r="M51" s="22">
        <v>16486</v>
      </c>
    </row>
    <row r="52" spans="1:13">
      <c r="A52" s="297"/>
      <c r="B52" s="297"/>
      <c r="C52" s="60" t="s">
        <v>65</v>
      </c>
      <c r="D52" s="22">
        <v>147037</v>
      </c>
      <c r="E52" s="22">
        <v>15614</v>
      </c>
      <c r="F52" s="22">
        <v>33866</v>
      </c>
      <c r="G52" s="22">
        <v>196517</v>
      </c>
      <c r="H52" s="21">
        <v>74.821517</v>
      </c>
      <c r="I52" s="21">
        <v>1.7058400000000002</v>
      </c>
      <c r="J52" s="22">
        <v>1261</v>
      </c>
      <c r="K52" s="22">
        <v>124</v>
      </c>
      <c r="L52" s="22">
        <v>345</v>
      </c>
      <c r="M52" s="22">
        <v>1730</v>
      </c>
    </row>
    <row r="53" spans="1:13">
      <c r="A53" s="297"/>
      <c r="B53" s="297"/>
      <c r="C53" s="60" t="s">
        <v>66</v>
      </c>
      <c r="D53" s="22">
        <v>538707</v>
      </c>
      <c r="E53" s="22">
        <v>33871</v>
      </c>
      <c r="F53" s="22">
        <v>56272</v>
      </c>
      <c r="G53" s="22">
        <v>628850</v>
      </c>
      <c r="H53" s="21">
        <v>85.665420999999995</v>
      </c>
      <c r="I53" s="21">
        <v>0.81645000000000001</v>
      </c>
      <c r="J53" s="22">
        <v>4462</v>
      </c>
      <c r="K53" s="22">
        <v>262</v>
      </c>
      <c r="L53" s="22">
        <v>532</v>
      </c>
      <c r="M53" s="22">
        <v>5256</v>
      </c>
    </row>
    <row r="54" spans="1:13">
      <c r="A54" s="297"/>
      <c r="B54" s="297"/>
      <c r="C54" s="60" t="s">
        <v>67</v>
      </c>
      <c r="D54" s="22">
        <v>0</v>
      </c>
      <c r="E54" s="22">
        <v>0</v>
      </c>
      <c r="F54" s="22">
        <v>0</v>
      </c>
      <c r="G54" s="22">
        <v>0</v>
      </c>
      <c r="H54" s="21">
        <v>0</v>
      </c>
      <c r="I54" s="21">
        <v>0</v>
      </c>
      <c r="J54" s="22">
        <v>0</v>
      </c>
      <c r="K54" s="22">
        <v>0</v>
      </c>
      <c r="L54" s="22">
        <v>0</v>
      </c>
      <c r="M54" s="22">
        <v>0</v>
      </c>
    </row>
    <row r="55" spans="1:13">
      <c r="A55" s="297"/>
      <c r="B55" s="297" t="s">
        <v>100</v>
      </c>
      <c r="C55" s="60" t="s">
        <v>60</v>
      </c>
      <c r="D55" s="22">
        <v>39726</v>
      </c>
      <c r="E55" s="22">
        <v>2355</v>
      </c>
      <c r="F55" s="22">
        <v>42266</v>
      </c>
      <c r="G55" s="22">
        <v>84347</v>
      </c>
      <c r="H55" s="21">
        <v>47.098295999999998</v>
      </c>
      <c r="I55" s="21">
        <v>2.11978</v>
      </c>
      <c r="J55" s="22">
        <v>757</v>
      </c>
      <c r="K55" s="22">
        <v>57</v>
      </c>
      <c r="L55" s="22">
        <v>930</v>
      </c>
      <c r="M55" s="22">
        <v>1744</v>
      </c>
    </row>
    <row r="56" spans="1:13">
      <c r="A56" s="297"/>
      <c r="B56" s="297"/>
      <c r="C56" s="60" t="s">
        <v>61</v>
      </c>
      <c r="D56" s="22">
        <v>306358</v>
      </c>
      <c r="E56" s="22">
        <v>26747</v>
      </c>
      <c r="F56" s="22">
        <v>222135</v>
      </c>
      <c r="G56" s="22">
        <v>555240</v>
      </c>
      <c r="H56" s="21">
        <v>55.175780000000003</v>
      </c>
      <c r="I56" s="21">
        <v>0.75168999999999997</v>
      </c>
      <c r="J56" s="22">
        <v>6926</v>
      </c>
      <c r="K56" s="22">
        <v>484</v>
      </c>
      <c r="L56" s="22">
        <v>5506</v>
      </c>
      <c r="M56" s="22">
        <v>12916</v>
      </c>
    </row>
    <row r="57" spans="1:13">
      <c r="A57" s="297"/>
      <c r="B57" s="297"/>
      <c r="C57" s="60" t="s">
        <v>62</v>
      </c>
      <c r="D57" s="22">
        <v>261763</v>
      </c>
      <c r="E57" s="22">
        <v>17549</v>
      </c>
      <c r="F57" s="22">
        <v>143123</v>
      </c>
      <c r="G57" s="22">
        <v>422435</v>
      </c>
      <c r="H57" s="21">
        <v>61.965273000000003</v>
      </c>
      <c r="I57" s="21">
        <v>0.95677999999999996</v>
      </c>
      <c r="J57" s="22">
        <v>5028</v>
      </c>
      <c r="K57" s="22">
        <v>322</v>
      </c>
      <c r="L57" s="22">
        <v>2783</v>
      </c>
      <c r="M57" s="22">
        <v>8133</v>
      </c>
    </row>
    <row r="58" spans="1:13">
      <c r="A58" s="297"/>
      <c r="B58" s="297"/>
      <c r="C58" s="60" t="s">
        <v>63</v>
      </c>
      <c r="D58" s="22">
        <v>300330</v>
      </c>
      <c r="E58" s="22">
        <v>21497</v>
      </c>
      <c r="F58" s="22">
        <v>162576</v>
      </c>
      <c r="G58" s="22">
        <v>484403</v>
      </c>
      <c r="H58" s="21">
        <v>62.000028999999998</v>
      </c>
      <c r="I58" s="21">
        <v>0.95850000000000002</v>
      </c>
      <c r="J58" s="22">
        <v>4015</v>
      </c>
      <c r="K58" s="22">
        <v>268</v>
      </c>
      <c r="L58" s="22">
        <v>2207</v>
      </c>
      <c r="M58" s="22">
        <v>6490</v>
      </c>
    </row>
    <row r="59" spans="1:13">
      <c r="A59" s="297"/>
      <c r="B59" s="297"/>
      <c r="C59" s="60" t="s">
        <v>64</v>
      </c>
      <c r="D59" s="22">
        <v>572516</v>
      </c>
      <c r="E59" s="22">
        <v>34770</v>
      </c>
      <c r="F59" s="22">
        <v>230404</v>
      </c>
      <c r="G59" s="22">
        <v>837690</v>
      </c>
      <c r="H59" s="21">
        <v>68.344614000000007</v>
      </c>
      <c r="I59" s="21">
        <v>0.76141999999999999</v>
      </c>
      <c r="J59" s="22">
        <v>6597</v>
      </c>
      <c r="K59" s="22">
        <v>380</v>
      </c>
      <c r="L59" s="22">
        <v>2737</v>
      </c>
      <c r="M59" s="22">
        <v>9714</v>
      </c>
    </row>
    <row r="60" spans="1:13">
      <c r="A60" s="297"/>
      <c r="B60" s="297"/>
      <c r="C60" s="60" t="s">
        <v>65</v>
      </c>
      <c r="D60" s="22">
        <v>82259</v>
      </c>
      <c r="E60" s="22">
        <v>5675</v>
      </c>
      <c r="F60" s="22">
        <v>22810</v>
      </c>
      <c r="G60" s="22">
        <v>110744</v>
      </c>
      <c r="H60" s="21">
        <v>74.278515999999996</v>
      </c>
      <c r="I60" s="21">
        <v>2.3303799999999999</v>
      </c>
      <c r="J60" s="22">
        <v>651</v>
      </c>
      <c r="K60" s="22">
        <v>43</v>
      </c>
      <c r="L60" s="22">
        <v>176</v>
      </c>
      <c r="M60" s="22">
        <v>870</v>
      </c>
    </row>
    <row r="61" spans="1:13">
      <c r="A61" s="297"/>
      <c r="B61" s="297"/>
      <c r="C61" s="60" t="s">
        <v>66</v>
      </c>
      <c r="D61" s="22">
        <v>357287</v>
      </c>
      <c r="E61" s="22">
        <v>13548</v>
      </c>
      <c r="F61" s="22">
        <v>56386</v>
      </c>
      <c r="G61" s="22">
        <v>427221</v>
      </c>
      <c r="H61" s="21">
        <v>83.630486000000005</v>
      </c>
      <c r="I61" s="21">
        <v>1.9613100000000001</v>
      </c>
      <c r="J61" s="22">
        <v>2798</v>
      </c>
      <c r="K61" s="22">
        <v>99</v>
      </c>
      <c r="L61" s="22">
        <v>387</v>
      </c>
      <c r="M61" s="22">
        <v>3284</v>
      </c>
    </row>
    <row r="62" spans="1:13">
      <c r="A62" s="297"/>
      <c r="B62" s="297"/>
      <c r="C62" s="60" t="s">
        <v>67</v>
      </c>
      <c r="D62" s="22">
        <v>0</v>
      </c>
      <c r="E62" s="22">
        <v>0</v>
      </c>
      <c r="F62" s="22">
        <v>0</v>
      </c>
      <c r="G62" s="22">
        <v>0</v>
      </c>
      <c r="H62" s="21">
        <v>0</v>
      </c>
      <c r="I62" s="21">
        <v>0</v>
      </c>
      <c r="J62" s="22">
        <v>0</v>
      </c>
      <c r="K62" s="22">
        <v>0</v>
      </c>
      <c r="L62" s="22">
        <v>0</v>
      </c>
      <c r="M62" s="22">
        <v>0</v>
      </c>
    </row>
    <row r="63" spans="1:13">
      <c r="A63" s="297"/>
      <c r="B63" s="297" t="s">
        <v>22</v>
      </c>
      <c r="C63" s="60" t="s">
        <v>60</v>
      </c>
      <c r="D63" s="22">
        <v>31420</v>
      </c>
      <c r="E63" s="22">
        <v>1562</v>
      </c>
      <c r="F63" s="22">
        <v>220416</v>
      </c>
      <c r="G63" s="22">
        <v>253398</v>
      </c>
      <c r="H63" s="21">
        <v>12.399466</v>
      </c>
      <c r="I63" s="21">
        <v>0.77786</v>
      </c>
      <c r="J63" s="22">
        <v>871</v>
      </c>
      <c r="K63" s="22">
        <v>32</v>
      </c>
      <c r="L63" s="22">
        <v>5841</v>
      </c>
      <c r="M63" s="22">
        <v>6744</v>
      </c>
    </row>
    <row r="64" spans="1:13">
      <c r="A64" s="297"/>
      <c r="B64" s="297"/>
      <c r="C64" s="60" t="s">
        <v>61</v>
      </c>
      <c r="D64" s="22">
        <v>152479</v>
      </c>
      <c r="E64" s="22">
        <v>6426</v>
      </c>
      <c r="F64" s="22">
        <v>628878</v>
      </c>
      <c r="G64" s="22">
        <v>787783</v>
      </c>
      <c r="H64" s="21">
        <v>19.355457000000001</v>
      </c>
      <c r="I64" s="21">
        <v>0.52124999999999999</v>
      </c>
      <c r="J64" s="22">
        <v>3526</v>
      </c>
      <c r="K64" s="22">
        <v>148</v>
      </c>
      <c r="L64" s="22">
        <v>13849</v>
      </c>
      <c r="M64" s="22">
        <v>17523</v>
      </c>
    </row>
    <row r="65" spans="1:13">
      <c r="A65" s="297"/>
      <c r="B65" s="297"/>
      <c r="C65" s="60" t="s">
        <v>62</v>
      </c>
      <c r="D65" s="22">
        <v>87396</v>
      </c>
      <c r="E65" s="22">
        <v>3706</v>
      </c>
      <c r="F65" s="22">
        <v>301070</v>
      </c>
      <c r="G65" s="22">
        <v>392172</v>
      </c>
      <c r="H65" s="21">
        <v>22.285119999999999</v>
      </c>
      <c r="I65" s="21">
        <v>0.84028999999999998</v>
      </c>
      <c r="J65" s="22">
        <v>1625</v>
      </c>
      <c r="K65" s="22">
        <v>65</v>
      </c>
      <c r="L65" s="22">
        <v>4957</v>
      </c>
      <c r="M65" s="22">
        <v>6647</v>
      </c>
    </row>
    <row r="66" spans="1:13">
      <c r="A66" s="297"/>
      <c r="B66" s="297"/>
      <c r="C66" s="60" t="s">
        <v>63</v>
      </c>
      <c r="D66" s="22">
        <v>106730</v>
      </c>
      <c r="E66" s="22">
        <v>5536</v>
      </c>
      <c r="F66" s="22">
        <v>324073</v>
      </c>
      <c r="G66" s="22">
        <v>436339</v>
      </c>
      <c r="H66" s="21">
        <v>24.460339000000001</v>
      </c>
      <c r="I66" s="21">
        <v>0.94964999999999999</v>
      </c>
      <c r="J66" s="22">
        <v>1333</v>
      </c>
      <c r="K66" s="22">
        <v>60</v>
      </c>
      <c r="L66" s="22">
        <v>3787</v>
      </c>
      <c r="M66" s="22">
        <v>5180</v>
      </c>
    </row>
    <row r="67" spans="1:13">
      <c r="A67" s="297"/>
      <c r="B67" s="297"/>
      <c r="C67" s="60" t="s">
        <v>64</v>
      </c>
      <c r="D67" s="22">
        <v>106371</v>
      </c>
      <c r="E67" s="22">
        <v>3456</v>
      </c>
      <c r="F67" s="22">
        <v>250286</v>
      </c>
      <c r="G67" s="22">
        <v>360113</v>
      </c>
      <c r="H67" s="21">
        <v>29.538228</v>
      </c>
      <c r="I67" s="21">
        <v>1.4794699999999998</v>
      </c>
      <c r="J67" s="22">
        <v>1073</v>
      </c>
      <c r="K67" s="22">
        <v>33</v>
      </c>
      <c r="L67" s="22">
        <v>2493</v>
      </c>
      <c r="M67" s="22">
        <v>3599</v>
      </c>
    </row>
    <row r="68" spans="1:13">
      <c r="A68" s="297"/>
      <c r="B68" s="297"/>
      <c r="C68" s="60" t="s">
        <v>65</v>
      </c>
      <c r="D68" s="22">
        <v>15705</v>
      </c>
      <c r="E68" s="22">
        <v>4131</v>
      </c>
      <c r="F68" s="22">
        <v>32138</v>
      </c>
      <c r="G68" s="22">
        <v>51974</v>
      </c>
      <c r="H68" s="21">
        <v>30.217032</v>
      </c>
      <c r="I68" s="21">
        <v>4.3498400000000004</v>
      </c>
      <c r="J68" s="22">
        <v>136</v>
      </c>
      <c r="K68" s="22">
        <v>6</v>
      </c>
      <c r="L68" s="22">
        <v>248</v>
      </c>
      <c r="M68" s="22">
        <v>390</v>
      </c>
    </row>
    <row r="69" spans="1:13">
      <c r="A69" s="297"/>
      <c r="B69" s="297"/>
      <c r="C69" s="60" t="s">
        <v>66</v>
      </c>
      <c r="D69" s="22">
        <v>93843</v>
      </c>
      <c r="E69" s="22">
        <v>4142</v>
      </c>
      <c r="F69" s="22">
        <v>106469</v>
      </c>
      <c r="G69" s="22">
        <v>204454</v>
      </c>
      <c r="H69" s="21">
        <v>45.899321999999998</v>
      </c>
      <c r="I69" s="21">
        <v>2.82972</v>
      </c>
      <c r="J69" s="22">
        <v>616</v>
      </c>
      <c r="K69" s="22">
        <v>18</v>
      </c>
      <c r="L69" s="22">
        <v>785</v>
      </c>
      <c r="M69" s="22">
        <v>1419</v>
      </c>
    </row>
    <row r="70" spans="1:13">
      <c r="A70" s="297"/>
      <c r="B70" s="297"/>
      <c r="C70" s="60" t="s">
        <v>67</v>
      </c>
      <c r="D70" s="22">
        <v>0</v>
      </c>
      <c r="E70" s="22">
        <v>0</v>
      </c>
      <c r="F70" s="22">
        <v>0</v>
      </c>
      <c r="G70" s="22">
        <v>0</v>
      </c>
      <c r="H70" s="21">
        <v>0</v>
      </c>
      <c r="I70" s="21">
        <v>0</v>
      </c>
      <c r="J70" s="22">
        <v>0</v>
      </c>
      <c r="K70" s="22">
        <v>0</v>
      </c>
      <c r="L70" s="22">
        <v>0</v>
      </c>
      <c r="M70" s="22">
        <v>0</v>
      </c>
    </row>
    <row r="71" spans="1:13">
      <c r="A71" s="297" t="s">
        <v>10</v>
      </c>
      <c r="B71" s="297" t="s">
        <v>20</v>
      </c>
      <c r="C71" s="60" t="s">
        <v>60</v>
      </c>
      <c r="D71" s="22">
        <v>3974</v>
      </c>
      <c r="E71" s="22">
        <v>599</v>
      </c>
      <c r="F71" s="22">
        <v>41911</v>
      </c>
      <c r="G71" s="22">
        <v>46484</v>
      </c>
      <c r="H71" s="21">
        <v>8.5491782000000001</v>
      </c>
      <c r="I71" s="21">
        <v>1.8372900000000001</v>
      </c>
      <c r="J71" s="22">
        <v>54</v>
      </c>
      <c r="K71" s="22">
        <v>3</v>
      </c>
      <c r="L71" s="22">
        <v>439</v>
      </c>
      <c r="M71" s="22">
        <v>496</v>
      </c>
    </row>
    <row r="72" spans="1:13">
      <c r="A72" s="297"/>
      <c r="B72" s="297"/>
      <c r="C72" s="60" t="s">
        <v>61</v>
      </c>
      <c r="D72" s="22">
        <v>50424</v>
      </c>
      <c r="E72" s="22">
        <v>7021</v>
      </c>
      <c r="F72" s="22">
        <v>107602</v>
      </c>
      <c r="G72" s="22">
        <v>165047</v>
      </c>
      <c r="H72" s="21">
        <v>30.551297999999999</v>
      </c>
      <c r="I72" s="21">
        <v>1.6324399999999999</v>
      </c>
      <c r="J72" s="22">
        <v>709</v>
      </c>
      <c r="K72" s="22">
        <v>111</v>
      </c>
      <c r="L72" s="22">
        <v>1396</v>
      </c>
      <c r="M72" s="22">
        <v>2216</v>
      </c>
    </row>
    <row r="73" spans="1:13">
      <c r="A73" s="297"/>
      <c r="B73" s="297"/>
      <c r="C73" s="60" t="s">
        <v>62</v>
      </c>
      <c r="D73" s="22">
        <v>74038</v>
      </c>
      <c r="E73" s="22">
        <v>13473</v>
      </c>
      <c r="F73" s="22">
        <v>67213</v>
      </c>
      <c r="G73" s="22">
        <v>154724</v>
      </c>
      <c r="H73" s="21">
        <v>47.851658</v>
      </c>
      <c r="I73" s="21">
        <v>3.0869200000000001</v>
      </c>
      <c r="J73" s="22">
        <v>1057</v>
      </c>
      <c r="K73" s="22">
        <v>187</v>
      </c>
      <c r="L73" s="22">
        <v>786</v>
      </c>
      <c r="M73" s="22">
        <v>2030</v>
      </c>
    </row>
    <row r="74" spans="1:13">
      <c r="A74" s="297"/>
      <c r="B74" s="297"/>
      <c r="C74" s="60" t="s">
        <v>63</v>
      </c>
      <c r="D74" s="22">
        <v>248577</v>
      </c>
      <c r="E74" s="22">
        <v>79078</v>
      </c>
      <c r="F74" s="22">
        <v>1000934</v>
      </c>
      <c r="G74" s="22">
        <v>1328589</v>
      </c>
      <c r="H74" s="21">
        <v>18.709848999999998</v>
      </c>
      <c r="I74" s="21">
        <v>0.91891</v>
      </c>
      <c r="J74" s="22">
        <v>2836</v>
      </c>
      <c r="K74" s="22">
        <v>718</v>
      </c>
      <c r="L74" s="22">
        <v>12271</v>
      </c>
      <c r="M74" s="22">
        <v>15825</v>
      </c>
    </row>
    <row r="75" spans="1:13">
      <c r="A75" s="297"/>
      <c r="B75" s="297"/>
      <c r="C75" s="60" t="s">
        <v>64</v>
      </c>
      <c r="D75" s="22">
        <v>720089</v>
      </c>
      <c r="E75" s="22">
        <v>121507</v>
      </c>
      <c r="F75" s="22">
        <v>373197</v>
      </c>
      <c r="G75" s="22">
        <v>1214793</v>
      </c>
      <c r="H75" s="21">
        <v>59.276682999999998</v>
      </c>
      <c r="I75" s="21">
        <v>1.17848</v>
      </c>
      <c r="J75" s="22">
        <v>8593</v>
      </c>
      <c r="K75" s="22">
        <v>1376</v>
      </c>
      <c r="L75" s="22">
        <v>4343</v>
      </c>
      <c r="M75" s="22">
        <v>14312</v>
      </c>
    </row>
    <row r="76" spans="1:13">
      <c r="A76" s="297"/>
      <c r="B76" s="297"/>
      <c r="C76" s="60" t="s">
        <v>65</v>
      </c>
      <c r="D76" s="22">
        <v>315892</v>
      </c>
      <c r="E76" s="22">
        <v>59949</v>
      </c>
      <c r="F76" s="22">
        <v>688135</v>
      </c>
      <c r="G76" s="22">
        <v>1063976</v>
      </c>
      <c r="H76" s="21">
        <v>29.689767</v>
      </c>
      <c r="I76" s="21">
        <v>1.4843600000000001</v>
      </c>
      <c r="J76" s="22">
        <v>2793</v>
      </c>
      <c r="K76" s="22">
        <v>570</v>
      </c>
      <c r="L76" s="22">
        <v>7359</v>
      </c>
      <c r="M76" s="22">
        <v>10722</v>
      </c>
    </row>
    <row r="77" spans="1:13">
      <c r="A77" s="297"/>
      <c r="B77" s="297"/>
      <c r="C77" s="60" t="s">
        <v>66</v>
      </c>
      <c r="D77" s="22">
        <v>291036</v>
      </c>
      <c r="E77" s="22">
        <v>28133</v>
      </c>
      <c r="F77" s="22">
        <v>43040</v>
      </c>
      <c r="G77" s="22">
        <v>362209</v>
      </c>
      <c r="H77" s="21">
        <v>80.350295000000003</v>
      </c>
      <c r="I77" s="21">
        <v>1.0628500000000001</v>
      </c>
      <c r="J77" s="22">
        <v>2864</v>
      </c>
      <c r="K77" s="22">
        <v>315</v>
      </c>
      <c r="L77" s="22">
        <v>470</v>
      </c>
      <c r="M77" s="22">
        <v>3649</v>
      </c>
    </row>
    <row r="78" spans="1:13">
      <c r="A78" s="297"/>
      <c r="B78" s="297"/>
      <c r="C78" s="60" t="s">
        <v>67</v>
      </c>
      <c r="D78" s="22">
        <v>0</v>
      </c>
      <c r="E78" s="22">
        <v>0</v>
      </c>
      <c r="F78" s="22">
        <v>0</v>
      </c>
      <c r="G78" s="22">
        <v>0</v>
      </c>
      <c r="H78" s="21">
        <v>0</v>
      </c>
      <c r="I78" s="21">
        <v>0</v>
      </c>
      <c r="J78" s="22">
        <v>0</v>
      </c>
      <c r="K78" s="22">
        <v>0</v>
      </c>
      <c r="L78" s="22">
        <v>0</v>
      </c>
      <c r="M78" s="22">
        <v>0</v>
      </c>
    </row>
    <row r="79" spans="1:13">
      <c r="A79" s="297"/>
      <c r="B79" s="297" t="s">
        <v>21</v>
      </c>
      <c r="C79" s="60" t="s">
        <v>60</v>
      </c>
      <c r="D79" s="22">
        <v>15583</v>
      </c>
      <c r="E79" s="22">
        <v>5713</v>
      </c>
      <c r="F79" s="22">
        <v>29601</v>
      </c>
      <c r="G79" s="22">
        <v>50897</v>
      </c>
      <c r="H79" s="21">
        <v>30.616736</v>
      </c>
      <c r="I79" s="21">
        <v>4.1597900000000001</v>
      </c>
      <c r="J79" s="22">
        <v>176</v>
      </c>
      <c r="K79" s="22">
        <v>16</v>
      </c>
      <c r="L79" s="22">
        <v>360</v>
      </c>
      <c r="M79" s="22">
        <v>552</v>
      </c>
    </row>
    <row r="80" spans="1:13">
      <c r="A80" s="297"/>
      <c r="B80" s="297"/>
      <c r="C80" s="60" t="s">
        <v>61</v>
      </c>
      <c r="D80" s="22">
        <v>191979</v>
      </c>
      <c r="E80" s="22">
        <v>12874</v>
      </c>
      <c r="F80" s="22">
        <v>99649</v>
      </c>
      <c r="G80" s="22">
        <v>304502</v>
      </c>
      <c r="H80" s="21">
        <v>63.046877000000002</v>
      </c>
      <c r="I80" s="21">
        <v>1.44278</v>
      </c>
      <c r="J80" s="22">
        <v>2671</v>
      </c>
      <c r="K80" s="22">
        <v>199</v>
      </c>
      <c r="L80" s="22">
        <v>1572</v>
      </c>
      <c r="M80" s="22">
        <v>4442</v>
      </c>
    </row>
    <row r="81" spans="1:13">
      <c r="A81" s="297"/>
      <c r="B81" s="297"/>
      <c r="C81" s="60" t="s">
        <v>62</v>
      </c>
      <c r="D81" s="22">
        <v>223791</v>
      </c>
      <c r="E81" s="22">
        <v>15028</v>
      </c>
      <c r="F81" s="22">
        <v>87783</v>
      </c>
      <c r="G81" s="22">
        <v>326602</v>
      </c>
      <c r="H81" s="21">
        <v>68.521012999999996</v>
      </c>
      <c r="I81" s="21">
        <v>1.3610100000000001</v>
      </c>
      <c r="J81" s="22">
        <v>3226</v>
      </c>
      <c r="K81" s="22">
        <v>188</v>
      </c>
      <c r="L81" s="22">
        <v>1338</v>
      </c>
      <c r="M81" s="22">
        <v>4752</v>
      </c>
    </row>
    <row r="82" spans="1:13">
      <c r="A82" s="297"/>
      <c r="B82" s="297"/>
      <c r="C82" s="60" t="s">
        <v>63</v>
      </c>
      <c r="D82" s="22">
        <v>311589</v>
      </c>
      <c r="E82" s="22">
        <v>20532</v>
      </c>
      <c r="F82" s="22">
        <v>115307</v>
      </c>
      <c r="G82" s="22">
        <v>447428</v>
      </c>
      <c r="H82" s="21">
        <v>69.640030999999993</v>
      </c>
      <c r="I82" s="21">
        <v>1.3655300000000001</v>
      </c>
      <c r="J82" s="22">
        <v>3616</v>
      </c>
      <c r="K82" s="22">
        <v>258</v>
      </c>
      <c r="L82" s="22">
        <v>1442</v>
      </c>
      <c r="M82" s="22">
        <v>5316</v>
      </c>
    </row>
    <row r="83" spans="1:13">
      <c r="A83" s="297"/>
      <c r="B83" s="297"/>
      <c r="C83" s="60" t="s">
        <v>64</v>
      </c>
      <c r="D83" s="22">
        <v>880245</v>
      </c>
      <c r="E83" s="22">
        <v>60675</v>
      </c>
      <c r="F83" s="22">
        <v>252552</v>
      </c>
      <c r="G83" s="22">
        <v>1193472</v>
      </c>
      <c r="H83" s="21">
        <v>73.754976999999997</v>
      </c>
      <c r="I83" s="21">
        <v>0.65576000000000001</v>
      </c>
      <c r="J83" s="22">
        <v>10448</v>
      </c>
      <c r="K83" s="22">
        <v>631</v>
      </c>
      <c r="L83" s="22">
        <v>3143</v>
      </c>
      <c r="M83" s="22">
        <v>14222</v>
      </c>
    </row>
    <row r="84" spans="1:13">
      <c r="A84" s="297"/>
      <c r="B84" s="297"/>
      <c r="C84" s="60" t="s">
        <v>65</v>
      </c>
      <c r="D84" s="22">
        <v>157457</v>
      </c>
      <c r="E84" s="22">
        <v>8064</v>
      </c>
      <c r="F84" s="22">
        <v>40083</v>
      </c>
      <c r="G84" s="22">
        <v>205604</v>
      </c>
      <c r="H84" s="21">
        <v>76.582654000000005</v>
      </c>
      <c r="I84" s="21">
        <v>1.9306400000000001</v>
      </c>
      <c r="J84" s="22">
        <v>1519</v>
      </c>
      <c r="K84" s="22">
        <v>105</v>
      </c>
      <c r="L84" s="22">
        <v>409</v>
      </c>
      <c r="M84" s="22">
        <v>2033</v>
      </c>
    </row>
    <row r="85" spans="1:13">
      <c r="A85" s="297"/>
      <c r="B85" s="297"/>
      <c r="C85" s="60" t="s">
        <v>66</v>
      </c>
      <c r="D85" s="22">
        <v>568760</v>
      </c>
      <c r="E85" s="22">
        <v>24192</v>
      </c>
      <c r="F85" s="22">
        <v>53646</v>
      </c>
      <c r="G85" s="22">
        <v>646598</v>
      </c>
      <c r="H85" s="21">
        <v>87.961917999999997</v>
      </c>
      <c r="I85" s="21">
        <v>0.58674999999999999</v>
      </c>
      <c r="J85" s="22">
        <v>5738</v>
      </c>
      <c r="K85" s="22">
        <v>263</v>
      </c>
      <c r="L85" s="22">
        <v>673</v>
      </c>
      <c r="M85" s="22">
        <v>6674</v>
      </c>
    </row>
    <row r="86" spans="1:13">
      <c r="A86" s="297"/>
      <c r="B86" s="297"/>
      <c r="C86" s="60" t="s">
        <v>67</v>
      </c>
      <c r="D86" s="22">
        <v>0</v>
      </c>
      <c r="E86" s="22">
        <v>0</v>
      </c>
      <c r="F86" s="22">
        <v>0</v>
      </c>
      <c r="G86" s="22">
        <v>0</v>
      </c>
      <c r="H86" s="21">
        <v>0</v>
      </c>
      <c r="I86" s="21">
        <v>0</v>
      </c>
      <c r="J86" s="22">
        <v>0</v>
      </c>
      <c r="K86" s="22">
        <v>0</v>
      </c>
      <c r="L86" s="22">
        <v>0</v>
      </c>
      <c r="M86" s="22">
        <v>0</v>
      </c>
    </row>
    <row r="87" spans="1:13">
      <c r="A87" s="297"/>
      <c r="B87" s="297" t="s">
        <v>100</v>
      </c>
      <c r="C87" s="60" t="s">
        <v>60</v>
      </c>
      <c r="D87" s="22">
        <v>25098</v>
      </c>
      <c r="E87" s="22">
        <v>840</v>
      </c>
      <c r="F87" s="22">
        <v>39419</v>
      </c>
      <c r="G87" s="22">
        <v>65357</v>
      </c>
      <c r="H87" s="21">
        <v>38.401395000000001</v>
      </c>
      <c r="I87" s="21">
        <v>4.4015599999999999</v>
      </c>
      <c r="J87" s="22">
        <v>332</v>
      </c>
      <c r="K87" s="22">
        <v>15</v>
      </c>
      <c r="L87" s="22">
        <v>495</v>
      </c>
      <c r="M87" s="22">
        <v>842</v>
      </c>
    </row>
    <row r="88" spans="1:13">
      <c r="A88" s="297"/>
      <c r="B88" s="297"/>
      <c r="C88" s="60" t="s">
        <v>61</v>
      </c>
      <c r="D88" s="22">
        <v>322243</v>
      </c>
      <c r="E88" s="22">
        <v>17901</v>
      </c>
      <c r="F88" s="22">
        <v>241204</v>
      </c>
      <c r="G88" s="22">
        <v>581348</v>
      </c>
      <c r="H88" s="21">
        <v>55.430309999999999</v>
      </c>
      <c r="I88" s="21">
        <v>1.5390300000000001</v>
      </c>
      <c r="J88" s="22">
        <v>4537</v>
      </c>
      <c r="K88" s="22">
        <v>230</v>
      </c>
      <c r="L88" s="22">
        <v>3291</v>
      </c>
      <c r="M88" s="22">
        <v>8058</v>
      </c>
    </row>
    <row r="89" spans="1:13">
      <c r="A89" s="297"/>
      <c r="B89" s="297"/>
      <c r="C89" s="60" t="s">
        <v>62</v>
      </c>
      <c r="D89" s="22">
        <v>293215</v>
      </c>
      <c r="E89" s="22">
        <v>15348</v>
      </c>
      <c r="F89" s="22">
        <v>139545</v>
      </c>
      <c r="G89" s="22">
        <v>448108</v>
      </c>
      <c r="H89" s="21">
        <v>65.434003000000004</v>
      </c>
      <c r="I89" s="21">
        <v>1.16255</v>
      </c>
      <c r="J89" s="22">
        <v>3847</v>
      </c>
      <c r="K89" s="22">
        <v>167</v>
      </c>
      <c r="L89" s="22">
        <v>1866</v>
      </c>
      <c r="M89" s="22">
        <v>5880</v>
      </c>
    </row>
    <row r="90" spans="1:13">
      <c r="A90" s="297"/>
      <c r="B90" s="297"/>
      <c r="C90" s="60" t="s">
        <v>63</v>
      </c>
      <c r="D90" s="22">
        <v>349374</v>
      </c>
      <c r="E90" s="22">
        <v>15941</v>
      </c>
      <c r="F90" s="22">
        <v>146530</v>
      </c>
      <c r="G90" s="22">
        <v>511845</v>
      </c>
      <c r="H90" s="21">
        <v>68.257773</v>
      </c>
      <c r="I90" s="21">
        <v>1.2852699999999999</v>
      </c>
      <c r="J90" s="22">
        <v>3759</v>
      </c>
      <c r="K90" s="22">
        <v>195</v>
      </c>
      <c r="L90" s="22">
        <v>1786</v>
      </c>
      <c r="M90" s="22">
        <v>5740</v>
      </c>
    </row>
    <row r="91" spans="1:13">
      <c r="A91" s="297"/>
      <c r="B91" s="297"/>
      <c r="C91" s="60" t="s">
        <v>64</v>
      </c>
      <c r="D91" s="22">
        <v>679358</v>
      </c>
      <c r="E91" s="22">
        <v>25561</v>
      </c>
      <c r="F91" s="22">
        <v>218726</v>
      </c>
      <c r="G91" s="22">
        <v>923645</v>
      </c>
      <c r="H91" s="21">
        <v>73.551851999999997</v>
      </c>
      <c r="I91" s="21">
        <v>0.88091999999999993</v>
      </c>
      <c r="J91" s="22">
        <v>7266</v>
      </c>
      <c r="K91" s="22">
        <v>317</v>
      </c>
      <c r="L91" s="22">
        <v>2702</v>
      </c>
      <c r="M91" s="22">
        <v>10285</v>
      </c>
    </row>
    <row r="92" spans="1:13">
      <c r="A92" s="297"/>
      <c r="B92" s="297"/>
      <c r="C92" s="60" t="s">
        <v>65</v>
      </c>
      <c r="D92" s="22">
        <v>60415</v>
      </c>
      <c r="E92" s="22">
        <v>7975</v>
      </c>
      <c r="F92" s="22">
        <v>21074</v>
      </c>
      <c r="G92" s="22">
        <v>89464</v>
      </c>
      <c r="H92" s="21">
        <v>67.529955999999999</v>
      </c>
      <c r="I92" s="21">
        <v>6.8528099999999998</v>
      </c>
      <c r="J92" s="22">
        <v>682</v>
      </c>
      <c r="K92" s="22">
        <v>34</v>
      </c>
      <c r="L92" s="22">
        <v>179</v>
      </c>
      <c r="M92" s="22">
        <v>895</v>
      </c>
    </row>
    <row r="93" spans="1:13">
      <c r="A93" s="297"/>
      <c r="B93" s="297"/>
      <c r="C93" s="60" t="s">
        <v>66</v>
      </c>
      <c r="D93" s="22">
        <v>392436</v>
      </c>
      <c r="E93" s="22">
        <v>12189</v>
      </c>
      <c r="F93" s="22">
        <v>57971</v>
      </c>
      <c r="G93" s="22">
        <v>462596</v>
      </c>
      <c r="H93" s="21">
        <v>84.833417999999995</v>
      </c>
      <c r="I93" s="21">
        <v>0.92627000000000004</v>
      </c>
      <c r="J93" s="22">
        <v>3521</v>
      </c>
      <c r="K93" s="22">
        <v>85</v>
      </c>
      <c r="L93" s="22">
        <v>544</v>
      </c>
      <c r="M93" s="22">
        <v>4150</v>
      </c>
    </row>
    <row r="94" spans="1:13">
      <c r="A94" s="297"/>
      <c r="B94" s="297"/>
      <c r="C94" s="60" t="s">
        <v>67</v>
      </c>
      <c r="D94" s="22">
        <v>0</v>
      </c>
      <c r="E94" s="22">
        <v>0</v>
      </c>
      <c r="F94" s="22">
        <v>0</v>
      </c>
      <c r="G94" s="22">
        <v>0</v>
      </c>
      <c r="H94" s="21">
        <v>0</v>
      </c>
      <c r="I94" s="21">
        <v>0</v>
      </c>
      <c r="J94" s="22">
        <v>0</v>
      </c>
      <c r="K94" s="22">
        <v>0</v>
      </c>
      <c r="L94" s="22">
        <v>0</v>
      </c>
      <c r="M94" s="22">
        <v>0</v>
      </c>
    </row>
    <row r="95" spans="1:13">
      <c r="A95" s="297"/>
      <c r="B95" s="297" t="s">
        <v>22</v>
      </c>
      <c r="C95" s="60" t="s">
        <v>60</v>
      </c>
      <c r="D95" s="22">
        <v>28007</v>
      </c>
      <c r="E95" s="22">
        <v>1298</v>
      </c>
      <c r="F95" s="22">
        <v>198742</v>
      </c>
      <c r="G95" s="22">
        <v>228047</v>
      </c>
      <c r="H95" s="21">
        <v>12.28124</v>
      </c>
      <c r="I95" s="21">
        <v>1.01627</v>
      </c>
      <c r="J95" s="22">
        <v>461</v>
      </c>
      <c r="K95" s="22">
        <v>21</v>
      </c>
      <c r="L95" s="22">
        <v>2927</v>
      </c>
      <c r="M95" s="22">
        <v>3409</v>
      </c>
    </row>
    <row r="96" spans="1:13">
      <c r="A96" s="297"/>
      <c r="B96" s="297"/>
      <c r="C96" s="60" t="s">
        <v>61</v>
      </c>
      <c r="D96" s="22">
        <v>176730</v>
      </c>
      <c r="E96" s="22">
        <v>4234</v>
      </c>
      <c r="F96" s="22">
        <v>665960</v>
      </c>
      <c r="G96" s="22">
        <v>846924</v>
      </c>
      <c r="H96" s="21">
        <v>20.867280000000001</v>
      </c>
      <c r="I96" s="21">
        <v>0.87230999999999992</v>
      </c>
      <c r="J96" s="22">
        <v>2373</v>
      </c>
      <c r="K96" s="22">
        <v>61</v>
      </c>
      <c r="L96" s="22">
        <v>8782</v>
      </c>
      <c r="M96" s="22">
        <v>11216</v>
      </c>
    </row>
    <row r="97" spans="1:17">
      <c r="A97" s="297"/>
      <c r="B97" s="297"/>
      <c r="C97" s="60" t="s">
        <v>62</v>
      </c>
      <c r="D97" s="22">
        <v>116465</v>
      </c>
      <c r="E97" s="22">
        <v>4857</v>
      </c>
      <c r="F97" s="22">
        <v>351686</v>
      </c>
      <c r="G97" s="22">
        <v>473008</v>
      </c>
      <c r="H97" s="21">
        <v>24.622205000000001</v>
      </c>
      <c r="I97" s="21">
        <v>1.1722600000000001</v>
      </c>
      <c r="J97" s="22">
        <v>1457</v>
      </c>
      <c r="K97" s="22">
        <v>60</v>
      </c>
      <c r="L97" s="22">
        <v>4303</v>
      </c>
      <c r="M97" s="22">
        <v>5820</v>
      </c>
    </row>
    <row r="98" spans="1:17">
      <c r="A98" s="297"/>
      <c r="B98" s="297"/>
      <c r="C98" s="60" t="s">
        <v>63</v>
      </c>
      <c r="D98" s="22">
        <v>109046</v>
      </c>
      <c r="E98" s="22">
        <v>3586</v>
      </c>
      <c r="F98" s="22">
        <v>301106</v>
      </c>
      <c r="G98" s="22">
        <v>413738</v>
      </c>
      <c r="H98" s="21">
        <v>26.356293000000001</v>
      </c>
      <c r="I98" s="21">
        <v>1.48194</v>
      </c>
      <c r="J98" s="22">
        <v>1192</v>
      </c>
      <c r="K98" s="22">
        <v>42</v>
      </c>
      <c r="L98" s="22">
        <v>3106</v>
      </c>
      <c r="M98" s="22">
        <v>4340</v>
      </c>
    </row>
    <row r="99" spans="1:17">
      <c r="A99" s="297"/>
      <c r="B99" s="297"/>
      <c r="C99" s="60" t="s">
        <v>64</v>
      </c>
      <c r="D99" s="22">
        <v>111127</v>
      </c>
      <c r="E99" s="22">
        <v>4238</v>
      </c>
      <c r="F99" s="22">
        <v>286284</v>
      </c>
      <c r="G99" s="22">
        <v>401649</v>
      </c>
      <c r="H99" s="21">
        <v>27.66769</v>
      </c>
      <c r="I99" s="21">
        <v>1.4950600000000001</v>
      </c>
      <c r="J99" s="22">
        <v>1219</v>
      </c>
      <c r="K99" s="22">
        <v>42</v>
      </c>
      <c r="L99" s="22">
        <v>2845</v>
      </c>
      <c r="M99" s="22">
        <v>4106</v>
      </c>
    </row>
    <row r="100" spans="1:17">
      <c r="A100" s="297"/>
      <c r="B100" s="297"/>
      <c r="C100" s="60" t="s">
        <v>65</v>
      </c>
      <c r="D100" s="22">
        <v>17208</v>
      </c>
      <c r="E100" s="22">
        <v>972</v>
      </c>
      <c r="F100" s="22">
        <v>28445</v>
      </c>
      <c r="G100" s="22">
        <v>46625</v>
      </c>
      <c r="H100" s="21">
        <v>36.907238999999997</v>
      </c>
      <c r="I100" s="21">
        <v>3.1667700000000001</v>
      </c>
      <c r="J100" s="22">
        <v>191</v>
      </c>
      <c r="K100" s="22">
        <v>6</v>
      </c>
      <c r="L100" s="22">
        <v>252</v>
      </c>
      <c r="M100" s="22">
        <v>449</v>
      </c>
    </row>
    <row r="101" spans="1:17">
      <c r="A101" s="297"/>
      <c r="B101" s="297"/>
      <c r="C101" s="60" t="s">
        <v>66</v>
      </c>
      <c r="D101" s="22">
        <v>88097</v>
      </c>
      <c r="E101" s="22">
        <v>3824</v>
      </c>
      <c r="F101" s="22">
        <v>136439</v>
      </c>
      <c r="G101" s="22">
        <v>228360</v>
      </c>
      <c r="H101" s="21">
        <v>38.578122</v>
      </c>
      <c r="I101" s="21">
        <v>1.7024500000000002</v>
      </c>
      <c r="J101" s="22">
        <v>918</v>
      </c>
      <c r="K101" s="22">
        <v>25</v>
      </c>
      <c r="L101" s="22">
        <v>1145</v>
      </c>
      <c r="M101" s="22">
        <v>2088</v>
      </c>
    </row>
    <row r="102" spans="1:17">
      <c r="A102" s="297"/>
      <c r="B102" s="297"/>
      <c r="C102" s="60" t="s">
        <v>67</v>
      </c>
      <c r="D102" s="22">
        <v>0</v>
      </c>
      <c r="E102" s="22">
        <v>0</v>
      </c>
      <c r="F102" s="22">
        <v>0</v>
      </c>
      <c r="G102" s="22">
        <v>0</v>
      </c>
      <c r="H102" s="21">
        <v>0</v>
      </c>
      <c r="I102" s="21">
        <v>0</v>
      </c>
      <c r="J102" s="22">
        <v>0</v>
      </c>
      <c r="K102" s="22">
        <v>0</v>
      </c>
      <c r="L102" s="22">
        <v>0</v>
      </c>
      <c r="M102" s="22">
        <v>0</v>
      </c>
    </row>
    <row r="103" spans="1:17">
      <c r="A103" s="297" t="s">
        <v>11</v>
      </c>
      <c r="B103" s="297" t="s">
        <v>20</v>
      </c>
      <c r="C103" s="60" t="s">
        <v>60</v>
      </c>
      <c r="D103" s="22">
        <v>5104</v>
      </c>
      <c r="E103" s="22">
        <v>757</v>
      </c>
      <c r="F103" s="22">
        <v>36353</v>
      </c>
      <c r="G103" s="22">
        <v>42214</v>
      </c>
      <c r="H103" s="21">
        <v>12.090776</v>
      </c>
      <c r="I103" s="21">
        <v>3.1501605000000001</v>
      </c>
      <c r="J103" s="22">
        <v>60</v>
      </c>
      <c r="K103" s="22">
        <v>8</v>
      </c>
      <c r="L103" s="22">
        <v>435</v>
      </c>
      <c r="M103" s="22">
        <v>503</v>
      </c>
      <c r="P103" s="184"/>
      <c r="Q103" s="184"/>
    </row>
    <row r="104" spans="1:17">
      <c r="A104" s="297"/>
      <c r="B104" s="297"/>
      <c r="C104" s="60" t="s">
        <v>61</v>
      </c>
      <c r="D104" s="22">
        <v>38348</v>
      </c>
      <c r="E104" s="22">
        <v>5494</v>
      </c>
      <c r="F104" s="22">
        <v>62364</v>
      </c>
      <c r="G104" s="22">
        <v>106206</v>
      </c>
      <c r="H104" s="21">
        <v>36.107188000000001</v>
      </c>
      <c r="I104" s="21">
        <v>2.1574108000000001</v>
      </c>
      <c r="J104" s="22">
        <v>541</v>
      </c>
      <c r="K104" s="22">
        <v>93</v>
      </c>
      <c r="L104" s="22">
        <v>815</v>
      </c>
      <c r="M104" s="22">
        <v>1449</v>
      </c>
      <c r="P104" s="184"/>
      <c r="Q104" s="184"/>
    </row>
    <row r="105" spans="1:17">
      <c r="A105" s="297"/>
      <c r="B105" s="297"/>
      <c r="C105" s="60" t="s">
        <v>62</v>
      </c>
      <c r="D105" s="22">
        <v>78839</v>
      </c>
      <c r="E105" s="22">
        <v>14535</v>
      </c>
      <c r="F105" s="22">
        <v>100776</v>
      </c>
      <c r="G105" s="22">
        <v>194150</v>
      </c>
      <c r="H105" s="21">
        <v>40.607261999999999</v>
      </c>
      <c r="I105" s="21">
        <v>2.0082962000000002</v>
      </c>
      <c r="J105" s="22">
        <v>1011</v>
      </c>
      <c r="K105" s="22">
        <v>194</v>
      </c>
      <c r="L105" s="22">
        <v>1298</v>
      </c>
      <c r="M105" s="22">
        <v>2503</v>
      </c>
      <c r="P105" s="184"/>
      <c r="Q105" s="184"/>
    </row>
    <row r="106" spans="1:17">
      <c r="A106" s="297"/>
      <c r="B106" s="297"/>
      <c r="C106" s="60" t="s">
        <v>63</v>
      </c>
      <c r="D106" s="22">
        <v>197264</v>
      </c>
      <c r="E106" s="22">
        <v>39317</v>
      </c>
      <c r="F106" s="22">
        <v>775601</v>
      </c>
      <c r="G106" s="22">
        <v>1012182</v>
      </c>
      <c r="H106" s="21">
        <v>19.488985</v>
      </c>
      <c r="I106" s="21">
        <v>0.63321992000000005</v>
      </c>
      <c r="J106" s="22">
        <v>2503</v>
      </c>
      <c r="K106" s="22">
        <v>586</v>
      </c>
      <c r="L106" s="22">
        <v>10290</v>
      </c>
      <c r="M106" s="22">
        <v>13379</v>
      </c>
      <c r="P106" s="184"/>
      <c r="Q106" s="184"/>
    </row>
    <row r="107" spans="1:17">
      <c r="A107" s="297"/>
      <c r="B107" s="297"/>
      <c r="C107" s="60" t="s">
        <v>64</v>
      </c>
      <c r="D107" s="22">
        <v>700516</v>
      </c>
      <c r="E107" s="22">
        <v>113657</v>
      </c>
      <c r="F107" s="22">
        <v>476841</v>
      </c>
      <c r="G107" s="22">
        <v>1291014</v>
      </c>
      <c r="H107" s="21">
        <v>54.260914</v>
      </c>
      <c r="I107" s="21">
        <v>0.68081349000000002</v>
      </c>
      <c r="J107" s="22">
        <v>9187</v>
      </c>
      <c r="K107" s="22">
        <v>1517</v>
      </c>
      <c r="L107" s="22">
        <v>6429</v>
      </c>
      <c r="M107" s="22">
        <v>17133</v>
      </c>
      <c r="P107" s="184"/>
      <c r="Q107" s="184"/>
    </row>
    <row r="108" spans="1:17">
      <c r="A108" s="297"/>
      <c r="B108" s="297"/>
      <c r="C108" s="60" t="s">
        <v>65</v>
      </c>
      <c r="D108" s="22">
        <v>328169</v>
      </c>
      <c r="E108" s="22">
        <v>71111</v>
      </c>
      <c r="F108" s="22">
        <v>688660</v>
      </c>
      <c r="G108" s="22">
        <v>1087940</v>
      </c>
      <c r="H108" s="21">
        <v>30.164255000000001</v>
      </c>
      <c r="I108" s="21">
        <v>0.78144645999999995</v>
      </c>
      <c r="J108" s="22">
        <v>3414</v>
      </c>
      <c r="K108" s="22">
        <v>728</v>
      </c>
      <c r="L108" s="22">
        <v>8558</v>
      </c>
      <c r="M108" s="22">
        <v>12700</v>
      </c>
      <c r="P108" s="184"/>
      <c r="Q108" s="184"/>
    </row>
    <row r="109" spans="1:17">
      <c r="A109" s="297"/>
      <c r="B109" s="297"/>
      <c r="C109" s="60" t="s">
        <v>66</v>
      </c>
      <c r="D109" s="22">
        <v>341263</v>
      </c>
      <c r="E109" s="22">
        <v>44394</v>
      </c>
      <c r="F109" s="22">
        <v>75948</v>
      </c>
      <c r="G109" s="22">
        <v>461605</v>
      </c>
      <c r="H109" s="21">
        <v>73.929658000000003</v>
      </c>
      <c r="I109" s="21">
        <v>1.2792101</v>
      </c>
      <c r="J109" s="22">
        <v>3654</v>
      </c>
      <c r="K109" s="22">
        <v>480</v>
      </c>
      <c r="L109" s="22">
        <v>917</v>
      </c>
      <c r="M109" s="22">
        <v>5051</v>
      </c>
      <c r="P109" s="184"/>
      <c r="Q109" s="184"/>
    </row>
    <row r="110" spans="1:17">
      <c r="A110" s="297"/>
      <c r="B110" s="297"/>
      <c r="C110" s="60" t="s">
        <v>67</v>
      </c>
      <c r="D110" s="22">
        <v>6108</v>
      </c>
      <c r="E110" s="22">
        <v>945</v>
      </c>
      <c r="F110" s="22">
        <v>5377</v>
      </c>
      <c r="G110" s="22">
        <v>12430</v>
      </c>
      <c r="H110" s="21">
        <v>49.139178999999999</v>
      </c>
      <c r="I110" s="21">
        <v>6.7161026000000001</v>
      </c>
      <c r="J110" s="22">
        <v>70</v>
      </c>
      <c r="K110" s="22">
        <v>11</v>
      </c>
      <c r="L110" s="22">
        <v>51</v>
      </c>
      <c r="M110" s="22">
        <v>132</v>
      </c>
      <c r="P110" s="184"/>
      <c r="Q110" s="184"/>
    </row>
    <row r="111" spans="1:17">
      <c r="A111" s="297"/>
      <c r="B111" s="297" t="s">
        <v>21</v>
      </c>
      <c r="C111" s="60" t="s">
        <v>60</v>
      </c>
      <c r="D111" s="22">
        <v>8926</v>
      </c>
      <c r="E111" s="22">
        <v>811</v>
      </c>
      <c r="F111" s="22">
        <v>26958</v>
      </c>
      <c r="G111" s="22">
        <v>36695</v>
      </c>
      <c r="H111" s="21">
        <v>24.324839999999998</v>
      </c>
      <c r="I111" s="21">
        <v>2.9254893000000002</v>
      </c>
      <c r="J111" s="22">
        <v>137</v>
      </c>
      <c r="K111" s="22">
        <v>13</v>
      </c>
      <c r="L111" s="22">
        <v>355</v>
      </c>
      <c r="M111" s="22">
        <v>505</v>
      </c>
      <c r="P111" s="184"/>
      <c r="Q111" s="184"/>
    </row>
    <row r="112" spans="1:17">
      <c r="A112" s="297"/>
      <c r="B112" s="297"/>
      <c r="C112" s="60" t="s">
        <v>61</v>
      </c>
      <c r="D112" s="22">
        <v>157857</v>
      </c>
      <c r="E112" s="22">
        <v>9967</v>
      </c>
      <c r="F112" s="22">
        <v>86996</v>
      </c>
      <c r="G112" s="22">
        <v>254820</v>
      </c>
      <c r="H112" s="21">
        <v>61.948433999999999</v>
      </c>
      <c r="I112" s="21">
        <v>1.1387853999999999</v>
      </c>
      <c r="J112" s="22">
        <v>2415</v>
      </c>
      <c r="K112" s="22">
        <v>158</v>
      </c>
      <c r="L112" s="22">
        <v>1434</v>
      </c>
      <c r="M112" s="22">
        <v>4007</v>
      </c>
      <c r="P112" s="184"/>
      <c r="Q112" s="184"/>
    </row>
    <row r="113" spans="1:17">
      <c r="A113" s="297"/>
      <c r="B113" s="297"/>
      <c r="C113" s="60" t="s">
        <v>62</v>
      </c>
      <c r="D113" s="22">
        <v>199645</v>
      </c>
      <c r="E113" s="22">
        <v>13278</v>
      </c>
      <c r="F113" s="22">
        <v>84446</v>
      </c>
      <c r="G113" s="22">
        <v>297369</v>
      </c>
      <c r="H113" s="21">
        <v>67.137125999999995</v>
      </c>
      <c r="I113" s="21">
        <v>1.0193502000000001</v>
      </c>
      <c r="J113" s="22">
        <v>3041</v>
      </c>
      <c r="K113" s="22">
        <v>210</v>
      </c>
      <c r="L113" s="22">
        <v>1301</v>
      </c>
      <c r="M113" s="22">
        <v>4552</v>
      </c>
      <c r="Q113" s="184"/>
    </row>
    <row r="114" spans="1:17">
      <c r="A114" s="297"/>
      <c r="B114" s="297"/>
      <c r="C114" s="60" t="s">
        <v>63</v>
      </c>
      <c r="D114" s="22">
        <v>292652</v>
      </c>
      <c r="E114" s="22">
        <v>18076</v>
      </c>
      <c r="F114" s="22">
        <v>99006</v>
      </c>
      <c r="G114" s="22">
        <v>409734</v>
      </c>
      <c r="H114" s="21">
        <v>71.424875999999998</v>
      </c>
      <c r="I114" s="21">
        <v>1.1640547000000001</v>
      </c>
      <c r="J114" s="22">
        <v>3535</v>
      </c>
      <c r="K114" s="22">
        <v>212</v>
      </c>
      <c r="L114" s="22">
        <v>1310</v>
      </c>
      <c r="M114" s="22">
        <v>5057</v>
      </c>
      <c r="Q114" s="184"/>
    </row>
    <row r="115" spans="1:17">
      <c r="A115" s="297"/>
      <c r="B115" s="297"/>
      <c r="C115" s="60" t="s">
        <v>64</v>
      </c>
      <c r="D115" s="22">
        <v>920960</v>
      </c>
      <c r="E115" s="22">
        <v>48707</v>
      </c>
      <c r="F115" s="22">
        <v>244893</v>
      </c>
      <c r="G115" s="22">
        <v>1214560</v>
      </c>
      <c r="H115" s="21">
        <v>75.826637000000005</v>
      </c>
      <c r="I115" s="21">
        <v>0.60313490000000003</v>
      </c>
      <c r="J115" s="22">
        <v>11603</v>
      </c>
      <c r="K115" s="22">
        <v>669</v>
      </c>
      <c r="L115" s="22">
        <v>3402</v>
      </c>
      <c r="M115" s="22">
        <v>15674</v>
      </c>
      <c r="Q115" s="184"/>
    </row>
    <row r="116" spans="1:17">
      <c r="A116" s="297"/>
      <c r="B116" s="297"/>
      <c r="C116" s="60" t="s">
        <v>65</v>
      </c>
      <c r="D116" s="22">
        <v>172143</v>
      </c>
      <c r="E116" s="22">
        <v>8249</v>
      </c>
      <c r="F116" s="22">
        <v>39198</v>
      </c>
      <c r="G116" s="22">
        <v>219590</v>
      </c>
      <c r="H116" s="21">
        <v>78.392914000000005</v>
      </c>
      <c r="I116" s="21">
        <v>1.5577715000000001</v>
      </c>
      <c r="J116" s="22">
        <v>1828</v>
      </c>
      <c r="K116" s="22">
        <v>103</v>
      </c>
      <c r="L116" s="22">
        <v>486</v>
      </c>
      <c r="M116" s="22">
        <v>2417</v>
      </c>
      <c r="Q116" s="184"/>
    </row>
    <row r="117" spans="1:17">
      <c r="A117" s="297"/>
      <c r="B117" s="297"/>
      <c r="C117" s="60" t="s">
        <v>66</v>
      </c>
      <c r="D117" s="22">
        <v>737462</v>
      </c>
      <c r="E117" s="22">
        <v>31997</v>
      </c>
      <c r="F117" s="22">
        <v>73124</v>
      </c>
      <c r="G117" s="22">
        <v>842583</v>
      </c>
      <c r="H117" s="21">
        <v>87.523959000000005</v>
      </c>
      <c r="I117" s="21">
        <v>0.78806668999999996</v>
      </c>
      <c r="J117" s="22">
        <v>7340</v>
      </c>
      <c r="K117" s="22">
        <v>323</v>
      </c>
      <c r="L117" s="22">
        <v>731</v>
      </c>
      <c r="M117" s="22">
        <v>8394</v>
      </c>
      <c r="Q117" s="184"/>
    </row>
    <row r="118" spans="1:17">
      <c r="A118" s="297"/>
      <c r="B118" s="297"/>
      <c r="C118" s="60" t="s">
        <v>67</v>
      </c>
      <c r="D118" s="22">
        <v>10978</v>
      </c>
      <c r="E118" s="22">
        <v>884</v>
      </c>
      <c r="F118" s="22">
        <v>1650</v>
      </c>
      <c r="G118" s="22">
        <v>13512</v>
      </c>
      <c r="H118" s="21">
        <v>81.246300000000005</v>
      </c>
      <c r="I118" s="21">
        <v>4.2639797000000002</v>
      </c>
      <c r="J118" s="22">
        <v>113</v>
      </c>
      <c r="K118" s="22">
        <v>7</v>
      </c>
      <c r="L118" s="22">
        <v>26</v>
      </c>
      <c r="M118" s="22">
        <v>146</v>
      </c>
      <c r="Q118" s="184"/>
    </row>
    <row r="119" spans="1:17">
      <c r="A119" s="297"/>
      <c r="B119" s="297" t="s">
        <v>100</v>
      </c>
      <c r="C119" s="60" t="s">
        <v>60</v>
      </c>
      <c r="D119" s="22">
        <v>29320</v>
      </c>
      <c r="E119" s="22">
        <v>747</v>
      </c>
      <c r="F119" s="22">
        <v>31271</v>
      </c>
      <c r="G119" s="22">
        <v>61338</v>
      </c>
      <c r="H119" s="21">
        <v>47.800711</v>
      </c>
      <c r="I119" s="21">
        <v>2.5526165000000001</v>
      </c>
      <c r="J119" s="22">
        <v>396</v>
      </c>
      <c r="K119" s="22">
        <v>15</v>
      </c>
      <c r="L119" s="22">
        <v>485</v>
      </c>
      <c r="M119" s="22">
        <v>896</v>
      </c>
      <c r="Q119" s="184"/>
    </row>
    <row r="120" spans="1:17">
      <c r="A120" s="297"/>
      <c r="B120" s="297"/>
      <c r="C120" s="60" t="s">
        <v>61</v>
      </c>
      <c r="D120" s="22">
        <v>310350</v>
      </c>
      <c r="E120" s="22">
        <v>16583</v>
      </c>
      <c r="F120" s="22">
        <v>207674</v>
      </c>
      <c r="G120" s="22">
        <v>534607</v>
      </c>
      <c r="H120" s="21">
        <v>58.051990000000004</v>
      </c>
      <c r="I120" s="21">
        <v>0.80955887999999998</v>
      </c>
      <c r="J120" s="22">
        <v>4739</v>
      </c>
      <c r="K120" s="22">
        <v>264</v>
      </c>
      <c r="L120" s="22">
        <v>3300</v>
      </c>
      <c r="M120" s="22">
        <v>8303</v>
      </c>
      <c r="Q120" s="184"/>
    </row>
    <row r="121" spans="1:17">
      <c r="A121" s="297"/>
      <c r="B121" s="297"/>
      <c r="C121" s="60" t="s">
        <v>62</v>
      </c>
      <c r="D121" s="22">
        <v>295772</v>
      </c>
      <c r="E121" s="22">
        <v>11516</v>
      </c>
      <c r="F121" s="22">
        <v>144905</v>
      </c>
      <c r="G121" s="22">
        <v>452193</v>
      </c>
      <c r="H121" s="21">
        <v>65.408354000000003</v>
      </c>
      <c r="I121" s="21">
        <v>1.2172242</v>
      </c>
      <c r="J121" s="22">
        <v>4220</v>
      </c>
      <c r="K121" s="22">
        <v>189</v>
      </c>
      <c r="L121" s="22">
        <v>2001</v>
      </c>
      <c r="M121" s="22">
        <v>6410</v>
      </c>
      <c r="Q121" s="184"/>
    </row>
    <row r="122" spans="1:17">
      <c r="A122" s="297"/>
      <c r="B122" s="297"/>
      <c r="C122" s="60" t="s">
        <v>63</v>
      </c>
      <c r="D122" s="22">
        <v>315181</v>
      </c>
      <c r="E122" s="22">
        <v>15783</v>
      </c>
      <c r="F122" s="22">
        <v>132214</v>
      </c>
      <c r="G122" s="22">
        <v>463178</v>
      </c>
      <c r="H122" s="21">
        <v>68.047488999999999</v>
      </c>
      <c r="I122" s="21">
        <v>1.0950618000000001</v>
      </c>
      <c r="J122" s="22">
        <v>4006</v>
      </c>
      <c r="K122" s="22">
        <v>191</v>
      </c>
      <c r="L122" s="22">
        <v>1847</v>
      </c>
      <c r="M122" s="22">
        <v>6044</v>
      </c>
      <c r="Q122" s="184"/>
    </row>
    <row r="123" spans="1:17">
      <c r="A123" s="297"/>
      <c r="B123" s="297"/>
      <c r="C123" s="60" t="s">
        <v>64</v>
      </c>
      <c r="D123" s="22">
        <v>705225</v>
      </c>
      <c r="E123" s="22">
        <v>32833</v>
      </c>
      <c r="F123" s="22">
        <v>238872</v>
      </c>
      <c r="G123" s="22">
        <v>976930</v>
      </c>
      <c r="H123" s="21">
        <v>72.187873999999994</v>
      </c>
      <c r="I123" s="21">
        <v>0.71796026999999996</v>
      </c>
      <c r="J123" s="22">
        <v>8746</v>
      </c>
      <c r="K123" s="22">
        <v>352</v>
      </c>
      <c r="L123" s="22">
        <v>2957</v>
      </c>
      <c r="M123" s="22">
        <v>12055</v>
      </c>
      <c r="Q123" s="184"/>
    </row>
    <row r="124" spans="1:17">
      <c r="A124" s="297"/>
      <c r="B124" s="297"/>
      <c r="C124" s="60" t="s">
        <v>65</v>
      </c>
      <c r="D124" s="22">
        <v>81045</v>
      </c>
      <c r="E124" s="22">
        <v>4529</v>
      </c>
      <c r="F124" s="22">
        <v>20496</v>
      </c>
      <c r="G124" s="22">
        <v>106070</v>
      </c>
      <c r="H124" s="21">
        <v>76.407089999999997</v>
      </c>
      <c r="I124" s="21">
        <v>3.1060650000000001</v>
      </c>
      <c r="J124" s="22">
        <v>808</v>
      </c>
      <c r="K124" s="22">
        <v>41</v>
      </c>
      <c r="L124" s="22">
        <v>197</v>
      </c>
      <c r="M124" s="22">
        <v>1046</v>
      </c>
      <c r="Q124" s="184"/>
    </row>
    <row r="125" spans="1:17">
      <c r="A125" s="297"/>
      <c r="B125" s="297"/>
      <c r="C125" s="60" t="s">
        <v>66</v>
      </c>
      <c r="D125" s="22">
        <v>440829</v>
      </c>
      <c r="E125" s="22">
        <v>15978</v>
      </c>
      <c r="F125" s="22">
        <v>61211</v>
      </c>
      <c r="G125" s="22">
        <v>518018</v>
      </c>
      <c r="H125" s="21">
        <v>85.099165999999997</v>
      </c>
      <c r="I125" s="21">
        <v>0.77033361</v>
      </c>
      <c r="J125" s="22">
        <v>4481</v>
      </c>
      <c r="K125" s="22">
        <v>134</v>
      </c>
      <c r="L125" s="22">
        <v>612</v>
      </c>
      <c r="M125" s="22">
        <v>5227</v>
      </c>
    </row>
    <row r="126" spans="1:17">
      <c r="A126" s="297"/>
      <c r="B126" s="297"/>
      <c r="C126" s="60" t="s">
        <v>67</v>
      </c>
      <c r="D126" s="22">
        <v>10340</v>
      </c>
      <c r="E126" s="22">
        <v>210</v>
      </c>
      <c r="F126" s="22">
        <v>3926</v>
      </c>
      <c r="G126" s="22">
        <v>14476</v>
      </c>
      <c r="H126" s="21">
        <v>71.428571000000005</v>
      </c>
      <c r="I126" s="21">
        <v>4.1128612000000002</v>
      </c>
      <c r="J126" s="22">
        <v>140</v>
      </c>
      <c r="K126" s="22">
        <v>6</v>
      </c>
      <c r="L126" s="22">
        <v>57</v>
      </c>
      <c r="M126" s="22">
        <v>203</v>
      </c>
    </row>
    <row r="127" spans="1:17">
      <c r="A127" s="297"/>
      <c r="B127" s="297" t="s">
        <v>22</v>
      </c>
      <c r="C127" s="60" t="s">
        <v>60</v>
      </c>
      <c r="D127" s="22">
        <v>28077</v>
      </c>
      <c r="E127" s="22">
        <v>927</v>
      </c>
      <c r="F127" s="22">
        <v>184682</v>
      </c>
      <c r="G127" s="22">
        <v>213686</v>
      </c>
      <c r="H127" s="21">
        <v>13.139373000000001</v>
      </c>
      <c r="I127" s="21">
        <v>1.0060644999999999</v>
      </c>
      <c r="J127" s="22">
        <v>455</v>
      </c>
      <c r="K127" s="22">
        <v>15</v>
      </c>
      <c r="L127" s="22">
        <v>3042</v>
      </c>
      <c r="M127" s="22">
        <v>3512</v>
      </c>
    </row>
    <row r="128" spans="1:17">
      <c r="A128" s="297"/>
      <c r="B128" s="297"/>
      <c r="C128" s="60" t="s">
        <v>61</v>
      </c>
      <c r="D128" s="22">
        <v>181967</v>
      </c>
      <c r="E128" s="22">
        <v>5802</v>
      </c>
      <c r="F128" s="22">
        <v>639838</v>
      </c>
      <c r="G128" s="22">
        <v>827607</v>
      </c>
      <c r="H128" s="21">
        <v>21.987127000000001</v>
      </c>
      <c r="I128" s="21">
        <v>0.71394197999999998</v>
      </c>
      <c r="J128" s="22">
        <v>2664</v>
      </c>
      <c r="K128" s="22">
        <v>84</v>
      </c>
      <c r="L128" s="22">
        <v>9585</v>
      </c>
      <c r="M128" s="22">
        <v>12333</v>
      </c>
    </row>
    <row r="129" spans="1:13">
      <c r="A129" s="297"/>
      <c r="B129" s="297"/>
      <c r="C129" s="60" t="s">
        <v>62</v>
      </c>
      <c r="D129" s="22">
        <v>155964</v>
      </c>
      <c r="E129" s="22">
        <v>5131</v>
      </c>
      <c r="F129" s="22">
        <v>390139</v>
      </c>
      <c r="G129" s="22">
        <v>551234</v>
      </c>
      <c r="H129" s="21">
        <v>28.293610000000001</v>
      </c>
      <c r="I129" s="21">
        <v>1.9483794000000001</v>
      </c>
      <c r="J129" s="22">
        <v>1693</v>
      </c>
      <c r="K129" s="22">
        <v>57</v>
      </c>
      <c r="L129" s="22">
        <v>4890</v>
      </c>
      <c r="M129" s="22">
        <v>6640</v>
      </c>
    </row>
    <row r="130" spans="1:13">
      <c r="A130" s="297"/>
      <c r="B130" s="297"/>
      <c r="C130" s="60" t="s">
        <v>63</v>
      </c>
      <c r="D130" s="22">
        <v>124524</v>
      </c>
      <c r="E130" s="22">
        <v>4224</v>
      </c>
      <c r="F130" s="22">
        <v>334535</v>
      </c>
      <c r="G130" s="22">
        <v>463283</v>
      </c>
      <c r="H130" s="21">
        <v>26.878602999999998</v>
      </c>
      <c r="I130" s="21">
        <v>1.0600303</v>
      </c>
      <c r="J130" s="22">
        <v>1488</v>
      </c>
      <c r="K130" s="22">
        <v>47</v>
      </c>
      <c r="L130" s="22">
        <v>3792</v>
      </c>
      <c r="M130" s="22">
        <v>5327</v>
      </c>
    </row>
    <row r="131" spans="1:13">
      <c r="A131" s="297"/>
      <c r="B131" s="297"/>
      <c r="C131" s="60" t="s">
        <v>64</v>
      </c>
      <c r="D131" s="22">
        <v>149235</v>
      </c>
      <c r="E131" s="22">
        <v>5250</v>
      </c>
      <c r="F131" s="22">
        <v>315626</v>
      </c>
      <c r="G131" s="22">
        <v>470111</v>
      </c>
      <c r="H131" s="21">
        <v>31.744630999999998</v>
      </c>
      <c r="I131" s="21">
        <v>1.6731883000000001</v>
      </c>
      <c r="J131" s="22">
        <v>1661</v>
      </c>
      <c r="K131" s="22">
        <v>46</v>
      </c>
      <c r="L131" s="22">
        <v>3463</v>
      </c>
      <c r="M131" s="22">
        <v>5170</v>
      </c>
    </row>
    <row r="132" spans="1:13">
      <c r="A132" s="297"/>
      <c r="B132" s="297"/>
      <c r="C132" s="60" t="s">
        <v>65</v>
      </c>
      <c r="D132" s="22">
        <v>24966</v>
      </c>
      <c r="E132" s="22">
        <v>1730</v>
      </c>
      <c r="F132" s="22">
        <v>30108</v>
      </c>
      <c r="G132" s="22">
        <v>56804</v>
      </c>
      <c r="H132" s="21">
        <v>43.951129999999999</v>
      </c>
      <c r="I132" s="21">
        <v>3.960181</v>
      </c>
      <c r="J132" s="22">
        <v>258</v>
      </c>
      <c r="K132" s="22">
        <v>11</v>
      </c>
      <c r="L132" s="22">
        <v>286</v>
      </c>
      <c r="M132" s="22">
        <v>555</v>
      </c>
    </row>
    <row r="133" spans="1:13">
      <c r="A133" s="297"/>
      <c r="B133" s="297"/>
      <c r="C133" s="60" t="s">
        <v>66</v>
      </c>
      <c r="D133" s="22">
        <v>125493</v>
      </c>
      <c r="E133" s="22">
        <v>2673</v>
      </c>
      <c r="F133" s="22">
        <v>150968</v>
      </c>
      <c r="G133" s="22">
        <v>279134</v>
      </c>
      <c r="H133" s="21">
        <v>44.957977</v>
      </c>
      <c r="I133" s="21">
        <v>3.0912196000000001</v>
      </c>
      <c r="J133" s="22">
        <v>1127</v>
      </c>
      <c r="K133" s="22">
        <v>28</v>
      </c>
      <c r="L133" s="22">
        <v>1413</v>
      </c>
      <c r="M133" s="22">
        <v>2568</v>
      </c>
    </row>
    <row r="134" spans="1:13">
      <c r="A134" s="297"/>
      <c r="B134" s="297"/>
      <c r="C134" s="60" t="s">
        <v>67</v>
      </c>
      <c r="D134" s="22">
        <v>5922</v>
      </c>
      <c r="E134" s="22">
        <v>439</v>
      </c>
      <c r="F134" s="22">
        <v>16937</v>
      </c>
      <c r="G134" s="22">
        <v>23298</v>
      </c>
      <c r="H134" s="21">
        <v>25.418491</v>
      </c>
      <c r="I134" s="21">
        <v>2.7864277999999998</v>
      </c>
      <c r="J134" s="22">
        <v>74</v>
      </c>
      <c r="K134" s="22">
        <v>5</v>
      </c>
      <c r="L134" s="22">
        <v>222</v>
      </c>
      <c r="M134" s="22">
        <v>301</v>
      </c>
    </row>
    <row r="135" spans="1:13">
      <c r="A135" s="297" t="s">
        <v>12</v>
      </c>
      <c r="B135" s="297" t="s">
        <v>20</v>
      </c>
      <c r="C135" s="60" t="s">
        <v>60</v>
      </c>
      <c r="D135" s="22">
        <v>4076</v>
      </c>
      <c r="E135" s="22">
        <v>1107</v>
      </c>
      <c r="F135" s="22">
        <v>36101</v>
      </c>
      <c r="G135" s="22">
        <v>41284</v>
      </c>
      <c r="H135" s="21">
        <v>9.8730743145044091</v>
      </c>
      <c r="I135" s="21">
        <v>2.4746913384893414</v>
      </c>
      <c r="J135" s="22">
        <v>43</v>
      </c>
      <c r="K135" s="22">
        <v>16</v>
      </c>
      <c r="L135" s="22">
        <v>549</v>
      </c>
      <c r="M135" s="22">
        <v>608</v>
      </c>
    </row>
    <row r="136" spans="1:13">
      <c r="A136" s="297"/>
      <c r="B136" s="297"/>
      <c r="C136" s="60" t="s">
        <v>61</v>
      </c>
      <c r="D136" s="22">
        <v>29724</v>
      </c>
      <c r="E136" s="22">
        <v>5750</v>
      </c>
      <c r="F136" s="22">
        <v>48435</v>
      </c>
      <c r="G136" s="22">
        <v>83909</v>
      </c>
      <c r="H136" s="21">
        <v>35.424090383629888</v>
      </c>
      <c r="I136" s="21">
        <v>1.8551556953794257</v>
      </c>
      <c r="J136" s="22">
        <v>545</v>
      </c>
      <c r="K136" s="22">
        <v>101</v>
      </c>
      <c r="L136" s="22">
        <v>831</v>
      </c>
      <c r="M136" s="22">
        <v>1477</v>
      </c>
    </row>
    <row r="137" spans="1:13">
      <c r="A137" s="297"/>
      <c r="B137" s="297"/>
      <c r="C137" s="60" t="s">
        <v>62</v>
      </c>
      <c r="D137" s="22">
        <v>66826</v>
      </c>
      <c r="E137" s="22">
        <v>12937</v>
      </c>
      <c r="F137" s="22">
        <v>96284</v>
      </c>
      <c r="G137" s="22">
        <v>176047</v>
      </c>
      <c r="H137" s="21">
        <v>37.959181354979066</v>
      </c>
      <c r="I137" s="21">
        <v>1.272329167311933</v>
      </c>
      <c r="J137" s="22">
        <v>1131</v>
      </c>
      <c r="K137" s="22">
        <v>195</v>
      </c>
      <c r="L137" s="22">
        <v>1546</v>
      </c>
      <c r="M137" s="22">
        <v>2872</v>
      </c>
    </row>
    <row r="138" spans="1:13">
      <c r="A138" s="297"/>
      <c r="B138" s="297"/>
      <c r="C138" s="60" t="s">
        <v>63</v>
      </c>
      <c r="D138" s="22">
        <v>175688</v>
      </c>
      <c r="E138" s="22">
        <v>44963</v>
      </c>
      <c r="F138" s="22">
        <v>742702</v>
      </c>
      <c r="G138" s="22">
        <v>963353</v>
      </c>
      <c r="H138" s="21">
        <v>18.237136335278969</v>
      </c>
      <c r="I138" s="21">
        <v>0.49124324086718457</v>
      </c>
      <c r="J138" s="22">
        <v>2674</v>
      </c>
      <c r="K138" s="22">
        <v>650</v>
      </c>
      <c r="L138" s="22">
        <v>11499</v>
      </c>
      <c r="M138" s="22">
        <v>14823</v>
      </c>
    </row>
    <row r="139" spans="1:13">
      <c r="A139" s="297"/>
      <c r="B139" s="297"/>
      <c r="C139" s="60" t="s">
        <v>64</v>
      </c>
      <c r="D139" s="22">
        <v>678974</v>
      </c>
      <c r="E139" s="22">
        <v>114653</v>
      </c>
      <c r="F139" s="22">
        <v>486014</v>
      </c>
      <c r="G139" s="22">
        <v>1279641</v>
      </c>
      <c r="H139" s="21">
        <v>53.059725344842811</v>
      </c>
      <c r="I139" s="21">
        <v>0.52947628695138704</v>
      </c>
      <c r="J139" s="22">
        <v>10148</v>
      </c>
      <c r="K139" s="22">
        <v>1789</v>
      </c>
      <c r="L139" s="22">
        <v>7623</v>
      </c>
      <c r="M139" s="22">
        <v>19560</v>
      </c>
    </row>
    <row r="140" spans="1:13">
      <c r="A140" s="297"/>
      <c r="B140" s="297"/>
      <c r="C140" s="60" t="s">
        <v>65</v>
      </c>
      <c r="D140" s="22">
        <v>375771</v>
      </c>
      <c r="E140" s="22">
        <v>77455</v>
      </c>
      <c r="F140" s="22">
        <v>726302</v>
      </c>
      <c r="G140" s="22">
        <v>1179528</v>
      </c>
      <c r="H140" s="21">
        <v>31.857743097238895</v>
      </c>
      <c r="I140" s="21">
        <v>0.72638596684620715</v>
      </c>
      <c r="J140" s="22">
        <v>4500</v>
      </c>
      <c r="K140" s="22">
        <v>989</v>
      </c>
      <c r="L140" s="22">
        <v>10283</v>
      </c>
      <c r="M140" s="22">
        <v>15772</v>
      </c>
    </row>
    <row r="141" spans="1:13">
      <c r="A141" s="297"/>
      <c r="B141" s="297"/>
      <c r="C141" s="60" t="s">
        <v>66</v>
      </c>
      <c r="D141" s="22">
        <v>428552</v>
      </c>
      <c r="E141" s="22">
        <v>49548</v>
      </c>
      <c r="F141" s="22">
        <v>57830</v>
      </c>
      <c r="G141" s="22">
        <v>535930</v>
      </c>
      <c r="H141" s="21">
        <v>79.964174425764554</v>
      </c>
      <c r="I141" s="21">
        <v>1.025614791395959</v>
      </c>
      <c r="J141" s="22">
        <v>5348</v>
      </c>
      <c r="K141" s="22">
        <v>711</v>
      </c>
      <c r="L141" s="22">
        <v>838</v>
      </c>
      <c r="M141" s="22">
        <v>6897</v>
      </c>
    </row>
    <row r="142" spans="1:13">
      <c r="A142" s="297"/>
      <c r="B142" s="297"/>
      <c r="C142" s="60" t="s">
        <v>67</v>
      </c>
      <c r="D142" s="22">
        <v>1244</v>
      </c>
      <c r="E142" s="22">
        <v>619</v>
      </c>
      <c r="F142" s="22">
        <v>1364</v>
      </c>
      <c r="G142" s="22">
        <v>3227</v>
      </c>
      <c r="H142" s="21">
        <v>38.549736597458939</v>
      </c>
      <c r="I142" s="21">
        <v>7.9500221632511359</v>
      </c>
      <c r="J142" s="22">
        <v>17</v>
      </c>
      <c r="K142" s="22">
        <v>7</v>
      </c>
      <c r="L142" s="22">
        <v>19</v>
      </c>
      <c r="M142" s="22">
        <v>43</v>
      </c>
    </row>
    <row r="143" spans="1:13">
      <c r="A143" s="297"/>
      <c r="B143" s="297" t="s">
        <v>21</v>
      </c>
      <c r="C143" s="60" t="s">
        <v>60</v>
      </c>
      <c r="D143" s="22">
        <v>9344</v>
      </c>
      <c r="E143" s="22">
        <v>1193</v>
      </c>
      <c r="F143" s="22">
        <v>24045</v>
      </c>
      <c r="G143" s="22">
        <v>34582</v>
      </c>
      <c r="H143" s="21">
        <v>27.019836909374817</v>
      </c>
      <c r="I143" s="21">
        <v>2.512341744305584</v>
      </c>
      <c r="J143" s="22">
        <v>148</v>
      </c>
      <c r="K143" s="22">
        <v>18</v>
      </c>
      <c r="L143" s="22">
        <v>397</v>
      </c>
      <c r="M143" s="22">
        <v>563</v>
      </c>
    </row>
    <row r="144" spans="1:13">
      <c r="A144" s="297"/>
      <c r="B144" s="297"/>
      <c r="C144" s="60" t="s">
        <v>61</v>
      </c>
      <c r="D144" s="22">
        <v>120132</v>
      </c>
      <c r="E144" s="22">
        <v>10492</v>
      </c>
      <c r="F144" s="22">
        <v>64791</v>
      </c>
      <c r="G144" s="22">
        <v>195415</v>
      </c>
      <c r="H144" s="21">
        <v>61.475321751144996</v>
      </c>
      <c r="I144" s="21">
        <v>1.1018883073813548</v>
      </c>
      <c r="J144" s="22">
        <v>2298</v>
      </c>
      <c r="K144" s="22">
        <v>186</v>
      </c>
      <c r="L144" s="22">
        <v>1398</v>
      </c>
      <c r="M144" s="22">
        <v>3882</v>
      </c>
    </row>
    <row r="145" spans="1:13">
      <c r="A145" s="297"/>
      <c r="B145" s="297"/>
      <c r="C145" s="60" t="s">
        <v>62</v>
      </c>
      <c r="D145" s="22">
        <v>191725</v>
      </c>
      <c r="E145" s="22">
        <v>14543</v>
      </c>
      <c r="F145" s="22">
        <v>67026</v>
      </c>
      <c r="G145" s="22">
        <v>273294</v>
      </c>
      <c r="H145" s="21">
        <v>70.153387926555283</v>
      </c>
      <c r="I145" s="21">
        <v>1.1541181765249744</v>
      </c>
      <c r="J145" s="22">
        <v>3403</v>
      </c>
      <c r="K145" s="22">
        <v>214</v>
      </c>
      <c r="L145" s="22">
        <v>1295</v>
      </c>
      <c r="M145" s="22">
        <v>4912</v>
      </c>
    </row>
    <row r="146" spans="1:13">
      <c r="A146" s="297"/>
      <c r="B146" s="297"/>
      <c r="C146" s="60" t="s">
        <v>63</v>
      </c>
      <c r="D146" s="22">
        <v>244054</v>
      </c>
      <c r="E146" s="22">
        <v>17288</v>
      </c>
      <c r="F146" s="22">
        <v>79136</v>
      </c>
      <c r="G146" s="22">
        <v>340478</v>
      </c>
      <c r="H146" s="21">
        <v>71.679814848536466</v>
      </c>
      <c r="I146" s="21">
        <v>0.80346308000826872</v>
      </c>
      <c r="J146" s="22">
        <v>3720</v>
      </c>
      <c r="K146" s="22">
        <v>279</v>
      </c>
      <c r="L146" s="22">
        <v>1385</v>
      </c>
      <c r="M146" s="22">
        <v>5384</v>
      </c>
    </row>
    <row r="147" spans="1:13">
      <c r="A147" s="297"/>
      <c r="B147" s="297"/>
      <c r="C147" s="60" t="s">
        <v>64</v>
      </c>
      <c r="D147" s="22">
        <v>960423</v>
      </c>
      <c r="E147" s="22">
        <v>59055</v>
      </c>
      <c r="F147" s="22">
        <v>249084</v>
      </c>
      <c r="G147" s="22">
        <v>1268562</v>
      </c>
      <c r="H147" s="21">
        <v>75.70958297663023</v>
      </c>
      <c r="I147" s="21">
        <v>0.44550390496816628</v>
      </c>
      <c r="J147" s="22">
        <v>14032</v>
      </c>
      <c r="K147" s="22">
        <v>909</v>
      </c>
      <c r="L147" s="22">
        <v>3944</v>
      </c>
      <c r="M147" s="22">
        <v>18885</v>
      </c>
    </row>
    <row r="148" spans="1:13">
      <c r="A148" s="297"/>
      <c r="B148" s="297"/>
      <c r="C148" s="60" t="s">
        <v>65</v>
      </c>
      <c r="D148" s="22">
        <v>202051</v>
      </c>
      <c r="E148" s="22">
        <v>16901</v>
      </c>
      <c r="F148" s="22">
        <v>45945</v>
      </c>
      <c r="G148" s="22">
        <v>264897</v>
      </c>
      <c r="H148" s="21">
        <v>76.275307006119363</v>
      </c>
      <c r="I148" s="21">
        <v>1.2075317857844001</v>
      </c>
      <c r="J148" s="22">
        <v>2545</v>
      </c>
      <c r="K148" s="22">
        <v>190</v>
      </c>
      <c r="L148" s="22">
        <v>641</v>
      </c>
      <c r="M148" s="22">
        <v>3376</v>
      </c>
    </row>
    <row r="149" spans="1:13">
      <c r="A149" s="297"/>
      <c r="B149" s="297"/>
      <c r="C149" s="60" t="s">
        <v>66</v>
      </c>
      <c r="D149" s="22">
        <v>756222</v>
      </c>
      <c r="E149" s="22">
        <v>32814</v>
      </c>
      <c r="F149" s="22">
        <v>78729</v>
      </c>
      <c r="G149" s="22">
        <v>867765</v>
      </c>
      <c r="H149" s="21">
        <v>87.14594389033897</v>
      </c>
      <c r="I149" s="21">
        <v>0.4999458460061203</v>
      </c>
      <c r="J149" s="22">
        <v>9946</v>
      </c>
      <c r="K149" s="22">
        <v>449</v>
      </c>
      <c r="L149" s="22">
        <v>1012</v>
      </c>
      <c r="M149" s="22">
        <v>11407</v>
      </c>
    </row>
    <row r="150" spans="1:13">
      <c r="A150" s="297"/>
      <c r="B150" s="297"/>
      <c r="C150" s="60" t="s">
        <v>67</v>
      </c>
      <c r="D150" s="22">
        <v>3849</v>
      </c>
      <c r="E150" s="22">
        <v>324</v>
      </c>
      <c r="F150" s="22">
        <v>835</v>
      </c>
      <c r="G150" s="22">
        <v>5008</v>
      </c>
      <c r="H150" s="21">
        <v>76.857028753993603</v>
      </c>
      <c r="I150" s="21">
        <v>6.8266301303270618</v>
      </c>
      <c r="J150" s="22">
        <v>61</v>
      </c>
      <c r="K150" s="22">
        <v>5</v>
      </c>
      <c r="L150" s="22">
        <v>15</v>
      </c>
      <c r="M150" s="22">
        <v>81</v>
      </c>
    </row>
    <row r="151" spans="1:13">
      <c r="A151" s="297"/>
      <c r="B151" s="297" t="s">
        <v>100</v>
      </c>
      <c r="C151" s="60" t="s">
        <v>60</v>
      </c>
      <c r="D151" s="22">
        <v>23812</v>
      </c>
      <c r="E151" s="22">
        <v>1592</v>
      </c>
      <c r="F151" s="22">
        <v>26868</v>
      </c>
      <c r="G151" s="22">
        <v>52272</v>
      </c>
      <c r="H151" s="21">
        <v>45.554025099479645</v>
      </c>
      <c r="I151" s="21">
        <v>2.3435327139623059</v>
      </c>
      <c r="J151" s="22">
        <v>385</v>
      </c>
      <c r="K151" s="22">
        <v>24</v>
      </c>
      <c r="L151" s="22">
        <v>516</v>
      </c>
      <c r="M151" s="22">
        <v>925</v>
      </c>
    </row>
    <row r="152" spans="1:13">
      <c r="A152" s="297"/>
      <c r="B152" s="297"/>
      <c r="C152" s="60" t="s">
        <v>61</v>
      </c>
      <c r="D152" s="22">
        <v>302375</v>
      </c>
      <c r="E152" s="22">
        <v>14665</v>
      </c>
      <c r="F152" s="22">
        <v>185044</v>
      </c>
      <c r="G152" s="22">
        <v>502084</v>
      </c>
      <c r="H152" s="21">
        <v>60.223986424582343</v>
      </c>
      <c r="I152" s="21">
        <v>0.70162245343691354</v>
      </c>
      <c r="J152" s="22">
        <v>5680</v>
      </c>
      <c r="K152" s="22">
        <v>285</v>
      </c>
      <c r="L152" s="22">
        <v>3758</v>
      </c>
      <c r="M152" s="22">
        <v>9723</v>
      </c>
    </row>
    <row r="153" spans="1:13">
      <c r="A153" s="297"/>
      <c r="B153" s="297"/>
      <c r="C153" s="60" t="s">
        <v>62</v>
      </c>
      <c r="D153" s="22">
        <v>300501</v>
      </c>
      <c r="E153" s="22">
        <v>14345</v>
      </c>
      <c r="F153" s="22">
        <v>132385</v>
      </c>
      <c r="G153" s="22">
        <v>447231</v>
      </c>
      <c r="H153" s="21">
        <v>67.191451397599906</v>
      </c>
      <c r="I153" s="21">
        <v>0.71912154076246715</v>
      </c>
      <c r="J153" s="22">
        <v>5337</v>
      </c>
      <c r="K153" s="22">
        <v>251</v>
      </c>
      <c r="L153" s="22">
        <v>2384</v>
      </c>
      <c r="M153" s="22">
        <v>7972</v>
      </c>
    </row>
    <row r="154" spans="1:13">
      <c r="A154" s="297"/>
      <c r="B154" s="297"/>
      <c r="C154" s="60" t="s">
        <v>63</v>
      </c>
      <c r="D154" s="22">
        <v>301155</v>
      </c>
      <c r="E154" s="22">
        <v>17023</v>
      </c>
      <c r="F154" s="22">
        <v>123481</v>
      </c>
      <c r="G154" s="22">
        <v>441659</v>
      </c>
      <c r="H154" s="21">
        <v>68.187221363087815</v>
      </c>
      <c r="I154" s="21">
        <v>0.82459260109052079</v>
      </c>
      <c r="J154" s="22">
        <v>4631</v>
      </c>
      <c r="K154" s="22">
        <v>268</v>
      </c>
      <c r="L154" s="22">
        <v>1913</v>
      </c>
      <c r="M154" s="22">
        <v>6812</v>
      </c>
    </row>
    <row r="155" spans="1:13">
      <c r="A155" s="297"/>
      <c r="B155" s="297"/>
      <c r="C155" s="60" t="s">
        <v>64</v>
      </c>
      <c r="D155" s="22">
        <v>799988</v>
      </c>
      <c r="E155" s="22">
        <v>41870</v>
      </c>
      <c r="F155" s="22">
        <v>250582</v>
      </c>
      <c r="G155" s="22">
        <v>1092440</v>
      </c>
      <c r="H155" s="21">
        <v>73.229467979934824</v>
      </c>
      <c r="I155" s="21">
        <v>0.50426868432115768</v>
      </c>
      <c r="J155" s="22">
        <v>11309</v>
      </c>
      <c r="K155" s="22">
        <v>594</v>
      </c>
      <c r="L155" s="22">
        <v>3791</v>
      </c>
      <c r="M155" s="22">
        <v>15694</v>
      </c>
    </row>
    <row r="156" spans="1:13">
      <c r="A156" s="297"/>
      <c r="B156" s="297"/>
      <c r="C156" s="60" t="s">
        <v>65</v>
      </c>
      <c r="D156" s="22">
        <v>86333</v>
      </c>
      <c r="E156" s="22">
        <v>4251</v>
      </c>
      <c r="F156" s="22">
        <v>15589</v>
      </c>
      <c r="G156" s="22">
        <v>106173</v>
      </c>
      <c r="H156" s="21">
        <v>81.313516619102785</v>
      </c>
      <c r="I156" s="21">
        <v>1.5506017450383642</v>
      </c>
      <c r="J156" s="22">
        <v>1101</v>
      </c>
      <c r="K156" s="22">
        <v>50</v>
      </c>
      <c r="L156" s="22">
        <v>224</v>
      </c>
      <c r="M156" s="22">
        <v>1375</v>
      </c>
    </row>
    <row r="157" spans="1:13">
      <c r="A157" s="297"/>
      <c r="B157" s="297"/>
      <c r="C157" s="60" t="s">
        <v>66</v>
      </c>
      <c r="D157" s="22">
        <v>479607</v>
      </c>
      <c r="E157" s="22">
        <v>19193</v>
      </c>
      <c r="F157" s="22">
        <v>61142</v>
      </c>
      <c r="G157" s="22">
        <v>559942</v>
      </c>
      <c r="H157" s="21">
        <v>85.652978344185655</v>
      </c>
      <c r="I157" s="21">
        <v>0.53892853804777474</v>
      </c>
      <c r="J157" s="22">
        <v>6092</v>
      </c>
      <c r="K157" s="22">
        <v>240</v>
      </c>
      <c r="L157" s="22">
        <v>857</v>
      </c>
      <c r="M157" s="22">
        <v>7189</v>
      </c>
    </row>
    <row r="158" spans="1:13">
      <c r="A158" s="297"/>
      <c r="B158" s="297"/>
      <c r="C158" s="60" t="s">
        <v>67</v>
      </c>
      <c r="D158" s="22">
        <v>4363</v>
      </c>
      <c r="E158" s="22">
        <v>340</v>
      </c>
      <c r="F158" s="22">
        <v>1327</v>
      </c>
      <c r="G158" s="22">
        <v>6030</v>
      </c>
      <c r="H158" s="21">
        <v>72.354892205638478</v>
      </c>
      <c r="I158" s="21">
        <v>4.9231715439344423</v>
      </c>
      <c r="J158" s="22">
        <v>78</v>
      </c>
      <c r="K158" s="22">
        <v>5</v>
      </c>
      <c r="L158" s="22">
        <v>25</v>
      </c>
      <c r="M158" s="22">
        <v>108</v>
      </c>
    </row>
    <row r="159" spans="1:13">
      <c r="A159" s="297"/>
      <c r="B159" s="297" t="s">
        <v>22</v>
      </c>
      <c r="C159" s="60" t="s">
        <v>60</v>
      </c>
      <c r="D159" s="22">
        <v>26888</v>
      </c>
      <c r="E159" s="22">
        <v>865</v>
      </c>
      <c r="F159" s="22">
        <v>169953</v>
      </c>
      <c r="G159" s="22">
        <v>197706</v>
      </c>
      <c r="H159" s="21">
        <v>13.599991907175301</v>
      </c>
      <c r="I159" s="21">
        <v>0.81080399046973672</v>
      </c>
      <c r="J159" s="22">
        <v>505</v>
      </c>
      <c r="K159" s="22">
        <v>19</v>
      </c>
      <c r="L159" s="22">
        <v>3442</v>
      </c>
      <c r="M159" s="22">
        <v>3966</v>
      </c>
    </row>
    <row r="160" spans="1:13">
      <c r="A160" s="297"/>
      <c r="B160" s="297"/>
      <c r="C160" s="60" t="s">
        <v>61</v>
      </c>
      <c r="D160" s="22">
        <v>189471</v>
      </c>
      <c r="E160" s="22">
        <v>5545</v>
      </c>
      <c r="F160" s="22">
        <v>645483</v>
      </c>
      <c r="G160" s="22">
        <v>840499</v>
      </c>
      <c r="H160" s="21">
        <v>22.542680003188583</v>
      </c>
      <c r="I160" s="21">
        <v>0.53098130996337756</v>
      </c>
      <c r="J160" s="22">
        <v>3415</v>
      </c>
      <c r="K160" s="22">
        <v>102</v>
      </c>
      <c r="L160" s="22">
        <v>12302</v>
      </c>
      <c r="M160" s="22">
        <v>15819</v>
      </c>
    </row>
    <row r="161" spans="1:13">
      <c r="A161" s="297"/>
      <c r="B161" s="297"/>
      <c r="C161" s="60" t="s">
        <v>62</v>
      </c>
      <c r="D161" s="22">
        <v>154694</v>
      </c>
      <c r="E161" s="22">
        <v>6142</v>
      </c>
      <c r="F161" s="22">
        <v>396769</v>
      </c>
      <c r="G161" s="22">
        <v>557605</v>
      </c>
      <c r="H161" s="21">
        <v>27.742577631118802</v>
      </c>
      <c r="I161" s="21">
        <v>0.72204491720804742</v>
      </c>
      <c r="J161" s="22">
        <v>2475</v>
      </c>
      <c r="K161" s="22">
        <v>91</v>
      </c>
      <c r="L161" s="22">
        <v>6428</v>
      </c>
      <c r="M161" s="22">
        <v>8994</v>
      </c>
    </row>
    <row r="162" spans="1:13">
      <c r="A162" s="297"/>
      <c r="B162" s="297"/>
      <c r="C162" s="60" t="s">
        <v>63</v>
      </c>
      <c r="D162" s="22">
        <v>167282</v>
      </c>
      <c r="E162" s="22">
        <v>4617</v>
      </c>
      <c r="F162" s="22">
        <v>398241</v>
      </c>
      <c r="G162" s="22">
        <v>570140</v>
      </c>
      <c r="H162" s="21">
        <v>29.34051285649139</v>
      </c>
      <c r="I162" s="21">
        <v>0.80101535427520432</v>
      </c>
      <c r="J162" s="22">
        <v>2420</v>
      </c>
      <c r="K162" s="22">
        <v>70</v>
      </c>
      <c r="L162" s="22">
        <v>5730</v>
      </c>
      <c r="M162" s="22">
        <v>8220</v>
      </c>
    </row>
    <row r="163" spans="1:13">
      <c r="A163" s="297"/>
      <c r="B163" s="297"/>
      <c r="C163" s="60" t="s">
        <v>64</v>
      </c>
      <c r="D163" s="22">
        <v>168189</v>
      </c>
      <c r="E163" s="22">
        <v>5994</v>
      </c>
      <c r="F163" s="22">
        <v>330830</v>
      </c>
      <c r="G163" s="22">
        <v>505013</v>
      </c>
      <c r="H163" s="21">
        <v>33.303895147253634</v>
      </c>
      <c r="I163" s="21">
        <v>0.87010749655666408</v>
      </c>
      <c r="J163" s="22">
        <v>2325</v>
      </c>
      <c r="K163" s="22">
        <v>83</v>
      </c>
      <c r="L163" s="22">
        <v>4537</v>
      </c>
      <c r="M163" s="22">
        <v>6945</v>
      </c>
    </row>
    <row r="164" spans="1:13">
      <c r="A164" s="297"/>
      <c r="B164" s="297"/>
      <c r="C164" s="60" t="s">
        <v>65</v>
      </c>
      <c r="D164" s="22">
        <v>28346</v>
      </c>
      <c r="E164" s="22">
        <v>1285</v>
      </c>
      <c r="F164" s="22">
        <v>35863</v>
      </c>
      <c r="G164" s="22">
        <v>65494</v>
      </c>
      <c r="H164" s="21">
        <v>43.280300485540664</v>
      </c>
      <c r="I164" s="21">
        <v>2.4997730407631389</v>
      </c>
      <c r="J164" s="22">
        <v>359</v>
      </c>
      <c r="K164" s="22">
        <v>25</v>
      </c>
      <c r="L164" s="22">
        <v>479</v>
      </c>
      <c r="M164" s="22">
        <v>863</v>
      </c>
    </row>
    <row r="165" spans="1:13">
      <c r="A165" s="297"/>
      <c r="B165" s="297"/>
      <c r="C165" s="60" t="s">
        <v>66</v>
      </c>
      <c r="D165" s="22">
        <v>146245</v>
      </c>
      <c r="E165" s="22">
        <v>6140</v>
      </c>
      <c r="F165" s="22">
        <v>176507</v>
      </c>
      <c r="G165" s="22">
        <v>328892</v>
      </c>
      <c r="H165" s="21">
        <v>44.465964511146517</v>
      </c>
      <c r="I165" s="21">
        <v>1.3109740996342101</v>
      </c>
      <c r="J165" s="22">
        <v>2027</v>
      </c>
      <c r="K165" s="22">
        <v>75</v>
      </c>
      <c r="L165" s="22">
        <v>2477</v>
      </c>
      <c r="M165" s="22">
        <v>4579</v>
      </c>
    </row>
    <row r="166" spans="1:13">
      <c r="A166" s="297"/>
      <c r="B166" s="297"/>
      <c r="C166" s="60" t="s">
        <v>67</v>
      </c>
      <c r="D166" s="22">
        <v>2863</v>
      </c>
      <c r="E166" s="22">
        <v>0</v>
      </c>
      <c r="F166" s="22">
        <v>7391</v>
      </c>
      <c r="G166" s="22">
        <v>10254</v>
      </c>
      <c r="H166" s="21">
        <v>27.920811390676807</v>
      </c>
      <c r="I166" s="21">
        <v>4.2534658593906007</v>
      </c>
      <c r="J166" s="22">
        <v>36</v>
      </c>
      <c r="K166" s="22">
        <v>0</v>
      </c>
      <c r="L166" s="22">
        <v>112</v>
      </c>
      <c r="M166" s="22">
        <v>148</v>
      </c>
    </row>
    <row r="167" spans="1:13">
      <c r="A167" s="297" t="s">
        <v>70</v>
      </c>
      <c r="B167" s="297" t="s">
        <v>20</v>
      </c>
      <c r="C167" s="60" t="s">
        <v>60</v>
      </c>
      <c r="D167" s="22">
        <v>2905</v>
      </c>
      <c r="E167" s="22">
        <v>812</v>
      </c>
      <c r="F167" s="22">
        <v>28285</v>
      </c>
      <c r="G167" s="22">
        <v>32002</v>
      </c>
      <c r="H167" s="21">
        <v>9.0775576526467106</v>
      </c>
      <c r="I167" s="21">
        <v>1.6974634565254927</v>
      </c>
      <c r="J167" s="22">
        <v>35</v>
      </c>
      <c r="K167" s="22">
        <v>10</v>
      </c>
      <c r="L167" s="22">
        <v>357</v>
      </c>
      <c r="M167" s="22">
        <v>402</v>
      </c>
    </row>
    <row r="168" spans="1:13">
      <c r="A168" s="297"/>
      <c r="B168" s="297"/>
      <c r="C168" s="60" t="s">
        <v>61</v>
      </c>
      <c r="D168" s="22">
        <v>30585</v>
      </c>
      <c r="E168" s="22">
        <v>6371</v>
      </c>
      <c r="F168" s="22">
        <v>39341</v>
      </c>
      <c r="G168" s="22">
        <v>76297</v>
      </c>
      <c r="H168" s="21">
        <v>40.086766190020576</v>
      </c>
      <c r="I168" s="21">
        <v>1.9844850410619506</v>
      </c>
      <c r="J168" s="22">
        <v>387</v>
      </c>
      <c r="K168" s="22">
        <v>72</v>
      </c>
      <c r="L168" s="22">
        <v>499</v>
      </c>
      <c r="M168" s="22">
        <v>958</v>
      </c>
    </row>
    <row r="169" spans="1:13">
      <c r="A169" s="297"/>
      <c r="B169" s="297"/>
      <c r="C169" s="60" t="s">
        <v>62</v>
      </c>
      <c r="D169" s="22">
        <v>65082</v>
      </c>
      <c r="E169" s="22">
        <v>15434</v>
      </c>
      <c r="F169" s="22">
        <v>84684</v>
      </c>
      <c r="G169" s="22">
        <v>165200</v>
      </c>
      <c r="H169" s="21">
        <v>39.39588377723971</v>
      </c>
      <c r="I169" s="21">
        <v>1.8299593513970833</v>
      </c>
      <c r="J169" s="22">
        <v>794</v>
      </c>
      <c r="K169" s="22">
        <v>172</v>
      </c>
      <c r="L169" s="22">
        <v>993</v>
      </c>
      <c r="M169" s="22">
        <v>1959</v>
      </c>
    </row>
    <row r="170" spans="1:13">
      <c r="A170" s="297"/>
      <c r="B170" s="297"/>
      <c r="C170" s="60" t="s">
        <v>63</v>
      </c>
      <c r="D170" s="22">
        <v>163562</v>
      </c>
      <c r="E170" s="22">
        <v>35379</v>
      </c>
      <c r="F170" s="22">
        <v>677990</v>
      </c>
      <c r="G170" s="22">
        <v>876931</v>
      </c>
      <c r="H170" s="21">
        <v>18.651638498353918</v>
      </c>
      <c r="I170" s="21">
        <v>0.58757362479579456</v>
      </c>
      <c r="J170" s="22">
        <v>1905</v>
      </c>
      <c r="K170" s="22">
        <v>430</v>
      </c>
      <c r="L170" s="22">
        <v>8530</v>
      </c>
      <c r="M170" s="22">
        <v>10865</v>
      </c>
    </row>
    <row r="171" spans="1:13">
      <c r="A171" s="297"/>
      <c r="B171" s="297"/>
      <c r="C171" s="60" t="s">
        <v>64</v>
      </c>
      <c r="D171" s="22">
        <v>661321</v>
      </c>
      <c r="E171" s="22">
        <v>113690</v>
      </c>
      <c r="F171" s="22">
        <v>460229</v>
      </c>
      <c r="G171" s="22">
        <v>1235240</v>
      </c>
      <c r="H171" s="21">
        <v>53.537854991742492</v>
      </c>
      <c r="I171" s="21">
        <v>0.74216544504453386</v>
      </c>
      <c r="J171" s="22">
        <v>7618</v>
      </c>
      <c r="K171" s="22">
        <v>1419</v>
      </c>
      <c r="L171" s="22">
        <v>5873</v>
      </c>
      <c r="M171" s="22">
        <v>14910</v>
      </c>
    </row>
    <row r="172" spans="1:13">
      <c r="A172" s="297"/>
      <c r="B172" s="297"/>
      <c r="C172" s="60" t="s">
        <v>65</v>
      </c>
      <c r="D172" s="22">
        <v>358537</v>
      </c>
      <c r="E172" s="22">
        <v>83824</v>
      </c>
      <c r="F172" s="22">
        <v>699205</v>
      </c>
      <c r="G172" s="22">
        <v>1141566</v>
      </c>
      <c r="H172" s="21">
        <v>31.407470089333422</v>
      </c>
      <c r="I172" s="21">
        <v>0.67505125819858425</v>
      </c>
      <c r="J172" s="22">
        <v>3705</v>
      </c>
      <c r="K172" s="22">
        <v>877</v>
      </c>
      <c r="L172" s="22">
        <v>8340</v>
      </c>
      <c r="M172" s="22">
        <v>12922</v>
      </c>
    </row>
    <row r="173" spans="1:13">
      <c r="A173" s="297"/>
      <c r="B173" s="297"/>
      <c r="C173" s="60" t="s">
        <v>66</v>
      </c>
      <c r="D173" s="22">
        <v>483726</v>
      </c>
      <c r="E173" s="22">
        <v>64903</v>
      </c>
      <c r="F173" s="22">
        <v>67194</v>
      </c>
      <c r="G173" s="22">
        <v>615823</v>
      </c>
      <c r="H173" s="21">
        <v>78.549518286910356</v>
      </c>
      <c r="I173" s="21">
        <v>0.80394089076493891</v>
      </c>
      <c r="J173" s="22">
        <v>4939</v>
      </c>
      <c r="K173" s="22">
        <v>748</v>
      </c>
      <c r="L173" s="22">
        <v>808</v>
      </c>
      <c r="M173" s="22">
        <v>6495</v>
      </c>
    </row>
    <row r="174" spans="1:13">
      <c r="A174" s="297"/>
      <c r="B174" s="297"/>
      <c r="C174" s="60" t="s">
        <v>67</v>
      </c>
      <c r="D174" s="22">
        <v>8745</v>
      </c>
      <c r="E174" s="22">
        <v>1436</v>
      </c>
      <c r="F174" s="22">
        <v>8707</v>
      </c>
      <c r="G174" s="22">
        <v>18888</v>
      </c>
      <c r="H174" s="21">
        <v>46.299237611181702</v>
      </c>
      <c r="I174" s="21">
        <v>4.3647260961648477</v>
      </c>
      <c r="J174" s="22">
        <v>115</v>
      </c>
      <c r="K174" s="22">
        <v>19</v>
      </c>
      <c r="L174" s="22">
        <v>100</v>
      </c>
      <c r="M174" s="22">
        <v>234</v>
      </c>
    </row>
    <row r="175" spans="1:13">
      <c r="A175" s="297"/>
      <c r="B175" s="297" t="s">
        <v>21</v>
      </c>
      <c r="C175" s="60" t="s">
        <v>60</v>
      </c>
      <c r="D175" s="22">
        <v>8545</v>
      </c>
      <c r="E175" s="22">
        <v>495</v>
      </c>
      <c r="F175" s="22">
        <v>23483</v>
      </c>
      <c r="G175" s="22">
        <v>32523</v>
      </c>
      <c r="H175" s="21">
        <v>26.273713987024568</v>
      </c>
      <c r="I175" s="21">
        <v>4.0679885556861519</v>
      </c>
      <c r="J175" s="22">
        <v>96</v>
      </c>
      <c r="K175" s="22">
        <v>11</v>
      </c>
      <c r="L175" s="22">
        <v>312</v>
      </c>
      <c r="M175" s="22">
        <v>419</v>
      </c>
    </row>
    <row r="176" spans="1:13">
      <c r="A176" s="297"/>
      <c r="B176" s="297"/>
      <c r="C176" s="60" t="s">
        <v>61</v>
      </c>
      <c r="D176" s="22">
        <v>106671</v>
      </c>
      <c r="E176" s="22">
        <v>11662</v>
      </c>
      <c r="F176" s="22">
        <v>56480</v>
      </c>
      <c r="G176" s="22">
        <v>174813</v>
      </c>
      <c r="H176" s="21">
        <v>61.020061437078475</v>
      </c>
      <c r="I176" s="21">
        <v>1.3630310518186666</v>
      </c>
      <c r="J176" s="22">
        <v>1489</v>
      </c>
      <c r="K176" s="22">
        <v>128</v>
      </c>
      <c r="L176" s="22">
        <v>829</v>
      </c>
      <c r="M176" s="22">
        <v>2446</v>
      </c>
    </row>
    <row r="177" spans="1:13">
      <c r="A177" s="297"/>
      <c r="B177" s="297"/>
      <c r="C177" s="60" t="s">
        <v>62</v>
      </c>
      <c r="D177" s="22">
        <v>166036</v>
      </c>
      <c r="E177" s="22">
        <v>11115</v>
      </c>
      <c r="F177" s="22">
        <v>55671</v>
      </c>
      <c r="G177" s="22">
        <v>232822</v>
      </c>
      <c r="H177" s="21">
        <v>71.314566492857196</v>
      </c>
      <c r="I177" s="21">
        <v>1.0592705568325302</v>
      </c>
      <c r="J177" s="22">
        <v>2238</v>
      </c>
      <c r="K177" s="22">
        <v>148</v>
      </c>
      <c r="L177" s="22">
        <v>811</v>
      </c>
      <c r="M177" s="22">
        <v>3197</v>
      </c>
    </row>
    <row r="178" spans="1:13">
      <c r="A178" s="297"/>
      <c r="B178" s="297"/>
      <c r="C178" s="60" t="s">
        <v>63</v>
      </c>
      <c r="D178" s="22">
        <v>207760</v>
      </c>
      <c r="E178" s="22">
        <v>18376</v>
      </c>
      <c r="F178" s="22">
        <v>68950</v>
      </c>
      <c r="G178" s="22">
        <v>295086</v>
      </c>
      <c r="H178" s="21">
        <v>70.40659333211336</v>
      </c>
      <c r="I178" s="21">
        <v>0.9237379815953779</v>
      </c>
      <c r="J178" s="22">
        <v>2587</v>
      </c>
      <c r="K178" s="22">
        <v>224</v>
      </c>
      <c r="L178" s="22">
        <v>892</v>
      </c>
      <c r="M178" s="22">
        <v>3703</v>
      </c>
    </row>
    <row r="179" spans="1:13">
      <c r="A179" s="297"/>
      <c r="B179" s="297"/>
      <c r="C179" s="60" t="s">
        <v>64</v>
      </c>
      <c r="D179" s="22">
        <v>943474</v>
      </c>
      <c r="E179" s="22">
        <v>74210</v>
      </c>
      <c r="F179" s="22">
        <v>234442</v>
      </c>
      <c r="G179" s="22">
        <v>1252126</v>
      </c>
      <c r="H179" s="21">
        <v>75.349765119484786</v>
      </c>
      <c r="I179" s="21">
        <v>0.45185053743592951</v>
      </c>
      <c r="J179" s="22">
        <v>11278</v>
      </c>
      <c r="K179" s="22">
        <v>799</v>
      </c>
      <c r="L179" s="22">
        <v>3047</v>
      </c>
      <c r="M179" s="22">
        <v>15124</v>
      </c>
    </row>
    <row r="180" spans="1:13">
      <c r="A180" s="297"/>
      <c r="B180" s="297"/>
      <c r="C180" s="60" t="s">
        <v>65</v>
      </c>
      <c r="D180" s="22">
        <v>218792</v>
      </c>
      <c r="E180" s="22">
        <v>18561</v>
      </c>
      <c r="F180" s="22">
        <v>48005</v>
      </c>
      <c r="G180" s="22">
        <v>285358</v>
      </c>
      <c r="H180" s="21">
        <v>76.672810995311153</v>
      </c>
      <c r="I180" s="21">
        <v>1.0119176691733378</v>
      </c>
      <c r="J180" s="22">
        <v>2337</v>
      </c>
      <c r="K180" s="22">
        <v>198</v>
      </c>
      <c r="L180" s="22">
        <v>602</v>
      </c>
      <c r="M180" s="22">
        <v>3137</v>
      </c>
    </row>
    <row r="181" spans="1:13">
      <c r="A181" s="297"/>
      <c r="B181" s="297"/>
      <c r="C181" s="60" t="s">
        <v>66</v>
      </c>
      <c r="D181" s="22">
        <v>915062</v>
      </c>
      <c r="E181" s="22">
        <v>47931</v>
      </c>
      <c r="F181" s="22">
        <v>79884</v>
      </c>
      <c r="G181" s="22">
        <v>1042877</v>
      </c>
      <c r="H181" s="21">
        <v>87.74400049094956</v>
      </c>
      <c r="I181" s="21">
        <v>0.44962893750486799</v>
      </c>
      <c r="J181" s="22">
        <v>9773</v>
      </c>
      <c r="K181" s="22">
        <v>538</v>
      </c>
      <c r="L181" s="22">
        <v>880</v>
      </c>
      <c r="M181" s="22">
        <v>11191</v>
      </c>
    </row>
    <row r="182" spans="1:13">
      <c r="A182" s="297"/>
      <c r="B182" s="297"/>
      <c r="C182" s="60" t="s">
        <v>67</v>
      </c>
      <c r="D182" s="22">
        <v>16425</v>
      </c>
      <c r="E182" s="22">
        <v>678</v>
      </c>
      <c r="F182" s="22">
        <v>4175</v>
      </c>
      <c r="G182" s="22">
        <v>21278</v>
      </c>
      <c r="H182" s="21">
        <v>77.192405301250119</v>
      </c>
      <c r="I182" s="21">
        <v>3.3102345205376014</v>
      </c>
      <c r="J182" s="22">
        <v>200</v>
      </c>
      <c r="K182" s="22">
        <v>8</v>
      </c>
      <c r="L182" s="22">
        <v>47</v>
      </c>
      <c r="M182" s="22">
        <v>255</v>
      </c>
    </row>
    <row r="183" spans="1:13">
      <c r="A183" s="297"/>
      <c r="B183" s="297" t="s">
        <v>100</v>
      </c>
      <c r="C183" s="60" t="s">
        <v>60</v>
      </c>
      <c r="D183" s="22">
        <v>23575</v>
      </c>
      <c r="E183" s="22">
        <v>1784</v>
      </c>
      <c r="F183" s="22">
        <v>37893</v>
      </c>
      <c r="G183" s="22">
        <v>63252</v>
      </c>
      <c r="H183" s="21">
        <v>37.271548725731989</v>
      </c>
      <c r="I183" s="21">
        <v>2.2289324479122401</v>
      </c>
      <c r="J183" s="22">
        <v>303</v>
      </c>
      <c r="K183" s="22">
        <v>20</v>
      </c>
      <c r="L183" s="22">
        <v>485</v>
      </c>
      <c r="M183" s="22">
        <v>808</v>
      </c>
    </row>
    <row r="184" spans="1:13">
      <c r="A184" s="297"/>
      <c r="B184" s="297"/>
      <c r="C184" s="60" t="s">
        <v>61</v>
      </c>
      <c r="D184" s="22">
        <v>306373</v>
      </c>
      <c r="E184" s="22">
        <v>17683</v>
      </c>
      <c r="F184" s="22">
        <v>183489</v>
      </c>
      <c r="G184" s="22">
        <v>507545</v>
      </c>
      <c r="H184" s="21">
        <v>60.363711592075575</v>
      </c>
      <c r="I184" s="21">
        <v>0.79161353863143602</v>
      </c>
      <c r="J184" s="22">
        <v>4291</v>
      </c>
      <c r="K184" s="22">
        <v>218</v>
      </c>
      <c r="L184" s="22">
        <v>2730</v>
      </c>
      <c r="M184" s="22">
        <v>7239</v>
      </c>
    </row>
    <row r="185" spans="1:13">
      <c r="A185" s="297"/>
      <c r="B185" s="297"/>
      <c r="C185" s="60" t="s">
        <v>62</v>
      </c>
      <c r="D185" s="22">
        <v>305219</v>
      </c>
      <c r="E185" s="22">
        <v>19801</v>
      </c>
      <c r="F185" s="22">
        <v>136689</v>
      </c>
      <c r="G185" s="22">
        <v>461709</v>
      </c>
      <c r="H185" s="21">
        <v>66.106357034409129</v>
      </c>
      <c r="I185" s="21">
        <v>0.77401953123317679</v>
      </c>
      <c r="J185" s="22">
        <v>4249</v>
      </c>
      <c r="K185" s="22">
        <v>247</v>
      </c>
      <c r="L185" s="22">
        <v>1923</v>
      </c>
      <c r="M185" s="22">
        <v>6419</v>
      </c>
    </row>
    <row r="186" spans="1:13">
      <c r="A186" s="297"/>
      <c r="B186" s="297"/>
      <c r="C186" s="60" t="s">
        <v>63</v>
      </c>
      <c r="D186" s="22">
        <v>316978</v>
      </c>
      <c r="E186" s="22">
        <v>16186</v>
      </c>
      <c r="F186" s="22">
        <v>122396</v>
      </c>
      <c r="G186" s="22">
        <v>455560</v>
      </c>
      <c r="H186" s="21">
        <v>69.5798577574853</v>
      </c>
      <c r="I186" s="21">
        <v>0.79704536369518386</v>
      </c>
      <c r="J186" s="22">
        <v>3782</v>
      </c>
      <c r="K186" s="22">
        <v>204</v>
      </c>
      <c r="L186" s="22">
        <v>1551</v>
      </c>
      <c r="M186" s="22">
        <v>5537</v>
      </c>
    </row>
    <row r="187" spans="1:13">
      <c r="A187" s="297"/>
      <c r="B187" s="297"/>
      <c r="C187" s="60" t="s">
        <v>64</v>
      </c>
      <c r="D187" s="22">
        <v>847670</v>
      </c>
      <c r="E187" s="22">
        <v>44901</v>
      </c>
      <c r="F187" s="22">
        <v>270668</v>
      </c>
      <c r="G187" s="22">
        <v>1163239</v>
      </c>
      <c r="H187" s="21">
        <v>72.871525112208232</v>
      </c>
      <c r="I187" s="21">
        <v>0.44821804781257785</v>
      </c>
      <c r="J187" s="22">
        <v>10148</v>
      </c>
      <c r="K187" s="22">
        <v>531</v>
      </c>
      <c r="L187" s="22">
        <v>3449</v>
      </c>
      <c r="M187" s="22">
        <v>14128</v>
      </c>
    </row>
    <row r="188" spans="1:13">
      <c r="A188" s="297"/>
      <c r="B188" s="297"/>
      <c r="C188" s="60" t="s">
        <v>65</v>
      </c>
      <c r="D188" s="22">
        <v>103159</v>
      </c>
      <c r="E188" s="22">
        <v>6130</v>
      </c>
      <c r="F188" s="22">
        <v>19776</v>
      </c>
      <c r="G188" s="22">
        <v>129065</v>
      </c>
      <c r="H188" s="21">
        <v>79.927943284391588</v>
      </c>
      <c r="I188" s="21">
        <v>1.3275101184782849</v>
      </c>
      <c r="J188" s="22">
        <v>1156</v>
      </c>
      <c r="K188" s="22">
        <v>71</v>
      </c>
      <c r="L188" s="22">
        <v>255</v>
      </c>
      <c r="M188" s="22">
        <v>1482</v>
      </c>
    </row>
    <row r="189" spans="1:13">
      <c r="A189" s="297"/>
      <c r="B189" s="297"/>
      <c r="C189" s="60" t="s">
        <v>66</v>
      </c>
      <c r="D189" s="22">
        <v>542056</v>
      </c>
      <c r="E189" s="22">
        <v>23610</v>
      </c>
      <c r="F189" s="22">
        <v>74875</v>
      </c>
      <c r="G189" s="22">
        <v>640541</v>
      </c>
      <c r="H189" s="21">
        <v>84.624715670035172</v>
      </c>
      <c r="I189" s="21">
        <v>0.59887463215032921</v>
      </c>
      <c r="J189" s="22">
        <v>5879</v>
      </c>
      <c r="K189" s="22">
        <v>266</v>
      </c>
      <c r="L189" s="22">
        <v>821</v>
      </c>
      <c r="M189" s="22">
        <v>6966</v>
      </c>
    </row>
    <row r="190" spans="1:13">
      <c r="A190" s="297"/>
      <c r="B190" s="297"/>
      <c r="C190" s="60" t="s">
        <v>67</v>
      </c>
      <c r="D190" s="22">
        <v>15445</v>
      </c>
      <c r="E190" s="22">
        <v>657</v>
      </c>
      <c r="F190" s="22">
        <v>4904</v>
      </c>
      <c r="G190" s="22">
        <v>21006</v>
      </c>
      <c r="H190" s="21">
        <v>73.526611444349228</v>
      </c>
      <c r="I190" s="21">
        <v>3.9405834561563426</v>
      </c>
      <c r="J190" s="22">
        <v>191</v>
      </c>
      <c r="K190" s="22">
        <v>9</v>
      </c>
      <c r="L190" s="22">
        <v>63</v>
      </c>
      <c r="M190" s="22">
        <v>263</v>
      </c>
    </row>
    <row r="191" spans="1:13">
      <c r="A191" s="297"/>
      <c r="B191" s="297" t="s">
        <v>22</v>
      </c>
      <c r="C191" s="60" t="s">
        <v>60</v>
      </c>
      <c r="D191" s="22">
        <v>28971</v>
      </c>
      <c r="E191" s="22">
        <v>1017</v>
      </c>
      <c r="F191" s="22">
        <v>172680</v>
      </c>
      <c r="G191" s="22">
        <v>202668</v>
      </c>
      <c r="H191" s="21">
        <v>14.294807271004794</v>
      </c>
      <c r="I191" s="21">
        <v>1.1460778739074953</v>
      </c>
      <c r="J191" s="22">
        <v>385</v>
      </c>
      <c r="K191" s="22">
        <v>13</v>
      </c>
      <c r="L191" s="22">
        <v>2686</v>
      </c>
      <c r="M191" s="22">
        <v>3084</v>
      </c>
    </row>
    <row r="192" spans="1:13">
      <c r="A192" s="297"/>
      <c r="B192" s="297"/>
      <c r="C192" s="60" t="s">
        <v>61</v>
      </c>
      <c r="D192" s="22">
        <v>209384</v>
      </c>
      <c r="E192" s="22">
        <v>7252</v>
      </c>
      <c r="F192" s="22">
        <v>676124</v>
      </c>
      <c r="G192" s="22">
        <v>892760</v>
      </c>
      <c r="H192" s="21">
        <v>23.453559747300506</v>
      </c>
      <c r="I192" s="21">
        <v>0.58843441048081491</v>
      </c>
      <c r="J192" s="22">
        <v>2870</v>
      </c>
      <c r="K192" s="22">
        <v>94</v>
      </c>
      <c r="L192" s="22">
        <v>9763</v>
      </c>
      <c r="M192" s="22">
        <v>12727</v>
      </c>
    </row>
    <row r="193" spans="1:13">
      <c r="A193" s="297"/>
      <c r="B193" s="297"/>
      <c r="C193" s="60" t="s">
        <v>62</v>
      </c>
      <c r="D193" s="22">
        <v>167667</v>
      </c>
      <c r="E193" s="22">
        <v>4996</v>
      </c>
      <c r="F193" s="22">
        <v>420944</v>
      </c>
      <c r="G193" s="22">
        <v>593607</v>
      </c>
      <c r="H193" s="21">
        <v>28.245455326503897</v>
      </c>
      <c r="I193" s="21">
        <v>0.66634646840485889</v>
      </c>
      <c r="J193" s="22">
        <v>2126</v>
      </c>
      <c r="K193" s="22">
        <v>61</v>
      </c>
      <c r="L193" s="22">
        <v>5289</v>
      </c>
      <c r="M193" s="22">
        <v>7476</v>
      </c>
    </row>
    <row r="194" spans="1:13">
      <c r="A194" s="297"/>
      <c r="B194" s="297"/>
      <c r="C194" s="60" t="s">
        <v>63</v>
      </c>
      <c r="D194" s="22">
        <v>193431</v>
      </c>
      <c r="E194" s="22">
        <v>7752</v>
      </c>
      <c r="F194" s="22">
        <v>420575</v>
      </c>
      <c r="G194" s="22">
        <v>621758</v>
      </c>
      <c r="H194" s="21">
        <v>31.11033553247405</v>
      </c>
      <c r="I194" s="21">
        <v>0.70883771740155066</v>
      </c>
      <c r="J194" s="22">
        <v>2260</v>
      </c>
      <c r="K194" s="22">
        <v>94</v>
      </c>
      <c r="L194" s="22">
        <v>5094</v>
      </c>
      <c r="M194" s="22">
        <v>7448</v>
      </c>
    </row>
    <row r="195" spans="1:13">
      <c r="A195" s="297"/>
      <c r="B195" s="297"/>
      <c r="C195" s="60" t="s">
        <v>64</v>
      </c>
      <c r="D195" s="22">
        <v>232131</v>
      </c>
      <c r="E195" s="22">
        <v>8526</v>
      </c>
      <c r="F195" s="22">
        <v>375004</v>
      </c>
      <c r="G195" s="22">
        <v>615661</v>
      </c>
      <c r="H195" s="21">
        <v>37.704353532219841</v>
      </c>
      <c r="I195" s="21">
        <v>0.78963557113841254</v>
      </c>
      <c r="J195" s="22">
        <v>2696</v>
      </c>
      <c r="K195" s="22">
        <v>92</v>
      </c>
      <c r="L195" s="22">
        <v>4551</v>
      </c>
      <c r="M195" s="22">
        <v>7339</v>
      </c>
    </row>
    <row r="196" spans="1:13">
      <c r="A196" s="297"/>
      <c r="B196" s="297"/>
      <c r="C196" s="60" t="s">
        <v>65</v>
      </c>
      <c r="D196" s="22">
        <v>37312</v>
      </c>
      <c r="E196" s="22">
        <v>1200</v>
      </c>
      <c r="F196" s="22">
        <v>51792</v>
      </c>
      <c r="G196" s="22">
        <v>90304</v>
      </c>
      <c r="H196" s="21">
        <v>41.318214032600991</v>
      </c>
      <c r="I196" s="21">
        <v>2.3548012675172112</v>
      </c>
      <c r="J196" s="22">
        <v>436</v>
      </c>
      <c r="K196" s="22">
        <v>18</v>
      </c>
      <c r="L196" s="22">
        <v>566</v>
      </c>
      <c r="M196" s="22">
        <v>1020</v>
      </c>
    </row>
    <row r="197" spans="1:13">
      <c r="A197" s="297"/>
      <c r="B197" s="297"/>
      <c r="C197" s="60" t="s">
        <v>66</v>
      </c>
      <c r="D197" s="22">
        <v>183960</v>
      </c>
      <c r="E197" s="22">
        <v>5471</v>
      </c>
      <c r="F197" s="22">
        <v>212778</v>
      </c>
      <c r="G197" s="22">
        <v>402209</v>
      </c>
      <c r="H197" s="21">
        <v>45.737415124972344</v>
      </c>
      <c r="I197" s="21">
        <v>1.0287784655848715</v>
      </c>
      <c r="J197" s="22">
        <v>2076</v>
      </c>
      <c r="K197" s="22">
        <v>61</v>
      </c>
      <c r="L197" s="22">
        <v>2520</v>
      </c>
      <c r="M197" s="22">
        <v>4657</v>
      </c>
    </row>
    <row r="198" spans="1:13">
      <c r="A198" s="297"/>
      <c r="B198" s="297"/>
      <c r="C198" s="60" t="s">
        <v>67</v>
      </c>
      <c r="D198" s="22">
        <v>6093</v>
      </c>
      <c r="E198" s="22">
        <v>333</v>
      </c>
      <c r="F198" s="22">
        <v>14206</v>
      </c>
      <c r="G198" s="22">
        <v>20632</v>
      </c>
      <c r="H198" s="21">
        <v>29.531795269484295</v>
      </c>
      <c r="I198" s="21">
        <v>3.7482263700091791</v>
      </c>
      <c r="J198" s="22">
        <v>73</v>
      </c>
      <c r="K198" s="22">
        <v>3</v>
      </c>
      <c r="L198" s="22">
        <v>190</v>
      </c>
      <c r="M198" s="22">
        <v>266</v>
      </c>
    </row>
    <row r="199" spans="1:13" s="184" customFormat="1">
      <c r="A199" s="297">
        <v>2020</v>
      </c>
      <c r="B199" s="297" t="s">
        <v>20</v>
      </c>
      <c r="C199" s="191" t="s">
        <v>60</v>
      </c>
      <c r="D199" s="22">
        <v>12984</v>
      </c>
      <c r="E199" s="22">
        <v>950</v>
      </c>
      <c r="F199" s="22">
        <v>43301</v>
      </c>
      <c r="G199" s="22">
        <f>SUM(D199:F199)</f>
        <v>57235</v>
      </c>
      <c r="H199" s="21">
        <v>22.685419760635973</v>
      </c>
      <c r="I199" s="21">
        <v>2.8002604098888795</v>
      </c>
      <c r="J199" s="22">
        <v>103</v>
      </c>
      <c r="K199" s="22">
        <v>9</v>
      </c>
      <c r="L199" s="22">
        <v>389</v>
      </c>
      <c r="M199" s="22">
        <f>SUM(J199:L199)</f>
        <v>501</v>
      </c>
    </row>
    <row r="200" spans="1:13" s="184" customFormat="1">
      <c r="A200" s="297"/>
      <c r="B200" s="297"/>
      <c r="C200" s="191" t="s">
        <v>61</v>
      </c>
      <c r="D200" s="22">
        <v>13902</v>
      </c>
      <c r="E200" s="22">
        <v>6823</v>
      </c>
      <c r="F200" s="22">
        <v>32165</v>
      </c>
      <c r="G200" s="22">
        <f t="shared" ref="G200:G230" si="0">SUM(D200:F200)</f>
        <v>52890</v>
      </c>
      <c r="H200" s="21">
        <v>26.284741917186615</v>
      </c>
      <c r="I200" s="21">
        <v>2.5462268000165214</v>
      </c>
      <c r="J200" s="22">
        <v>150</v>
      </c>
      <c r="K200" s="22">
        <v>51</v>
      </c>
      <c r="L200" s="22">
        <v>294</v>
      </c>
      <c r="M200" s="22">
        <f t="shared" ref="M200:M230" si="1">SUM(J200:L200)</f>
        <v>495</v>
      </c>
    </row>
    <row r="201" spans="1:13" s="184" customFormat="1">
      <c r="A201" s="297"/>
      <c r="B201" s="297"/>
      <c r="C201" s="191" t="s">
        <v>62</v>
      </c>
      <c r="D201" s="22">
        <v>39446</v>
      </c>
      <c r="E201" s="22">
        <v>10989</v>
      </c>
      <c r="F201" s="22">
        <v>67389</v>
      </c>
      <c r="G201" s="22">
        <f t="shared" si="0"/>
        <v>117824</v>
      </c>
      <c r="H201" s="21">
        <v>33.478747963063554</v>
      </c>
      <c r="I201" s="21">
        <v>1.9465280635002049</v>
      </c>
      <c r="J201" s="22">
        <v>369</v>
      </c>
      <c r="K201" s="22">
        <v>105</v>
      </c>
      <c r="L201" s="22">
        <v>668</v>
      </c>
      <c r="M201" s="22">
        <f t="shared" si="1"/>
        <v>1142</v>
      </c>
    </row>
    <row r="202" spans="1:13" s="184" customFormat="1">
      <c r="A202" s="297"/>
      <c r="B202" s="297"/>
      <c r="C202" s="191" t="s">
        <v>63</v>
      </c>
      <c r="D202" s="22">
        <v>100820</v>
      </c>
      <c r="E202" s="22">
        <v>36991</v>
      </c>
      <c r="F202" s="22">
        <v>730460</v>
      </c>
      <c r="G202" s="22">
        <f t="shared" si="0"/>
        <v>868271</v>
      </c>
      <c r="H202" s="21">
        <v>11.61158209821588</v>
      </c>
      <c r="I202" s="21">
        <v>0.49770679209228424</v>
      </c>
      <c r="J202" s="22">
        <v>985</v>
      </c>
      <c r="K202" s="22">
        <v>355</v>
      </c>
      <c r="L202" s="22">
        <v>6989</v>
      </c>
      <c r="M202" s="22">
        <f t="shared" si="1"/>
        <v>8329</v>
      </c>
    </row>
    <row r="203" spans="1:13" s="184" customFormat="1">
      <c r="A203" s="297"/>
      <c r="B203" s="297"/>
      <c r="C203" s="191" t="s">
        <v>64</v>
      </c>
      <c r="D203" s="22">
        <v>492669</v>
      </c>
      <c r="E203" s="22">
        <v>167542</v>
      </c>
      <c r="F203" s="22">
        <v>589133</v>
      </c>
      <c r="G203" s="22">
        <f t="shared" si="0"/>
        <v>1249344</v>
      </c>
      <c r="H203" s="21">
        <v>39.434215076071922</v>
      </c>
      <c r="I203" s="21">
        <v>1.3322228477947207</v>
      </c>
      <c r="J203" s="22">
        <v>4637</v>
      </c>
      <c r="K203" s="22">
        <v>1388</v>
      </c>
      <c r="L203" s="22">
        <v>5480</v>
      </c>
      <c r="M203" s="22">
        <f t="shared" si="1"/>
        <v>11505</v>
      </c>
    </row>
    <row r="204" spans="1:13" s="184" customFormat="1">
      <c r="A204" s="297"/>
      <c r="B204" s="297"/>
      <c r="C204" s="191" t="s">
        <v>65</v>
      </c>
      <c r="D204" s="22">
        <v>326029</v>
      </c>
      <c r="E204" s="22">
        <v>98323</v>
      </c>
      <c r="F204" s="22">
        <v>881664</v>
      </c>
      <c r="G204" s="22">
        <f t="shared" si="0"/>
        <v>1306016</v>
      </c>
      <c r="H204" s="21">
        <v>24.963629848332637</v>
      </c>
      <c r="I204" s="21">
        <v>0.56351319278752787</v>
      </c>
      <c r="J204" s="22">
        <v>3008</v>
      </c>
      <c r="K204" s="22">
        <v>884</v>
      </c>
      <c r="L204" s="22">
        <v>8448</v>
      </c>
      <c r="M204" s="22">
        <f t="shared" si="1"/>
        <v>12340</v>
      </c>
    </row>
    <row r="205" spans="1:13" s="184" customFormat="1">
      <c r="A205" s="297"/>
      <c r="B205" s="297"/>
      <c r="C205" s="191" t="s">
        <v>66</v>
      </c>
      <c r="D205" s="22">
        <v>497873</v>
      </c>
      <c r="E205" s="22">
        <v>88249</v>
      </c>
      <c r="F205" s="22">
        <v>113466</v>
      </c>
      <c r="G205" s="22">
        <f t="shared" si="0"/>
        <v>699588</v>
      </c>
      <c r="H205" s="21">
        <v>71.166600913680625</v>
      </c>
      <c r="I205" s="21">
        <v>1.1752401768731224</v>
      </c>
      <c r="J205" s="22">
        <v>4024</v>
      </c>
      <c r="K205" s="22">
        <v>802</v>
      </c>
      <c r="L205" s="22">
        <v>1039</v>
      </c>
      <c r="M205" s="22">
        <f t="shared" si="1"/>
        <v>5865</v>
      </c>
    </row>
    <row r="206" spans="1:13" s="184" customFormat="1">
      <c r="A206" s="297"/>
      <c r="B206" s="297"/>
      <c r="C206" s="191" t="s">
        <v>67</v>
      </c>
      <c r="D206" s="22">
        <v>21695</v>
      </c>
      <c r="E206" s="22">
        <v>6157</v>
      </c>
      <c r="F206" s="22">
        <v>28178</v>
      </c>
      <c r="G206" s="22">
        <f t="shared" si="0"/>
        <v>56030</v>
      </c>
      <c r="H206" s="21">
        <v>38.720328395502406</v>
      </c>
      <c r="I206" s="21">
        <v>3.1086054611544163</v>
      </c>
      <c r="J206" s="22">
        <v>192</v>
      </c>
      <c r="K206" s="22">
        <v>58</v>
      </c>
      <c r="L206" s="22">
        <v>246</v>
      </c>
      <c r="M206" s="22">
        <f t="shared" si="1"/>
        <v>496</v>
      </c>
    </row>
    <row r="207" spans="1:13" s="184" customFormat="1">
      <c r="A207" s="297"/>
      <c r="B207" s="297" t="s">
        <v>21</v>
      </c>
      <c r="C207" s="191" t="s">
        <v>60</v>
      </c>
      <c r="D207" s="22">
        <v>19314</v>
      </c>
      <c r="E207" s="22">
        <v>952</v>
      </c>
      <c r="F207" s="22">
        <v>34445</v>
      </c>
      <c r="G207" s="22">
        <f t="shared" si="0"/>
        <v>54711</v>
      </c>
      <c r="H207" s="21">
        <v>35.301858858364866</v>
      </c>
      <c r="I207" s="21">
        <v>2.8839283387158718</v>
      </c>
      <c r="J207" s="22">
        <v>175</v>
      </c>
      <c r="K207" s="22">
        <v>8</v>
      </c>
      <c r="L207" s="22">
        <v>351</v>
      </c>
      <c r="M207" s="22">
        <f t="shared" si="1"/>
        <v>534</v>
      </c>
    </row>
    <row r="208" spans="1:13" s="184" customFormat="1">
      <c r="A208" s="297"/>
      <c r="B208" s="297"/>
      <c r="C208" s="191" t="s">
        <v>61</v>
      </c>
      <c r="D208" s="22">
        <v>69665</v>
      </c>
      <c r="E208" s="22">
        <v>11033</v>
      </c>
      <c r="F208" s="22">
        <v>45193</v>
      </c>
      <c r="G208" s="22">
        <f t="shared" si="0"/>
        <v>125891</v>
      </c>
      <c r="H208" s="21">
        <v>55.337553915688964</v>
      </c>
      <c r="I208" s="21">
        <v>1.8959062639938855</v>
      </c>
      <c r="J208" s="22">
        <v>697</v>
      </c>
      <c r="K208" s="22">
        <v>123</v>
      </c>
      <c r="L208" s="22">
        <v>481</v>
      </c>
      <c r="M208" s="22">
        <f t="shared" si="1"/>
        <v>1301</v>
      </c>
    </row>
    <row r="209" spans="1:13" s="184" customFormat="1">
      <c r="A209" s="297"/>
      <c r="B209" s="297"/>
      <c r="C209" s="191" t="s">
        <v>62</v>
      </c>
      <c r="D209" s="22">
        <v>116259</v>
      </c>
      <c r="E209" s="22">
        <v>18753</v>
      </c>
      <c r="F209" s="22">
        <v>58470</v>
      </c>
      <c r="G209" s="22">
        <f t="shared" si="0"/>
        <v>193482</v>
      </c>
      <c r="H209" s="21">
        <v>60.087760101714892</v>
      </c>
      <c r="I209" s="21">
        <v>1.4206868518386775</v>
      </c>
      <c r="J209" s="22">
        <v>1228</v>
      </c>
      <c r="K209" s="22">
        <v>201</v>
      </c>
      <c r="L209" s="22">
        <v>642</v>
      </c>
      <c r="M209" s="22">
        <f t="shared" si="1"/>
        <v>2071</v>
      </c>
    </row>
    <row r="210" spans="1:13" s="184" customFormat="1">
      <c r="A210" s="297"/>
      <c r="B210" s="297"/>
      <c r="C210" s="191" t="s">
        <v>63</v>
      </c>
      <c r="D210" s="22">
        <v>166392</v>
      </c>
      <c r="E210" s="22">
        <v>29067</v>
      </c>
      <c r="F210" s="22">
        <v>72635</v>
      </c>
      <c r="G210" s="22">
        <f t="shared" si="0"/>
        <v>268094</v>
      </c>
      <c r="H210" s="21">
        <v>62.064798167806813</v>
      </c>
      <c r="I210" s="21">
        <v>1.2541037195264162</v>
      </c>
      <c r="J210" s="22">
        <v>1618</v>
      </c>
      <c r="K210" s="22">
        <v>259</v>
      </c>
      <c r="L210" s="22">
        <v>720</v>
      </c>
      <c r="M210" s="22">
        <f t="shared" si="1"/>
        <v>2597</v>
      </c>
    </row>
    <row r="211" spans="1:13" s="184" customFormat="1">
      <c r="A211" s="297"/>
      <c r="B211" s="297"/>
      <c r="C211" s="191" t="s">
        <v>64</v>
      </c>
      <c r="D211" s="22">
        <v>841355</v>
      </c>
      <c r="E211" s="22">
        <v>121328</v>
      </c>
      <c r="F211" s="22">
        <v>312177</v>
      </c>
      <c r="G211" s="22">
        <f t="shared" si="0"/>
        <v>1274860</v>
      </c>
      <c r="H211" s="21">
        <v>65.995874056759178</v>
      </c>
      <c r="I211" s="21">
        <v>1.1828988709052877</v>
      </c>
      <c r="J211" s="22">
        <v>8008</v>
      </c>
      <c r="K211" s="22">
        <v>1146</v>
      </c>
      <c r="L211" s="22">
        <v>2858</v>
      </c>
      <c r="M211" s="22">
        <f t="shared" si="1"/>
        <v>12012</v>
      </c>
    </row>
    <row r="212" spans="1:13" s="184" customFormat="1">
      <c r="A212" s="297"/>
      <c r="B212" s="297"/>
      <c r="C212" s="191" t="s">
        <v>65</v>
      </c>
      <c r="D212" s="22">
        <v>260437</v>
      </c>
      <c r="E212" s="22">
        <v>31950</v>
      </c>
      <c r="F212" s="22">
        <v>71502</v>
      </c>
      <c r="G212" s="22">
        <f t="shared" si="0"/>
        <v>363889</v>
      </c>
      <c r="H212" s="21">
        <v>71.570451428869802</v>
      </c>
      <c r="I212" s="21">
        <v>1.3170332059131777</v>
      </c>
      <c r="J212" s="22">
        <v>2217</v>
      </c>
      <c r="K212" s="22">
        <v>282</v>
      </c>
      <c r="L212" s="22">
        <v>653</v>
      </c>
      <c r="M212" s="22">
        <f t="shared" si="1"/>
        <v>3152</v>
      </c>
    </row>
    <row r="213" spans="1:13" s="184" customFormat="1">
      <c r="A213" s="297"/>
      <c r="B213" s="297"/>
      <c r="C213" s="191" t="s">
        <v>66</v>
      </c>
      <c r="D213" s="22">
        <v>1267786</v>
      </c>
      <c r="E213" s="22">
        <v>86598</v>
      </c>
      <c r="F213" s="22">
        <v>154079</v>
      </c>
      <c r="G213" s="22">
        <f t="shared" si="0"/>
        <v>1508463</v>
      </c>
      <c r="H213" s="21">
        <v>84.044885423109477</v>
      </c>
      <c r="I213" s="21">
        <v>0.49410043651441499</v>
      </c>
      <c r="J213" s="22">
        <v>10240</v>
      </c>
      <c r="K213" s="22">
        <v>811</v>
      </c>
      <c r="L213" s="22">
        <v>1304</v>
      </c>
      <c r="M213" s="22">
        <f t="shared" si="1"/>
        <v>12355</v>
      </c>
    </row>
    <row r="214" spans="1:13" s="184" customFormat="1">
      <c r="A214" s="297"/>
      <c r="B214" s="297"/>
      <c r="C214" s="191" t="s">
        <v>67</v>
      </c>
      <c r="D214" s="22">
        <v>49423</v>
      </c>
      <c r="E214" s="22">
        <v>6628</v>
      </c>
      <c r="F214" s="22">
        <v>8749</v>
      </c>
      <c r="G214" s="22">
        <f t="shared" si="0"/>
        <v>64800</v>
      </c>
      <c r="H214" s="21">
        <v>76.270061728395063</v>
      </c>
      <c r="I214" s="21">
        <v>2.3396226502482813</v>
      </c>
      <c r="J214" s="22">
        <v>437</v>
      </c>
      <c r="K214" s="22">
        <v>63</v>
      </c>
      <c r="L214" s="22">
        <v>82</v>
      </c>
      <c r="M214" s="22">
        <f t="shared" si="1"/>
        <v>582</v>
      </c>
    </row>
    <row r="215" spans="1:13" s="184" customFormat="1">
      <c r="A215" s="297"/>
      <c r="B215" s="297" t="s">
        <v>100</v>
      </c>
      <c r="C215" s="191" t="s">
        <v>60</v>
      </c>
      <c r="D215" s="22">
        <v>25670</v>
      </c>
      <c r="E215" s="22">
        <v>2689</v>
      </c>
      <c r="F215" s="22">
        <v>39172</v>
      </c>
      <c r="G215" s="22">
        <f t="shared" si="0"/>
        <v>67531</v>
      </c>
      <c r="H215" s="21">
        <v>38.012172187587922</v>
      </c>
      <c r="I215" s="21">
        <v>2.7693622717631596</v>
      </c>
      <c r="J215" s="22">
        <v>238</v>
      </c>
      <c r="K215" s="22">
        <v>23</v>
      </c>
      <c r="L215" s="22">
        <v>404</v>
      </c>
      <c r="M215" s="22">
        <f t="shared" si="1"/>
        <v>665</v>
      </c>
    </row>
    <row r="216" spans="1:13" s="184" customFormat="1">
      <c r="A216" s="297"/>
      <c r="B216" s="297"/>
      <c r="C216" s="191" t="s">
        <v>61</v>
      </c>
      <c r="D216" s="22">
        <v>199718</v>
      </c>
      <c r="E216" s="22">
        <v>28587</v>
      </c>
      <c r="F216" s="22">
        <v>187539</v>
      </c>
      <c r="G216" s="22">
        <f t="shared" si="0"/>
        <v>415844</v>
      </c>
      <c r="H216" s="21">
        <v>48.02714479468262</v>
      </c>
      <c r="I216" s="21">
        <v>0.8911462246317432</v>
      </c>
      <c r="J216" s="22">
        <v>2206</v>
      </c>
      <c r="K216" s="22">
        <v>348</v>
      </c>
      <c r="L216" s="22">
        <v>2151</v>
      </c>
      <c r="M216" s="22">
        <f t="shared" si="1"/>
        <v>4705</v>
      </c>
    </row>
    <row r="217" spans="1:13" s="184" customFormat="1">
      <c r="A217" s="297"/>
      <c r="B217" s="297"/>
      <c r="C217" s="191" t="s">
        <v>62</v>
      </c>
      <c r="D217" s="22">
        <v>258851</v>
      </c>
      <c r="E217" s="22">
        <v>35725</v>
      </c>
      <c r="F217" s="22">
        <v>159476</v>
      </c>
      <c r="G217" s="22">
        <f t="shared" si="0"/>
        <v>454052</v>
      </c>
      <c r="H217" s="21">
        <v>57.009109088826825</v>
      </c>
      <c r="I217" s="21">
        <v>0.9237867047883187</v>
      </c>
      <c r="J217" s="22">
        <v>2784</v>
      </c>
      <c r="K217" s="22">
        <v>361</v>
      </c>
      <c r="L217" s="22">
        <v>1806</v>
      </c>
      <c r="M217" s="22">
        <f t="shared" si="1"/>
        <v>4951</v>
      </c>
    </row>
    <row r="218" spans="1:13" s="184" customFormat="1">
      <c r="A218" s="297"/>
      <c r="B218" s="297"/>
      <c r="C218" s="191" t="s">
        <v>63</v>
      </c>
      <c r="D218" s="22">
        <v>257303</v>
      </c>
      <c r="E218" s="22">
        <v>41408</v>
      </c>
      <c r="F218" s="22">
        <v>145777</v>
      </c>
      <c r="G218" s="22">
        <f t="shared" si="0"/>
        <v>444488</v>
      </c>
      <c r="H218" s="21">
        <v>57.887502024801577</v>
      </c>
      <c r="I218" s="21">
        <v>0.93552946551956429</v>
      </c>
      <c r="J218" s="22">
        <v>2481</v>
      </c>
      <c r="K218" s="22">
        <v>377</v>
      </c>
      <c r="L218" s="22">
        <v>1487</v>
      </c>
      <c r="M218" s="22">
        <f t="shared" si="1"/>
        <v>4345</v>
      </c>
    </row>
    <row r="219" spans="1:13" s="184" customFormat="1">
      <c r="A219" s="297"/>
      <c r="B219" s="297"/>
      <c r="C219" s="191" t="s">
        <v>64</v>
      </c>
      <c r="D219" s="22">
        <v>799089</v>
      </c>
      <c r="E219" s="22">
        <v>99851</v>
      </c>
      <c r="F219" s="22">
        <v>351202</v>
      </c>
      <c r="G219" s="22">
        <f t="shared" si="0"/>
        <v>1250142</v>
      </c>
      <c r="H219" s="21">
        <v>63.919858704051222</v>
      </c>
      <c r="I219" s="21">
        <v>0.76605371471517614</v>
      </c>
      <c r="J219" s="22">
        <v>7630</v>
      </c>
      <c r="K219" s="22">
        <v>950</v>
      </c>
      <c r="L219" s="22">
        <v>3478</v>
      </c>
      <c r="M219" s="22">
        <f t="shared" si="1"/>
        <v>12058</v>
      </c>
    </row>
    <row r="220" spans="1:13" s="184" customFormat="1">
      <c r="A220" s="297"/>
      <c r="B220" s="297"/>
      <c r="C220" s="191" t="s">
        <v>65</v>
      </c>
      <c r="D220" s="22">
        <v>122097</v>
      </c>
      <c r="E220" s="22">
        <v>15329</v>
      </c>
      <c r="F220" s="22">
        <v>40922</v>
      </c>
      <c r="G220" s="22">
        <f t="shared" si="0"/>
        <v>178348</v>
      </c>
      <c r="H220" s="21">
        <v>68.459977123376774</v>
      </c>
      <c r="I220" s="21">
        <v>1.5470846627233532</v>
      </c>
      <c r="J220" s="22">
        <v>1096</v>
      </c>
      <c r="K220" s="22">
        <v>136</v>
      </c>
      <c r="L220" s="22">
        <v>361</v>
      </c>
      <c r="M220" s="22">
        <f t="shared" si="1"/>
        <v>1593</v>
      </c>
    </row>
    <row r="221" spans="1:13" s="184" customFormat="1">
      <c r="A221" s="297"/>
      <c r="B221" s="297"/>
      <c r="C221" s="191" t="s">
        <v>66</v>
      </c>
      <c r="D221" s="22">
        <v>699677</v>
      </c>
      <c r="E221" s="22">
        <v>46640</v>
      </c>
      <c r="F221" s="22">
        <v>132047</v>
      </c>
      <c r="G221" s="22">
        <f t="shared" si="0"/>
        <v>878364</v>
      </c>
      <c r="H221" s="21">
        <v>79.656839305800332</v>
      </c>
      <c r="I221" s="21">
        <v>0.65229386784709342</v>
      </c>
      <c r="J221" s="22">
        <v>6007</v>
      </c>
      <c r="K221" s="22">
        <v>404</v>
      </c>
      <c r="L221" s="22">
        <v>1133</v>
      </c>
      <c r="M221" s="22">
        <f t="shared" si="1"/>
        <v>7544</v>
      </c>
    </row>
    <row r="222" spans="1:13" s="184" customFormat="1">
      <c r="A222" s="297"/>
      <c r="B222" s="297"/>
      <c r="C222" s="191" t="s">
        <v>67</v>
      </c>
      <c r="D222" s="22">
        <v>43874</v>
      </c>
      <c r="E222" s="22">
        <v>4426</v>
      </c>
      <c r="F222" s="22">
        <v>11459</v>
      </c>
      <c r="G222" s="22">
        <f t="shared" si="0"/>
        <v>59759</v>
      </c>
      <c r="H222" s="21">
        <v>73.418229890058413</v>
      </c>
      <c r="I222" s="21">
        <v>2.1702686849522137</v>
      </c>
      <c r="J222" s="22">
        <v>369</v>
      </c>
      <c r="K222" s="22">
        <v>45</v>
      </c>
      <c r="L222" s="22">
        <v>121</v>
      </c>
      <c r="M222" s="22">
        <f t="shared" si="1"/>
        <v>535</v>
      </c>
    </row>
    <row r="223" spans="1:13" s="184" customFormat="1">
      <c r="A223" s="297"/>
      <c r="B223" s="297" t="s">
        <v>22</v>
      </c>
      <c r="C223" s="191" t="s">
        <v>60</v>
      </c>
      <c r="D223" s="22">
        <v>19425</v>
      </c>
      <c r="E223" s="22">
        <v>2018</v>
      </c>
      <c r="F223" s="22">
        <v>171305</v>
      </c>
      <c r="G223" s="22">
        <f t="shared" si="0"/>
        <v>192748</v>
      </c>
      <c r="H223" s="21">
        <v>10.077925581588396</v>
      </c>
      <c r="I223" s="21">
        <v>0.89777260512464185</v>
      </c>
      <c r="J223" s="22">
        <v>225</v>
      </c>
      <c r="K223" s="22">
        <v>27</v>
      </c>
      <c r="L223" s="22">
        <v>1929</v>
      </c>
      <c r="M223" s="22">
        <f t="shared" si="1"/>
        <v>2181</v>
      </c>
    </row>
    <row r="224" spans="1:13" s="184" customFormat="1">
      <c r="A224" s="297"/>
      <c r="B224" s="297"/>
      <c r="C224" s="191" t="s">
        <v>61</v>
      </c>
      <c r="D224" s="22">
        <v>166304</v>
      </c>
      <c r="E224" s="22">
        <v>22028</v>
      </c>
      <c r="F224" s="22">
        <v>778233</v>
      </c>
      <c r="G224" s="22">
        <f t="shared" si="0"/>
        <v>966565</v>
      </c>
      <c r="H224" s="21">
        <v>17.205671630981879</v>
      </c>
      <c r="I224" s="21">
        <v>0.46631569901798592</v>
      </c>
      <c r="J224" s="22">
        <v>1834</v>
      </c>
      <c r="K224" s="22">
        <v>242</v>
      </c>
      <c r="L224" s="22">
        <v>8818</v>
      </c>
      <c r="M224" s="22">
        <f t="shared" si="1"/>
        <v>10894</v>
      </c>
    </row>
    <row r="225" spans="1:18" s="184" customFormat="1">
      <c r="A225" s="297"/>
      <c r="B225" s="297"/>
      <c r="C225" s="191" t="s">
        <v>62</v>
      </c>
      <c r="D225" s="22">
        <v>120788</v>
      </c>
      <c r="E225" s="22">
        <v>15217</v>
      </c>
      <c r="F225" s="22">
        <v>402800</v>
      </c>
      <c r="G225" s="22">
        <f t="shared" si="0"/>
        <v>538805</v>
      </c>
      <c r="H225" s="21">
        <v>22.417757815907425</v>
      </c>
      <c r="I225" s="21">
        <v>0.71475455716362879</v>
      </c>
      <c r="J225" s="22">
        <v>1364</v>
      </c>
      <c r="K225" s="22">
        <v>179</v>
      </c>
      <c r="L225" s="22">
        <v>4322</v>
      </c>
      <c r="M225" s="22">
        <f t="shared" si="1"/>
        <v>5865</v>
      </c>
    </row>
    <row r="226" spans="1:18" s="184" customFormat="1">
      <c r="A226" s="297"/>
      <c r="B226" s="297"/>
      <c r="C226" s="191" t="s">
        <v>63</v>
      </c>
      <c r="D226" s="22">
        <v>169111</v>
      </c>
      <c r="E226" s="22">
        <v>22293</v>
      </c>
      <c r="F226" s="22">
        <v>493535</v>
      </c>
      <c r="G226" s="22">
        <f t="shared" si="0"/>
        <v>684939</v>
      </c>
      <c r="H226" s="21">
        <v>24.689935892101342</v>
      </c>
      <c r="I226" s="21">
        <v>0.66319733550652626</v>
      </c>
      <c r="J226" s="22">
        <v>1688</v>
      </c>
      <c r="K226" s="22">
        <v>218</v>
      </c>
      <c r="L226" s="22">
        <v>5012</v>
      </c>
      <c r="M226" s="22">
        <f t="shared" si="1"/>
        <v>6918</v>
      </c>
    </row>
    <row r="227" spans="1:18" s="184" customFormat="1">
      <c r="A227" s="297"/>
      <c r="B227" s="297"/>
      <c r="C227" s="191" t="s">
        <v>64</v>
      </c>
      <c r="D227" s="22">
        <v>212286</v>
      </c>
      <c r="E227" s="22">
        <v>22249</v>
      </c>
      <c r="F227" s="22">
        <v>492334</v>
      </c>
      <c r="G227" s="22">
        <f t="shared" si="0"/>
        <v>726869</v>
      </c>
      <c r="H227" s="21">
        <v>29.205537724129105</v>
      </c>
      <c r="I227" s="21">
        <v>0.73473236989844037</v>
      </c>
      <c r="J227" s="22">
        <v>2060</v>
      </c>
      <c r="K227" s="22">
        <v>222</v>
      </c>
      <c r="L227" s="22">
        <v>4710</v>
      </c>
      <c r="M227" s="22">
        <f t="shared" si="1"/>
        <v>6992</v>
      </c>
    </row>
    <row r="228" spans="1:18" s="184" customFormat="1">
      <c r="A228" s="297"/>
      <c r="B228" s="297"/>
      <c r="C228" s="191" t="s">
        <v>65</v>
      </c>
      <c r="D228" s="22">
        <v>43278</v>
      </c>
      <c r="E228" s="22">
        <v>4323</v>
      </c>
      <c r="F228" s="22">
        <v>76879</v>
      </c>
      <c r="G228" s="22">
        <f t="shared" si="0"/>
        <v>124480</v>
      </c>
      <c r="H228" s="21">
        <v>34.76703084832905</v>
      </c>
      <c r="I228" s="21">
        <v>1.7631434755972071</v>
      </c>
      <c r="J228" s="22">
        <v>418</v>
      </c>
      <c r="K228" s="22">
        <v>35</v>
      </c>
      <c r="L228" s="22">
        <v>722</v>
      </c>
      <c r="M228" s="22">
        <f t="shared" si="1"/>
        <v>1175</v>
      </c>
    </row>
    <row r="229" spans="1:18" s="184" customFormat="1">
      <c r="A229" s="297"/>
      <c r="B229" s="297"/>
      <c r="C229" s="191" t="s">
        <v>66</v>
      </c>
      <c r="D229" s="22">
        <v>212723</v>
      </c>
      <c r="E229" s="22">
        <v>14043</v>
      </c>
      <c r="F229" s="22">
        <v>292397</v>
      </c>
      <c r="G229" s="22">
        <f t="shared" si="0"/>
        <v>519163</v>
      </c>
      <c r="H229" s="21">
        <v>40.974221968822896</v>
      </c>
      <c r="I229" s="21">
        <v>0.95967505186801483</v>
      </c>
      <c r="J229" s="22">
        <v>1927</v>
      </c>
      <c r="K229" s="22">
        <v>131</v>
      </c>
      <c r="L229" s="22">
        <v>2743</v>
      </c>
      <c r="M229" s="22">
        <f t="shared" si="1"/>
        <v>4801</v>
      </c>
    </row>
    <row r="230" spans="1:18" s="184" customFormat="1">
      <c r="A230" s="297"/>
      <c r="B230" s="297"/>
      <c r="C230" s="191" t="s">
        <v>67</v>
      </c>
      <c r="D230" s="22">
        <v>17015</v>
      </c>
      <c r="E230" s="22">
        <v>2587</v>
      </c>
      <c r="F230" s="22">
        <v>70317</v>
      </c>
      <c r="G230" s="22">
        <f t="shared" si="0"/>
        <v>89919</v>
      </c>
      <c r="H230" s="21">
        <v>18.922585882850122</v>
      </c>
      <c r="I230" s="21">
        <v>1.6915376118317633</v>
      </c>
      <c r="J230" s="22">
        <v>161</v>
      </c>
      <c r="K230" s="22">
        <v>20</v>
      </c>
      <c r="L230" s="22">
        <v>635</v>
      </c>
      <c r="M230" s="22">
        <f t="shared" si="1"/>
        <v>816</v>
      </c>
    </row>
    <row r="232" spans="1:18">
      <c r="A232" s="318" t="s">
        <v>210</v>
      </c>
      <c r="B232" s="318"/>
      <c r="C232" s="318"/>
      <c r="D232" s="318"/>
      <c r="E232" s="318"/>
      <c r="F232" s="318"/>
      <c r="G232" s="318"/>
      <c r="H232" s="318"/>
      <c r="I232" s="318"/>
      <c r="J232" s="318"/>
      <c r="K232" s="318"/>
      <c r="L232" s="318"/>
      <c r="M232" s="318"/>
      <c r="N232" s="318"/>
      <c r="O232" s="318"/>
      <c r="P232" s="318"/>
    </row>
    <row r="233" spans="1:18" ht="37.5" customHeight="1">
      <c r="A233" s="295" t="s">
        <v>150</v>
      </c>
      <c r="B233" s="295"/>
      <c r="C233" s="295"/>
      <c r="D233" s="295"/>
      <c r="E233" s="295"/>
      <c r="F233" s="295"/>
      <c r="G233" s="295"/>
      <c r="H233" s="295"/>
      <c r="I233" s="295"/>
      <c r="J233" s="295"/>
      <c r="K233" s="295"/>
      <c r="L233" s="295"/>
      <c r="M233" s="295"/>
      <c r="N233" s="215"/>
      <c r="O233" s="215"/>
      <c r="P233" s="215"/>
    </row>
    <row r="234" spans="1:18" s="193" customFormat="1" ht="51.75" customHeight="1">
      <c r="A234" s="328" t="s">
        <v>202</v>
      </c>
      <c r="B234" s="328"/>
      <c r="C234" s="328"/>
      <c r="D234" s="328"/>
      <c r="E234" s="328"/>
      <c r="F234" s="328"/>
      <c r="G234" s="328"/>
      <c r="H234" s="328"/>
      <c r="I234" s="328"/>
      <c r="J234" s="328"/>
      <c r="K234" s="328"/>
      <c r="L234" s="328"/>
      <c r="M234" s="328"/>
      <c r="N234" s="215"/>
      <c r="O234" s="215"/>
      <c r="P234" s="215"/>
    </row>
    <row r="235" spans="1:18">
      <c r="A235" s="318" t="s">
        <v>149</v>
      </c>
      <c r="B235" s="318"/>
      <c r="C235" s="318"/>
      <c r="D235" s="318"/>
      <c r="E235" s="318"/>
      <c r="F235" s="318"/>
      <c r="G235" s="318"/>
      <c r="H235" s="318"/>
      <c r="I235" s="318"/>
      <c r="J235" s="318"/>
      <c r="K235" s="318"/>
      <c r="L235" s="318"/>
      <c r="M235" s="318"/>
      <c r="N235" s="318"/>
      <c r="O235" s="318"/>
      <c r="P235" s="318"/>
    </row>
    <row r="238" spans="1:18">
      <c r="B238" s="184"/>
      <c r="C238" s="184"/>
      <c r="D238" s="184"/>
      <c r="E238" s="184"/>
      <c r="F238" s="184"/>
      <c r="G238" s="184"/>
      <c r="H238" s="184"/>
      <c r="I238" s="184"/>
      <c r="J238" s="184"/>
      <c r="K238" s="184"/>
      <c r="L238" s="184"/>
      <c r="M238" s="184"/>
      <c r="N238" s="184"/>
      <c r="O238" s="184"/>
      <c r="P238" s="184"/>
      <c r="Q238" s="184"/>
      <c r="R238" s="184"/>
    </row>
    <row r="239" spans="1:18">
      <c r="B239" s="184"/>
      <c r="C239" s="184"/>
      <c r="D239" s="184"/>
      <c r="E239" s="184"/>
      <c r="F239" s="184"/>
      <c r="G239" s="184"/>
      <c r="H239" s="184"/>
      <c r="I239" s="184"/>
      <c r="J239" s="184"/>
      <c r="K239" s="184"/>
      <c r="L239" s="184"/>
      <c r="M239" s="184"/>
      <c r="N239" s="184"/>
      <c r="O239" s="184"/>
      <c r="P239" s="184"/>
      <c r="Q239" s="184"/>
      <c r="R239" s="184"/>
    </row>
    <row r="240" spans="1:18">
      <c r="B240" s="184"/>
      <c r="C240" s="184"/>
      <c r="D240" s="184"/>
      <c r="E240" s="184"/>
      <c r="F240" s="184"/>
      <c r="G240" s="184"/>
      <c r="H240" s="184"/>
      <c r="I240" s="184"/>
      <c r="J240" s="184"/>
      <c r="K240" s="184"/>
      <c r="L240" s="184"/>
      <c r="M240" s="184"/>
      <c r="N240" s="184"/>
      <c r="O240" s="184"/>
      <c r="P240" s="184"/>
      <c r="Q240" s="184"/>
      <c r="R240" s="184"/>
    </row>
    <row r="241" spans="2:18">
      <c r="B241" s="184"/>
      <c r="C241" s="184"/>
      <c r="D241" s="184"/>
      <c r="E241" s="184"/>
      <c r="F241" s="184"/>
      <c r="G241" s="184"/>
      <c r="H241" s="184"/>
      <c r="I241" s="184"/>
      <c r="J241" s="184"/>
      <c r="K241" s="184"/>
      <c r="L241" s="184"/>
      <c r="M241" s="184"/>
      <c r="N241" s="184"/>
      <c r="O241" s="184"/>
      <c r="P241" s="184"/>
      <c r="Q241" s="184"/>
      <c r="R241" s="184"/>
    </row>
    <row r="242" spans="2:18">
      <c r="B242" s="184"/>
      <c r="C242" s="184"/>
      <c r="D242" s="184"/>
      <c r="E242" s="184"/>
      <c r="F242" s="184"/>
      <c r="G242" s="184"/>
      <c r="H242" s="184"/>
      <c r="I242" s="184"/>
      <c r="J242" s="184"/>
      <c r="K242" s="184"/>
      <c r="L242" s="184"/>
      <c r="M242" s="184"/>
      <c r="N242" s="184"/>
      <c r="O242" s="184"/>
      <c r="P242" s="184"/>
      <c r="Q242" s="184"/>
      <c r="R242" s="184"/>
    </row>
    <row r="243" spans="2:18">
      <c r="B243" s="184"/>
      <c r="C243" s="184"/>
      <c r="D243" s="184"/>
      <c r="E243" s="184"/>
      <c r="F243" s="184"/>
      <c r="G243" s="184"/>
      <c r="H243" s="184"/>
      <c r="I243" s="184"/>
      <c r="J243" s="184"/>
      <c r="K243" s="184"/>
      <c r="L243" s="184"/>
      <c r="M243" s="184"/>
      <c r="N243" s="184"/>
      <c r="O243" s="184"/>
      <c r="P243" s="184"/>
      <c r="Q243" s="184"/>
      <c r="R243" s="184"/>
    </row>
    <row r="244" spans="2:18">
      <c r="B244" s="184"/>
      <c r="C244" s="184"/>
      <c r="D244" s="184"/>
      <c r="E244" s="184"/>
      <c r="F244" s="184"/>
      <c r="G244" s="184"/>
      <c r="H244" s="184"/>
      <c r="I244" s="184"/>
      <c r="J244" s="184"/>
      <c r="K244" s="184"/>
      <c r="L244" s="184"/>
      <c r="M244" s="184"/>
      <c r="N244" s="184"/>
      <c r="O244" s="184"/>
      <c r="P244" s="184"/>
      <c r="Q244" s="184"/>
      <c r="R244" s="184"/>
    </row>
  </sheetData>
  <mergeCells count="48">
    <mergeCell ref="B167:B174"/>
    <mergeCell ref="B175:B182"/>
    <mergeCell ref="B183:B190"/>
    <mergeCell ref="B191:B198"/>
    <mergeCell ref="A234:M234"/>
    <mergeCell ref="A232:P232"/>
    <mergeCell ref="A167:A198"/>
    <mergeCell ref="A233:M233"/>
    <mergeCell ref="A2:H2"/>
    <mergeCell ref="A7:A38"/>
    <mergeCell ref="B7:B14"/>
    <mergeCell ref="B15:B22"/>
    <mergeCell ref="B23:B30"/>
    <mergeCell ref="B31:B38"/>
    <mergeCell ref="C5:C6"/>
    <mergeCell ref="D5:G5"/>
    <mergeCell ref="H5:H6"/>
    <mergeCell ref="A3:O3"/>
    <mergeCell ref="I5:I6"/>
    <mergeCell ref="J5:M5"/>
    <mergeCell ref="A5:A6"/>
    <mergeCell ref="B5:B6"/>
    <mergeCell ref="A71:A102"/>
    <mergeCell ref="B71:B78"/>
    <mergeCell ref="B79:B86"/>
    <mergeCell ref="B87:B94"/>
    <mergeCell ref="B95:B102"/>
    <mergeCell ref="A39:A70"/>
    <mergeCell ref="B39:B46"/>
    <mergeCell ref="B47:B54"/>
    <mergeCell ref="B55:B62"/>
    <mergeCell ref="B63:B70"/>
    <mergeCell ref="A103:A134"/>
    <mergeCell ref="B103:B110"/>
    <mergeCell ref="B111:B118"/>
    <mergeCell ref="B119:B126"/>
    <mergeCell ref="B127:B134"/>
    <mergeCell ref="A135:A166"/>
    <mergeCell ref="B135:B142"/>
    <mergeCell ref="B143:B150"/>
    <mergeCell ref="B151:B158"/>
    <mergeCell ref="B159:B166"/>
    <mergeCell ref="A235:P235"/>
    <mergeCell ref="A199:A230"/>
    <mergeCell ref="B199:B206"/>
    <mergeCell ref="B207:B214"/>
    <mergeCell ref="B215:B222"/>
    <mergeCell ref="B223:B230"/>
  </mergeCells>
  <hyperlinks>
    <hyperlink ref="A1" location="Índice!A1" display="Índice" xr:uid="{40D79D3E-E176-4898-BAAB-16AE3D467FB6}"/>
  </hyperlinks>
  <pageMargins left="0.7" right="0.7" top="0.75" bottom="0.75" header="0.3" footer="0.3"/>
  <ignoredErrors>
    <ignoredError sqref="M199:M230"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123"/>
  <sheetViews>
    <sheetView workbookViewId="0">
      <selection activeCell="G118" sqref="G118"/>
    </sheetView>
  </sheetViews>
  <sheetFormatPr baseColWidth="10" defaultColWidth="9.140625" defaultRowHeight="15"/>
  <cols>
    <col min="1" max="1" width="6.42578125" bestFit="1" customWidth="1"/>
    <col min="3" max="3" width="20.85546875" customWidth="1"/>
    <col min="4" max="4" width="9.7109375" bestFit="1" customWidth="1"/>
    <col min="5" max="5" width="12.7109375" bestFit="1" customWidth="1"/>
    <col min="7" max="7" width="13.140625" customWidth="1"/>
    <col min="9" max="9" width="9.7109375" bestFit="1" customWidth="1"/>
    <col min="10" max="10" width="12.7109375" bestFit="1" customWidth="1"/>
  </cols>
  <sheetData>
    <row r="1" spans="1:15" s="184" customFormat="1">
      <c r="A1" s="111" t="s">
        <v>155</v>
      </c>
    </row>
    <row r="2" spans="1:15">
      <c r="A2" s="291" t="s">
        <v>196</v>
      </c>
      <c r="B2" s="291"/>
      <c r="C2" s="291"/>
      <c r="D2" s="291"/>
      <c r="E2" s="291"/>
      <c r="F2" s="291"/>
      <c r="G2" s="291"/>
    </row>
    <row r="3" spans="1:15" s="97" customFormat="1">
      <c r="A3" s="292" t="s">
        <v>129</v>
      </c>
      <c r="B3" s="292"/>
      <c r="C3" s="292"/>
      <c r="D3" s="292"/>
      <c r="E3" s="292"/>
      <c r="F3" s="292"/>
      <c r="G3" s="292"/>
      <c r="H3" s="292"/>
      <c r="I3" s="292"/>
      <c r="J3" s="292"/>
      <c r="K3" s="292"/>
      <c r="L3" s="292"/>
      <c r="M3" s="292"/>
      <c r="N3" s="292"/>
      <c r="O3" s="292"/>
    </row>
    <row r="4" spans="1:15" s="184" customFormat="1">
      <c r="A4" s="183"/>
      <c r="B4" s="183"/>
      <c r="C4" s="183"/>
      <c r="D4" s="183"/>
      <c r="E4" s="183"/>
      <c r="F4" s="183"/>
      <c r="G4" s="183"/>
      <c r="H4" s="183"/>
      <c r="I4" s="183"/>
      <c r="J4" s="183"/>
      <c r="K4" s="183"/>
      <c r="L4" s="183"/>
      <c r="M4" s="183"/>
      <c r="N4" s="183"/>
      <c r="O4" s="183"/>
    </row>
    <row r="5" spans="1:15" s="58" customFormat="1">
      <c r="A5" s="298" t="s">
        <v>58</v>
      </c>
      <c r="B5" s="335" t="s">
        <v>0</v>
      </c>
      <c r="C5" s="335" t="s">
        <v>94</v>
      </c>
      <c r="D5" s="324" t="s">
        <v>166</v>
      </c>
      <c r="E5" s="303"/>
      <c r="F5" s="303"/>
      <c r="G5" s="334" t="s">
        <v>99</v>
      </c>
      <c r="H5" s="333" t="s">
        <v>148</v>
      </c>
      <c r="I5" s="324" t="s">
        <v>156</v>
      </c>
      <c r="J5" s="303"/>
      <c r="K5" s="303"/>
    </row>
    <row r="6" spans="1:15" ht="30" customHeight="1">
      <c r="A6" s="298"/>
      <c r="B6" s="335"/>
      <c r="C6" s="335"/>
      <c r="D6" s="187" t="s">
        <v>95</v>
      </c>
      <c r="E6" s="187" t="s">
        <v>96</v>
      </c>
      <c r="F6" s="187" t="s">
        <v>14</v>
      </c>
      <c r="G6" s="334"/>
      <c r="H6" s="334"/>
      <c r="I6" s="187" t="s">
        <v>95</v>
      </c>
      <c r="J6" s="187" t="s">
        <v>96</v>
      </c>
      <c r="K6" s="187" t="s">
        <v>14</v>
      </c>
    </row>
    <row r="7" spans="1:15">
      <c r="A7" s="297" t="s">
        <v>8</v>
      </c>
      <c r="B7" s="332" t="s">
        <v>13</v>
      </c>
      <c r="C7" s="60" t="s">
        <v>60</v>
      </c>
      <c r="D7" s="22">
        <v>60811</v>
      </c>
      <c r="E7" s="22">
        <v>4476</v>
      </c>
      <c r="F7" s="22">
        <v>65287</v>
      </c>
      <c r="G7" s="21">
        <v>6.8558824999999999</v>
      </c>
      <c r="H7" s="21">
        <v>1.1581299999999999</v>
      </c>
      <c r="I7" s="22">
        <v>1826</v>
      </c>
      <c r="J7" s="22">
        <v>88</v>
      </c>
      <c r="K7" s="22">
        <v>1914</v>
      </c>
    </row>
    <row r="8" spans="1:15">
      <c r="A8" s="297"/>
      <c r="B8" s="332"/>
      <c r="C8" s="60" t="s">
        <v>61</v>
      </c>
      <c r="D8" s="22">
        <v>573449</v>
      </c>
      <c r="E8" s="22">
        <v>33259</v>
      </c>
      <c r="F8" s="22">
        <v>606708</v>
      </c>
      <c r="G8" s="21">
        <v>5.4818793000000001</v>
      </c>
      <c r="H8" s="21">
        <v>0.36204999999999998</v>
      </c>
      <c r="I8" s="22">
        <v>15961</v>
      </c>
      <c r="J8" s="22">
        <v>748</v>
      </c>
      <c r="K8" s="22">
        <v>16709</v>
      </c>
    </row>
    <row r="9" spans="1:15">
      <c r="A9" s="297"/>
      <c r="B9" s="332"/>
      <c r="C9" s="60" t="s">
        <v>62</v>
      </c>
      <c r="D9" s="22">
        <v>496265</v>
      </c>
      <c r="E9" s="22">
        <v>24311</v>
      </c>
      <c r="F9" s="22">
        <v>520576</v>
      </c>
      <c r="G9" s="21">
        <v>4.6700194000000002</v>
      </c>
      <c r="H9" s="21">
        <v>0.35260999999999998</v>
      </c>
      <c r="I9" s="22">
        <v>11770</v>
      </c>
      <c r="J9" s="22">
        <v>510</v>
      </c>
      <c r="K9" s="22">
        <v>12280</v>
      </c>
    </row>
    <row r="10" spans="1:15">
      <c r="A10" s="297"/>
      <c r="B10" s="332"/>
      <c r="C10" s="60" t="s">
        <v>63</v>
      </c>
      <c r="D10" s="22">
        <v>695867</v>
      </c>
      <c r="E10" s="22">
        <v>50337</v>
      </c>
      <c r="F10" s="22">
        <v>746204</v>
      </c>
      <c r="G10" s="21">
        <v>6.7457425000000004</v>
      </c>
      <c r="H10" s="21">
        <v>0.40227999999999997</v>
      </c>
      <c r="I10" s="22">
        <v>11015</v>
      </c>
      <c r="J10" s="22">
        <v>690</v>
      </c>
      <c r="K10" s="22">
        <v>11705</v>
      </c>
    </row>
    <row r="11" spans="1:15">
      <c r="A11" s="297"/>
      <c r="B11" s="332"/>
      <c r="C11" s="60" t="s">
        <v>64</v>
      </c>
      <c r="D11" s="22">
        <v>1303192</v>
      </c>
      <c r="E11" s="22">
        <v>90069</v>
      </c>
      <c r="F11" s="22">
        <v>1393261</v>
      </c>
      <c r="G11" s="21">
        <v>6.4646179000000004</v>
      </c>
      <c r="H11" s="21">
        <v>0.29050999999999999</v>
      </c>
      <c r="I11" s="22">
        <v>18332</v>
      </c>
      <c r="J11" s="22">
        <v>1234</v>
      </c>
      <c r="K11" s="22">
        <v>19566</v>
      </c>
    </row>
    <row r="12" spans="1:15">
      <c r="A12" s="297"/>
      <c r="B12" s="332"/>
      <c r="C12" s="60" t="s">
        <v>65</v>
      </c>
      <c r="D12" s="22">
        <v>313471</v>
      </c>
      <c r="E12" s="22">
        <v>32494</v>
      </c>
      <c r="F12" s="22">
        <v>345965</v>
      </c>
      <c r="G12" s="21">
        <v>9.3922796000000002</v>
      </c>
      <c r="H12" s="21">
        <v>0.81320000000000003</v>
      </c>
      <c r="I12" s="22">
        <v>2967</v>
      </c>
      <c r="J12" s="22">
        <v>277</v>
      </c>
      <c r="K12" s="22">
        <v>3244</v>
      </c>
    </row>
    <row r="13" spans="1:15">
      <c r="A13" s="297"/>
      <c r="B13" s="332"/>
      <c r="C13" s="60" t="s">
        <v>66</v>
      </c>
      <c r="D13" s="22">
        <v>591027</v>
      </c>
      <c r="E13" s="22">
        <v>22437</v>
      </c>
      <c r="F13" s="22">
        <v>613464</v>
      </c>
      <c r="G13" s="21">
        <v>3.6574273000000002</v>
      </c>
      <c r="H13" s="21">
        <v>0.36493999999999999</v>
      </c>
      <c r="I13" s="22">
        <v>5534</v>
      </c>
      <c r="J13" s="22">
        <v>231</v>
      </c>
      <c r="K13" s="22">
        <v>5765</v>
      </c>
    </row>
    <row r="14" spans="1:15">
      <c r="A14" s="297"/>
      <c r="B14" s="332"/>
      <c r="C14" s="60" t="s">
        <v>67</v>
      </c>
      <c r="D14" s="22">
        <v>11673</v>
      </c>
      <c r="E14" s="22">
        <v>542</v>
      </c>
      <c r="F14" s="22">
        <v>12215</v>
      </c>
      <c r="G14" s="21">
        <v>4.4371673999999999</v>
      </c>
      <c r="H14" s="21">
        <v>1.78975</v>
      </c>
      <c r="I14" s="22">
        <v>175</v>
      </c>
      <c r="J14" s="22">
        <v>8</v>
      </c>
      <c r="K14" s="22">
        <v>183</v>
      </c>
    </row>
    <row r="15" spans="1:15">
      <c r="A15" s="297"/>
      <c r="B15" s="332" t="s">
        <v>15</v>
      </c>
      <c r="C15" s="60" t="s">
        <v>60</v>
      </c>
      <c r="D15" s="22">
        <v>26448</v>
      </c>
      <c r="E15" s="22">
        <v>1428</v>
      </c>
      <c r="F15" s="22">
        <v>27876</v>
      </c>
      <c r="G15" s="21">
        <v>5.1226862000000004</v>
      </c>
      <c r="H15" s="21">
        <v>1.51959</v>
      </c>
      <c r="I15" s="22">
        <v>591</v>
      </c>
      <c r="J15" s="22">
        <v>32</v>
      </c>
      <c r="K15" s="22">
        <v>623</v>
      </c>
    </row>
    <row r="16" spans="1:15">
      <c r="A16" s="297"/>
      <c r="B16" s="332"/>
      <c r="C16" s="60" t="s">
        <v>61</v>
      </c>
      <c r="D16" s="22">
        <v>273516</v>
      </c>
      <c r="E16" s="22">
        <v>22149</v>
      </c>
      <c r="F16" s="22">
        <v>295665</v>
      </c>
      <c r="G16" s="21">
        <v>7.4912485000000002</v>
      </c>
      <c r="H16" s="21">
        <v>0.54937999999999998</v>
      </c>
      <c r="I16" s="22">
        <v>5624</v>
      </c>
      <c r="J16" s="22">
        <v>398</v>
      </c>
      <c r="K16" s="22">
        <v>6022</v>
      </c>
    </row>
    <row r="17" spans="1:11">
      <c r="A17" s="297"/>
      <c r="B17" s="332"/>
      <c r="C17" s="60" t="s">
        <v>62</v>
      </c>
      <c r="D17" s="22">
        <v>244617</v>
      </c>
      <c r="E17" s="22">
        <v>26584</v>
      </c>
      <c r="F17" s="22">
        <v>271201</v>
      </c>
      <c r="G17" s="21">
        <v>9.8023237000000005</v>
      </c>
      <c r="H17" s="21">
        <v>0.74646000000000001</v>
      </c>
      <c r="I17" s="22">
        <v>4367</v>
      </c>
      <c r="J17" s="22">
        <v>396</v>
      </c>
      <c r="K17" s="22">
        <v>4763</v>
      </c>
    </row>
    <row r="18" spans="1:11">
      <c r="A18" s="297"/>
      <c r="B18" s="332"/>
      <c r="C18" s="60" t="s">
        <v>63</v>
      </c>
      <c r="D18" s="22">
        <v>366290</v>
      </c>
      <c r="E18" s="22">
        <v>46592</v>
      </c>
      <c r="F18" s="22">
        <v>412882</v>
      </c>
      <c r="G18" s="21">
        <v>11.28458</v>
      </c>
      <c r="H18" s="21">
        <v>0.65817000000000003</v>
      </c>
      <c r="I18" s="22">
        <v>5054</v>
      </c>
      <c r="J18" s="22">
        <v>599</v>
      </c>
      <c r="K18" s="22">
        <v>5653</v>
      </c>
    </row>
    <row r="19" spans="1:11">
      <c r="A19" s="297"/>
      <c r="B19" s="332"/>
      <c r="C19" s="60" t="s">
        <v>64</v>
      </c>
      <c r="D19" s="22">
        <v>880950</v>
      </c>
      <c r="E19" s="22">
        <v>104174</v>
      </c>
      <c r="F19" s="22">
        <v>985124</v>
      </c>
      <c r="G19" s="21">
        <v>10.574709</v>
      </c>
      <c r="H19" s="21">
        <v>0.40013999999999994</v>
      </c>
      <c r="I19" s="22">
        <v>11641</v>
      </c>
      <c r="J19" s="22">
        <v>1513</v>
      </c>
      <c r="K19" s="22">
        <v>13154</v>
      </c>
    </row>
    <row r="20" spans="1:11">
      <c r="A20" s="297"/>
      <c r="B20" s="332"/>
      <c r="C20" s="60" t="s">
        <v>65</v>
      </c>
      <c r="D20" s="22">
        <v>203524</v>
      </c>
      <c r="E20" s="22">
        <v>26732</v>
      </c>
      <c r="F20" s="22">
        <v>230256</v>
      </c>
      <c r="G20" s="21">
        <v>11.609686999999999</v>
      </c>
      <c r="H20" s="21">
        <v>1.0768099999999998</v>
      </c>
      <c r="I20" s="22">
        <v>1979</v>
      </c>
      <c r="J20" s="22">
        <v>273</v>
      </c>
      <c r="K20" s="22">
        <v>2252</v>
      </c>
    </row>
    <row r="21" spans="1:11">
      <c r="A21" s="297"/>
      <c r="B21" s="332"/>
      <c r="C21" s="60" t="s">
        <v>66</v>
      </c>
      <c r="D21" s="22">
        <v>529532</v>
      </c>
      <c r="E21" s="22">
        <v>32419</v>
      </c>
      <c r="F21" s="22">
        <v>561951</v>
      </c>
      <c r="G21" s="21">
        <v>5.7690083000000003</v>
      </c>
      <c r="H21" s="21">
        <v>0.44057000000000002</v>
      </c>
      <c r="I21" s="22">
        <v>5281</v>
      </c>
      <c r="J21" s="22">
        <v>327</v>
      </c>
      <c r="K21" s="22">
        <v>5608</v>
      </c>
    </row>
    <row r="22" spans="1:11">
      <c r="A22" s="297"/>
      <c r="B22" s="332"/>
      <c r="C22" s="60" t="s">
        <v>67</v>
      </c>
      <c r="D22" s="22">
        <v>7693</v>
      </c>
      <c r="E22" s="22">
        <v>1354</v>
      </c>
      <c r="F22" s="22">
        <v>9047</v>
      </c>
      <c r="G22" s="21">
        <v>14.966286999999999</v>
      </c>
      <c r="H22" s="21">
        <v>6.9600300000000006</v>
      </c>
      <c r="I22" s="22">
        <v>80</v>
      </c>
      <c r="J22" s="22">
        <v>13</v>
      </c>
      <c r="K22" s="22">
        <v>93</v>
      </c>
    </row>
    <row r="23" spans="1:11">
      <c r="A23" s="297" t="s">
        <v>9</v>
      </c>
      <c r="B23" s="332" t="s">
        <v>13</v>
      </c>
      <c r="C23" s="60" t="s">
        <v>60</v>
      </c>
      <c r="D23" s="22">
        <v>74641</v>
      </c>
      <c r="E23" s="22">
        <v>5879</v>
      </c>
      <c r="F23" s="22">
        <v>80520</v>
      </c>
      <c r="G23" s="21">
        <v>7.3012915999999999</v>
      </c>
      <c r="H23" s="21">
        <v>1.03901</v>
      </c>
      <c r="I23" s="22">
        <v>1686</v>
      </c>
      <c r="J23" s="22">
        <v>140</v>
      </c>
      <c r="K23" s="22">
        <v>1826</v>
      </c>
    </row>
    <row r="24" spans="1:11">
      <c r="A24" s="297"/>
      <c r="B24" s="332"/>
      <c r="C24" s="60" t="s">
        <v>61</v>
      </c>
      <c r="D24" s="22">
        <v>498322</v>
      </c>
      <c r="E24" s="22">
        <v>41102</v>
      </c>
      <c r="F24" s="22">
        <v>539424</v>
      </c>
      <c r="G24" s="21">
        <v>7.6196090999999999</v>
      </c>
      <c r="H24" s="21">
        <v>0.43981000000000003</v>
      </c>
      <c r="I24" s="22">
        <v>12245</v>
      </c>
      <c r="J24" s="22">
        <v>848</v>
      </c>
      <c r="K24" s="22">
        <v>13093</v>
      </c>
    </row>
    <row r="25" spans="1:11">
      <c r="A25" s="297"/>
      <c r="B25" s="332"/>
      <c r="C25" s="60" t="s">
        <v>62</v>
      </c>
      <c r="D25" s="22">
        <v>451119</v>
      </c>
      <c r="E25" s="22">
        <v>36631</v>
      </c>
      <c r="F25" s="22">
        <v>487750</v>
      </c>
      <c r="G25" s="21">
        <v>7.5101998999999999</v>
      </c>
      <c r="H25" s="21">
        <v>0.45085000000000003</v>
      </c>
      <c r="I25" s="22">
        <v>9763</v>
      </c>
      <c r="J25" s="22">
        <v>762</v>
      </c>
      <c r="K25" s="22">
        <v>10525</v>
      </c>
    </row>
    <row r="26" spans="1:11">
      <c r="A26" s="297"/>
      <c r="B26" s="332"/>
      <c r="C26" s="60" t="s">
        <v>63</v>
      </c>
      <c r="D26" s="22">
        <v>579256</v>
      </c>
      <c r="E26" s="22">
        <v>72178</v>
      </c>
      <c r="F26" s="22">
        <v>651434</v>
      </c>
      <c r="G26" s="21">
        <v>11.079864000000001</v>
      </c>
      <c r="H26" s="21">
        <v>0.55940000000000001</v>
      </c>
      <c r="I26" s="22">
        <v>9000</v>
      </c>
      <c r="J26" s="22">
        <v>1016</v>
      </c>
      <c r="K26" s="22">
        <v>10016</v>
      </c>
    </row>
    <row r="27" spans="1:11">
      <c r="A27" s="297"/>
      <c r="B27" s="332"/>
      <c r="C27" s="60" t="s">
        <v>64</v>
      </c>
      <c r="D27" s="22">
        <v>1382751</v>
      </c>
      <c r="E27" s="22">
        <v>143068</v>
      </c>
      <c r="F27" s="22">
        <v>1525819</v>
      </c>
      <c r="G27" s="21">
        <v>9.3764725999999996</v>
      </c>
      <c r="H27" s="21">
        <v>0.35006999999999999</v>
      </c>
      <c r="I27" s="22">
        <v>18469</v>
      </c>
      <c r="J27" s="22">
        <v>1995</v>
      </c>
      <c r="K27" s="22">
        <v>20464</v>
      </c>
    </row>
    <row r="28" spans="1:11">
      <c r="A28" s="297"/>
      <c r="B28" s="332"/>
      <c r="C28" s="60" t="s">
        <v>65</v>
      </c>
      <c r="D28" s="22">
        <v>303875</v>
      </c>
      <c r="E28" s="22">
        <v>47778</v>
      </c>
      <c r="F28" s="22">
        <v>351653</v>
      </c>
      <c r="G28" s="21">
        <v>13.586689</v>
      </c>
      <c r="H28" s="21">
        <v>0.97936000000000001</v>
      </c>
      <c r="I28" s="22">
        <v>2625</v>
      </c>
      <c r="J28" s="22">
        <v>394</v>
      </c>
      <c r="K28" s="22">
        <v>3019</v>
      </c>
    </row>
    <row r="29" spans="1:11">
      <c r="A29" s="297"/>
      <c r="B29" s="332"/>
      <c r="C29" s="60" t="s">
        <v>66</v>
      </c>
      <c r="D29" s="22">
        <v>657101</v>
      </c>
      <c r="E29" s="22">
        <v>38332</v>
      </c>
      <c r="F29" s="22">
        <v>695433</v>
      </c>
      <c r="G29" s="21">
        <v>5.5119616000000002</v>
      </c>
      <c r="H29" s="21">
        <v>0.54688000000000003</v>
      </c>
      <c r="I29" s="22">
        <v>5112</v>
      </c>
      <c r="J29" s="22">
        <v>345</v>
      </c>
      <c r="K29" s="22">
        <v>5457</v>
      </c>
    </row>
    <row r="30" spans="1:11">
      <c r="A30" s="297"/>
      <c r="B30" s="332"/>
      <c r="C30" s="60" t="s">
        <v>67</v>
      </c>
      <c r="D30" s="22">
        <v>0</v>
      </c>
      <c r="E30" s="22">
        <v>0</v>
      </c>
      <c r="F30" s="22">
        <v>0</v>
      </c>
      <c r="G30" s="21">
        <v>0</v>
      </c>
      <c r="H30" s="21">
        <v>0</v>
      </c>
      <c r="I30" s="22">
        <v>0</v>
      </c>
      <c r="J30" s="22">
        <v>0</v>
      </c>
      <c r="K30" s="22">
        <v>0</v>
      </c>
    </row>
    <row r="31" spans="1:11">
      <c r="A31" s="297"/>
      <c r="B31" s="332" t="s">
        <v>15</v>
      </c>
      <c r="C31" s="60" t="s">
        <v>60</v>
      </c>
      <c r="D31" s="22">
        <v>40004</v>
      </c>
      <c r="E31" s="22">
        <v>3405</v>
      </c>
      <c r="F31" s="22">
        <v>43409</v>
      </c>
      <c r="G31" s="21">
        <v>7.8439955000000001</v>
      </c>
      <c r="H31" s="21">
        <v>1.7854300000000001</v>
      </c>
      <c r="I31" s="22">
        <v>619</v>
      </c>
      <c r="J31" s="22">
        <v>56</v>
      </c>
      <c r="K31" s="22">
        <v>675</v>
      </c>
    </row>
    <row r="32" spans="1:11">
      <c r="A32" s="297"/>
      <c r="B32" s="332"/>
      <c r="C32" s="60" t="s">
        <v>61</v>
      </c>
      <c r="D32" s="22">
        <v>235219</v>
      </c>
      <c r="E32" s="22">
        <v>31042</v>
      </c>
      <c r="F32" s="22">
        <v>266261</v>
      </c>
      <c r="G32" s="21">
        <v>11.658485000000001</v>
      </c>
      <c r="H32" s="21">
        <v>0.79742000000000002</v>
      </c>
      <c r="I32" s="22">
        <v>4543</v>
      </c>
      <c r="J32" s="22">
        <v>548</v>
      </c>
      <c r="K32" s="22">
        <v>5091</v>
      </c>
    </row>
    <row r="33" spans="1:11">
      <c r="A33" s="297"/>
      <c r="B33" s="332"/>
      <c r="C33" s="60" t="s">
        <v>62</v>
      </c>
      <c r="D33" s="22">
        <v>223656</v>
      </c>
      <c r="E33" s="22">
        <v>29688</v>
      </c>
      <c r="F33" s="22">
        <v>253344</v>
      </c>
      <c r="G33" s="21">
        <v>11.718453999999999</v>
      </c>
      <c r="H33" s="21">
        <v>0.97812999999999994</v>
      </c>
      <c r="I33" s="22">
        <v>3835</v>
      </c>
      <c r="J33" s="22">
        <v>520</v>
      </c>
      <c r="K33" s="22">
        <v>4355</v>
      </c>
    </row>
    <row r="34" spans="1:11">
      <c r="A34" s="297"/>
      <c r="B34" s="332"/>
      <c r="C34" s="60" t="s">
        <v>63</v>
      </c>
      <c r="D34" s="22">
        <v>312272</v>
      </c>
      <c r="E34" s="22">
        <v>51027</v>
      </c>
      <c r="F34" s="22">
        <v>363299</v>
      </c>
      <c r="G34" s="21">
        <v>14.045456</v>
      </c>
      <c r="H34" s="21">
        <v>0.75380000000000003</v>
      </c>
      <c r="I34" s="22">
        <v>4094</v>
      </c>
      <c r="J34" s="22">
        <v>703</v>
      </c>
      <c r="K34" s="22">
        <v>4797</v>
      </c>
    </row>
    <row r="35" spans="1:11">
      <c r="A35" s="297"/>
      <c r="B35" s="332"/>
      <c r="C35" s="60" t="s">
        <v>64</v>
      </c>
      <c r="D35" s="22">
        <v>923745</v>
      </c>
      <c r="E35" s="22">
        <v>146494</v>
      </c>
      <c r="F35" s="22">
        <v>1070239</v>
      </c>
      <c r="G35" s="21">
        <v>13.687970999999999</v>
      </c>
      <c r="H35" s="21">
        <v>0.49457000000000001</v>
      </c>
      <c r="I35" s="22">
        <v>11502</v>
      </c>
      <c r="J35" s="22">
        <v>1951</v>
      </c>
      <c r="K35" s="22">
        <v>13453</v>
      </c>
    </row>
    <row r="36" spans="1:11">
      <c r="A36" s="297"/>
      <c r="B36" s="332"/>
      <c r="C36" s="60" t="s">
        <v>65</v>
      </c>
      <c r="D36" s="22">
        <v>209300</v>
      </c>
      <c r="E36" s="22">
        <v>45028</v>
      </c>
      <c r="F36" s="22">
        <v>254328</v>
      </c>
      <c r="G36" s="21">
        <v>17.704695999999998</v>
      </c>
      <c r="H36" s="21">
        <v>1.5620699999999998</v>
      </c>
      <c r="I36" s="22">
        <v>1865</v>
      </c>
      <c r="J36" s="22">
        <v>414</v>
      </c>
      <c r="K36" s="22">
        <v>2279</v>
      </c>
    </row>
    <row r="37" spans="1:11">
      <c r="A37" s="297"/>
      <c r="B37" s="332"/>
      <c r="C37" s="60" t="s">
        <v>66</v>
      </c>
      <c r="D37" s="22">
        <v>602296</v>
      </c>
      <c r="E37" s="22">
        <v>48302</v>
      </c>
      <c r="F37" s="22">
        <v>650598</v>
      </c>
      <c r="G37" s="21">
        <v>7.4242466</v>
      </c>
      <c r="H37" s="21">
        <v>0.56706000000000001</v>
      </c>
      <c r="I37" s="22">
        <v>5187</v>
      </c>
      <c r="J37" s="22">
        <v>425</v>
      </c>
      <c r="K37" s="22">
        <v>5612</v>
      </c>
    </row>
    <row r="38" spans="1:11">
      <c r="A38" s="297"/>
      <c r="B38" s="332"/>
      <c r="C38" s="60" t="s">
        <v>67</v>
      </c>
      <c r="D38" s="22">
        <v>0</v>
      </c>
      <c r="E38" s="22">
        <v>0</v>
      </c>
      <c r="F38" s="22">
        <v>0</v>
      </c>
      <c r="G38" s="21">
        <v>0</v>
      </c>
      <c r="H38" s="21">
        <v>0</v>
      </c>
      <c r="I38" s="22">
        <v>0</v>
      </c>
      <c r="J38" s="22">
        <v>0</v>
      </c>
      <c r="K38" s="22">
        <v>0</v>
      </c>
    </row>
    <row r="39" spans="1:11">
      <c r="A39" s="297" t="s">
        <v>10</v>
      </c>
      <c r="B39" s="332" t="s">
        <v>13</v>
      </c>
      <c r="C39" s="60" t="s">
        <v>60</v>
      </c>
      <c r="D39" s="22">
        <v>54891</v>
      </c>
      <c r="E39" s="22">
        <v>2306</v>
      </c>
      <c r="F39" s="22">
        <v>57197</v>
      </c>
      <c r="G39" s="21">
        <v>4.0316799999999997</v>
      </c>
      <c r="H39" s="21">
        <v>1.14049</v>
      </c>
      <c r="I39" s="22">
        <v>730</v>
      </c>
      <c r="J39" s="22">
        <v>35</v>
      </c>
      <c r="K39" s="22">
        <v>765</v>
      </c>
    </row>
    <row r="40" spans="1:11">
      <c r="A40" s="297"/>
      <c r="B40" s="332"/>
      <c r="C40" s="60" t="s">
        <v>61</v>
      </c>
      <c r="D40" s="22">
        <v>495855</v>
      </c>
      <c r="E40" s="22">
        <v>25912</v>
      </c>
      <c r="F40" s="22">
        <v>521767</v>
      </c>
      <c r="G40" s="21">
        <v>4.9662014000000001</v>
      </c>
      <c r="H40" s="21">
        <v>0.48637999999999998</v>
      </c>
      <c r="I40" s="22">
        <v>7098</v>
      </c>
      <c r="J40" s="22">
        <v>347</v>
      </c>
      <c r="K40" s="22">
        <v>7445</v>
      </c>
    </row>
    <row r="41" spans="1:11">
      <c r="A41" s="297"/>
      <c r="B41" s="332"/>
      <c r="C41" s="60" t="s">
        <v>62</v>
      </c>
      <c r="D41" s="22">
        <v>464791</v>
      </c>
      <c r="E41" s="22">
        <v>24314</v>
      </c>
      <c r="F41" s="22">
        <v>489105</v>
      </c>
      <c r="G41" s="21">
        <v>4.9711207000000002</v>
      </c>
      <c r="H41" s="21">
        <v>0.50746999999999998</v>
      </c>
      <c r="I41" s="22">
        <v>6614</v>
      </c>
      <c r="J41" s="22">
        <v>331</v>
      </c>
      <c r="K41" s="22">
        <v>6945</v>
      </c>
    </row>
    <row r="42" spans="1:11">
      <c r="A42" s="297"/>
      <c r="B42" s="332"/>
      <c r="C42" s="60" t="s">
        <v>63</v>
      </c>
      <c r="D42" s="22">
        <v>684890</v>
      </c>
      <c r="E42" s="22">
        <v>60101</v>
      </c>
      <c r="F42" s="22">
        <v>744991</v>
      </c>
      <c r="G42" s="21">
        <v>8.0673458</v>
      </c>
      <c r="H42" s="21">
        <v>0.91111000000000009</v>
      </c>
      <c r="I42" s="22">
        <v>7564</v>
      </c>
      <c r="J42" s="22">
        <v>649</v>
      </c>
      <c r="K42" s="22">
        <v>8213</v>
      </c>
    </row>
    <row r="43" spans="1:11">
      <c r="A43" s="297"/>
      <c r="B43" s="332"/>
      <c r="C43" s="60" t="s">
        <v>64</v>
      </c>
      <c r="D43" s="22">
        <v>1399128</v>
      </c>
      <c r="E43" s="22">
        <v>97551</v>
      </c>
      <c r="F43" s="22">
        <v>1496679</v>
      </c>
      <c r="G43" s="21">
        <v>6.5178304999999996</v>
      </c>
      <c r="H43" s="21">
        <v>0.44218000000000002</v>
      </c>
      <c r="I43" s="22">
        <v>16421</v>
      </c>
      <c r="J43" s="22">
        <v>1166</v>
      </c>
      <c r="K43" s="22">
        <v>17587</v>
      </c>
    </row>
    <row r="44" spans="1:11">
      <c r="A44" s="297"/>
      <c r="B44" s="332"/>
      <c r="C44" s="60" t="s">
        <v>65</v>
      </c>
      <c r="D44" s="22">
        <v>327591</v>
      </c>
      <c r="E44" s="22">
        <v>38345</v>
      </c>
      <c r="F44" s="22">
        <v>365936</v>
      </c>
      <c r="G44" s="21">
        <v>10.478607999999999</v>
      </c>
      <c r="H44" s="21">
        <v>1.0523799999999999</v>
      </c>
      <c r="I44" s="22">
        <v>3043</v>
      </c>
      <c r="J44" s="22">
        <v>335</v>
      </c>
      <c r="K44" s="22">
        <v>3378</v>
      </c>
    </row>
    <row r="45" spans="1:11">
      <c r="A45" s="297"/>
      <c r="B45" s="332"/>
      <c r="C45" s="60" t="s">
        <v>66</v>
      </c>
      <c r="D45" s="22">
        <v>687946</v>
      </c>
      <c r="E45" s="22">
        <v>32874</v>
      </c>
      <c r="F45" s="22">
        <v>720820</v>
      </c>
      <c r="G45" s="21">
        <v>4.5606393000000001</v>
      </c>
      <c r="H45" s="21">
        <v>0.40806999999999993</v>
      </c>
      <c r="I45" s="22">
        <v>6706</v>
      </c>
      <c r="J45" s="22">
        <v>315</v>
      </c>
      <c r="K45" s="22">
        <v>7021</v>
      </c>
    </row>
    <row r="46" spans="1:11">
      <c r="A46" s="297"/>
      <c r="B46" s="332"/>
      <c r="C46" s="60" t="s">
        <v>67</v>
      </c>
      <c r="D46" s="22">
        <v>0</v>
      </c>
      <c r="E46" s="22">
        <v>0</v>
      </c>
      <c r="F46" s="22">
        <v>0</v>
      </c>
      <c r="G46" s="21">
        <v>0</v>
      </c>
      <c r="H46" s="21">
        <v>0</v>
      </c>
      <c r="I46" s="22">
        <v>0</v>
      </c>
      <c r="J46" s="22">
        <v>0</v>
      </c>
      <c r="K46" s="22">
        <v>0</v>
      </c>
    </row>
    <row r="47" spans="1:11">
      <c r="A47" s="297"/>
      <c r="B47" s="332" t="s">
        <v>15</v>
      </c>
      <c r="C47" s="60" t="s">
        <v>60</v>
      </c>
      <c r="D47" s="22">
        <v>19787</v>
      </c>
      <c r="E47" s="22">
        <v>6170</v>
      </c>
      <c r="F47" s="22">
        <v>25957</v>
      </c>
      <c r="G47" s="21">
        <v>23.770081000000001</v>
      </c>
      <c r="H47" s="21">
        <v>13.291359999999999</v>
      </c>
      <c r="I47" s="22">
        <v>312</v>
      </c>
      <c r="J47" s="22">
        <v>21</v>
      </c>
      <c r="K47" s="22">
        <v>333</v>
      </c>
    </row>
    <row r="48" spans="1:11">
      <c r="A48" s="297"/>
      <c r="B48" s="332"/>
      <c r="C48" s="60" t="s">
        <v>61</v>
      </c>
      <c r="D48" s="22">
        <v>262138</v>
      </c>
      <c r="E48" s="22">
        <v>17217</v>
      </c>
      <c r="F48" s="22">
        <v>279355</v>
      </c>
      <c r="G48" s="21">
        <v>6.1631258000000004</v>
      </c>
      <c r="H48" s="21">
        <v>0.61399999999999999</v>
      </c>
      <c r="I48" s="22">
        <v>3441</v>
      </c>
      <c r="J48" s="22">
        <v>273</v>
      </c>
      <c r="K48" s="22">
        <v>3714</v>
      </c>
    </row>
    <row r="49" spans="1:13">
      <c r="A49" s="297"/>
      <c r="B49" s="332"/>
      <c r="C49" s="60" t="s">
        <v>62</v>
      </c>
      <c r="D49" s="22">
        <v>259616</v>
      </c>
      <c r="E49" s="22">
        <v>24688</v>
      </c>
      <c r="F49" s="22">
        <v>284304</v>
      </c>
      <c r="G49" s="21">
        <v>8.6836625999999999</v>
      </c>
      <c r="H49" s="21">
        <v>0.99089000000000005</v>
      </c>
      <c r="I49" s="22">
        <v>3171</v>
      </c>
      <c r="J49" s="22">
        <v>278</v>
      </c>
      <c r="K49" s="22">
        <v>3449</v>
      </c>
    </row>
    <row r="50" spans="1:13">
      <c r="A50" s="297"/>
      <c r="B50" s="332"/>
      <c r="C50" s="60" t="s">
        <v>63</v>
      </c>
      <c r="D50" s="22">
        <v>347313</v>
      </c>
      <c r="E50" s="22">
        <v>60514</v>
      </c>
      <c r="F50" s="22">
        <v>407827</v>
      </c>
      <c r="G50" s="21">
        <v>14.838153999999999</v>
      </c>
      <c r="H50" s="21">
        <v>2.3306100000000001</v>
      </c>
      <c r="I50" s="22">
        <v>3997</v>
      </c>
      <c r="J50" s="22">
        <v>576</v>
      </c>
      <c r="K50" s="22">
        <v>4573</v>
      </c>
    </row>
    <row r="51" spans="1:13">
      <c r="A51" s="297"/>
      <c r="B51" s="332"/>
      <c r="C51" s="60" t="s">
        <v>64</v>
      </c>
      <c r="D51" s="22">
        <v>1015311</v>
      </c>
      <c r="E51" s="22">
        <v>114836</v>
      </c>
      <c r="F51" s="22">
        <v>1130147</v>
      </c>
      <c r="G51" s="21">
        <v>10.161156</v>
      </c>
      <c r="H51" s="21">
        <v>0.81530999999999998</v>
      </c>
      <c r="I51" s="22">
        <v>11329</v>
      </c>
      <c r="J51" s="22">
        <v>1207</v>
      </c>
      <c r="K51" s="22">
        <v>12536</v>
      </c>
    </row>
    <row r="52" spans="1:13">
      <c r="A52" s="297"/>
      <c r="B52" s="332"/>
      <c r="C52" s="60" t="s">
        <v>65</v>
      </c>
      <c r="D52" s="22">
        <v>226891</v>
      </c>
      <c r="E52" s="22">
        <v>38615</v>
      </c>
      <c r="F52" s="22">
        <v>265506</v>
      </c>
      <c r="G52" s="21">
        <v>14.543927</v>
      </c>
      <c r="H52" s="21">
        <v>1.5631099999999998</v>
      </c>
      <c r="I52" s="22">
        <v>2178</v>
      </c>
      <c r="J52" s="22">
        <v>380</v>
      </c>
      <c r="K52" s="22">
        <v>2558</v>
      </c>
    </row>
    <row r="53" spans="1:13">
      <c r="A53" s="297"/>
      <c r="B53" s="332"/>
      <c r="C53" s="60" t="s">
        <v>66</v>
      </c>
      <c r="D53" s="22">
        <v>667889</v>
      </c>
      <c r="E53" s="22">
        <v>35607</v>
      </c>
      <c r="F53" s="22">
        <v>703496</v>
      </c>
      <c r="G53" s="21">
        <v>5.0614359999999996</v>
      </c>
      <c r="H53" s="21">
        <v>0.44216000000000005</v>
      </c>
      <c r="I53" s="22">
        <v>6488</v>
      </c>
      <c r="J53" s="22">
        <v>377</v>
      </c>
      <c r="K53" s="22">
        <v>6865</v>
      </c>
    </row>
    <row r="54" spans="1:13">
      <c r="A54" s="297"/>
      <c r="B54" s="332"/>
      <c r="C54" s="60" t="s">
        <v>67</v>
      </c>
      <c r="D54" s="22">
        <v>0</v>
      </c>
      <c r="E54" s="22">
        <v>0</v>
      </c>
      <c r="F54" s="22">
        <v>0</v>
      </c>
      <c r="G54" s="21">
        <v>0</v>
      </c>
      <c r="H54" s="21">
        <v>0</v>
      </c>
      <c r="I54" s="22">
        <v>0</v>
      </c>
      <c r="J54" s="22">
        <v>0</v>
      </c>
      <c r="K54" s="22">
        <v>0</v>
      </c>
    </row>
    <row r="55" spans="1:13">
      <c r="A55" s="297" t="s">
        <v>11</v>
      </c>
      <c r="B55" s="332" t="s">
        <v>13</v>
      </c>
      <c r="C55" s="60" t="s">
        <v>60</v>
      </c>
      <c r="D55" s="22">
        <v>47300</v>
      </c>
      <c r="E55" s="22">
        <v>2408</v>
      </c>
      <c r="F55" s="22">
        <v>49708</v>
      </c>
      <c r="G55" s="21">
        <v>4.8442907000000002</v>
      </c>
      <c r="H55" s="21">
        <v>1.1056546</v>
      </c>
      <c r="I55" s="22">
        <v>717</v>
      </c>
      <c r="J55" s="22">
        <v>32</v>
      </c>
      <c r="K55" s="22">
        <v>749</v>
      </c>
      <c r="M55" s="184"/>
    </row>
    <row r="56" spans="1:13">
      <c r="A56" s="297"/>
      <c r="B56" s="332"/>
      <c r="C56" s="60" t="s">
        <v>61</v>
      </c>
      <c r="D56" s="22">
        <v>457516</v>
      </c>
      <c r="E56" s="22">
        <v>20601</v>
      </c>
      <c r="F56" s="22">
        <v>478117</v>
      </c>
      <c r="G56" s="21">
        <v>4.3087780000000002</v>
      </c>
      <c r="H56" s="21">
        <v>0.33654363999999998</v>
      </c>
      <c r="I56" s="22">
        <v>7074</v>
      </c>
      <c r="J56" s="22">
        <v>337</v>
      </c>
      <c r="K56" s="22">
        <v>7411</v>
      </c>
      <c r="M56" s="184"/>
    </row>
    <row r="57" spans="1:13">
      <c r="A57" s="297"/>
      <c r="B57" s="332"/>
      <c r="C57" s="60" t="s">
        <v>62</v>
      </c>
      <c r="D57" s="22">
        <v>483045</v>
      </c>
      <c r="E57" s="22">
        <v>23665</v>
      </c>
      <c r="F57" s="22">
        <v>506710</v>
      </c>
      <c r="G57" s="21">
        <v>4.6703241999999996</v>
      </c>
      <c r="H57" s="21">
        <v>0.34113577</v>
      </c>
      <c r="I57" s="22">
        <v>6851</v>
      </c>
      <c r="J57" s="22">
        <v>370</v>
      </c>
      <c r="K57" s="22">
        <v>7221</v>
      </c>
      <c r="M57" s="184"/>
    </row>
    <row r="58" spans="1:13">
      <c r="A58" s="297"/>
      <c r="B58" s="332"/>
      <c r="C58" s="60" t="s">
        <v>63</v>
      </c>
      <c r="D58" s="22">
        <v>613646</v>
      </c>
      <c r="E58" s="22">
        <v>46302</v>
      </c>
      <c r="F58" s="22">
        <v>659948</v>
      </c>
      <c r="G58" s="21">
        <v>7.0160073000000001</v>
      </c>
      <c r="H58" s="21">
        <v>0.50052863999999997</v>
      </c>
      <c r="I58" s="22">
        <v>7576</v>
      </c>
      <c r="J58" s="22">
        <v>607</v>
      </c>
      <c r="K58" s="22">
        <v>8183</v>
      </c>
      <c r="M58" s="184"/>
    </row>
    <row r="59" spans="1:13">
      <c r="A59" s="297"/>
      <c r="B59" s="332"/>
      <c r="C59" s="60" t="s">
        <v>64</v>
      </c>
      <c r="D59" s="22">
        <v>1418110</v>
      </c>
      <c r="E59" s="22">
        <v>104434</v>
      </c>
      <c r="F59" s="22">
        <v>1522544</v>
      </c>
      <c r="G59" s="21">
        <v>6.8591778000000003</v>
      </c>
      <c r="H59" s="21">
        <v>0.39681915000000001</v>
      </c>
      <c r="I59" s="22">
        <v>18370</v>
      </c>
      <c r="J59" s="22">
        <v>1313</v>
      </c>
      <c r="K59" s="22">
        <v>19683</v>
      </c>
      <c r="M59" s="184"/>
    </row>
    <row r="60" spans="1:13">
      <c r="A60" s="297"/>
      <c r="B60" s="332"/>
      <c r="C60" s="60" t="s">
        <v>65</v>
      </c>
      <c r="D60" s="22">
        <v>345977</v>
      </c>
      <c r="E60" s="22">
        <v>38615</v>
      </c>
      <c r="F60" s="22">
        <v>384592</v>
      </c>
      <c r="G60" s="21">
        <v>10.040509999999999</v>
      </c>
      <c r="H60" s="21">
        <v>0.74795688999999999</v>
      </c>
      <c r="I60" s="22">
        <v>3645</v>
      </c>
      <c r="J60" s="22">
        <v>444</v>
      </c>
      <c r="K60" s="22">
        <v>4089</v>
      </c>
      <c r="M60" s="184"/>
    </row>
    <row r="61" spans="1:13">
      <c r="A61" s="297"/>
      <c r="B61" s="332"/>
      <c r="C61" s="60" t="s">
        <v>66</v>
      </c>
      <c r="D61" s="22">
        <v>833778</v>
      </c>
      <c r="E61" s="22">
        <v>42290</v>
      </c>
      <c r="F61" s="22">
        <v>876068</v>
      </c>
      <c r="G61" s="21">
        <v>4.8272509000000001</v>
      </c>
      <c r="H61" s="21">
        <v>0.44277042</v>
      </c>
      <c r="I61" s="22">
        <v>8351</v>
      </c>
      <c r="J61" s="22">
        <v>432</v>
      </c>
      <c r="K61" s="22">
        <v>8783</v>
      </c>
      <c r="M61" s="184"/>
    </row>
    <row r="62" spans="1:13">
      <c r="A62" s="297"/>
      <c r="B62" s="332"/>
      <c r="C62" s="60" t="s">
        <v>67</v>
      </c>
      <c r="D62" s="22">
        <v>20472</v>
      </c>
      <c r="E62" s="22">
        <v>1111</v>
      </c>
      <c r="F62" s="22">
        <v>21583</v>
      </c>
      <c r="G62" s="21">
        <v>5.1475698000000003</v>
      </c>
      <c r="H62" s="21">
        <v>1.5052232000000001</v>
      </c>
      <c r="I62" s="22">
        <v>250</v>
      </c>
      <c r="J62" s="22">
        <v>18</v>
      </c>
      <c r="K62" s="22">
        <v>268</v>
      </c>
      <c r="M62" s="184"/>
    </row>
    <row r="63" spans="1:13">
      <c r="A63" s="297"/>
      <c r="B63" s="332" t="s">
        <v>15</v>
      </c>
      <c r="C63" s="60" t="s">
        <v>60</v>
      </c>
      <c r="D63" s="22">
        <v>25687</v>
      </c>
      <c r="E63" s="22">
        <v>872</v>
      </c>
      <c r="F63" s="22">
        <v>26559</v>
      </c>
      <c r="G63" s="21">
        <v>3.2832561</v>
      </c>
      <c r="H63" s="21">
        <v>0.88516338000000006</v>
      </c>
      <c r="I63" s="22">
        <v>349</v>
      </c>
      <c r="J63" s="22">
        <v>20</v>
      </c>
      <c r="K63" s="22">
        <v>369</v>
      </c>
      <c r="M63" s="184"/>
    </row>
    <row r="64" spans="1:13">
      <c r="A64" s="297"/>
      <c r="B64" s="332"/>
      <c r="C64" s="60" t="s">
        <v>61</v>
      </c>
      <c r="D64" s="22">
        <v>252172</v>
      </c>
      <c r="E64" s="22">
        <v>17749</v>
      </c>
      <c r="F64" s="22">
        <v>269921</v>
      </c>
      <c r="G64" s="21">
        <v>6.5756277000000001</v>
      </c>
      <c r="H64" s="21">
        <v>0.55210101</v>
      </c>
      <c r="I64" s="22">
        <v>3580</v>
      </c>
      <c r="J64" s="22">
        <v>272</v>
      </c>
      <c r="K64" s="22">
        <v>3852</v>
      </c>
      <c r="M64" s="184"/>
    </row>
    <row r="65" spans="1:13">
      <c r="A65" s="297"/>
      <c r="B65" s="332"/>
      <c r="C65" s="60" t="s">
        <v>62</v>
      </c>
      <c r="D65" s="22">
        <v>262318</v>
      </c>
      <c r="E65" s="22">
        <v>21385</v>
      </c>
      <c r="F65" s="22">
        <v>283703</v>
      </c>
      <c r="G65" s="21">
        <v>7.5378124</v>
      </c>
      <c r="H65" s="21">
        <v>0.81086126999999997</v>
      </c>
      <c r="I65" s="22">
        <v>3311</v>
      </c>
      <c r="J65" s="22">
        <v>287</v>
      </c>
      <c r="K65" s="22">
        <v>3598</v>
      </c>
      <c r="M65" s="184"/>
    </row>
    <row r="66" spans="1:13">
      <c r="A66" s="297"/>
      <c r="B66" s="332"/>
      <c r="C66" s="60" t="s">
        <v>63</v>
      </c>
      <c r="D66" s="22">
        <v>331634</v>
      </c>
      <c r="E66" s="22">
        <v>31611</v>
      </c>
      <c r="F66" s="22">
        <v>363245</v>
      </c>
      <c r="G66" s="21">
        <v>8.7023908999999993</v>
      </c>
      <c r="H66" s="21">
        <v>0.59481222</v>
      </c>
      <c r="I66" s="22">
        <v>4188</v>
      </c>
      <c r="J66" s="22">
        <v>436</v>
      </c>
      <c r="K66" s="22">
        <v>4624</v>
      </c>
      <c r="M66" s="184"/>
    </row>
    <row r="67" spans="1:13">
      <c r="A67" s="297"/>
      <c r="B67" s="332"/>
      <c r="C67" s="60" t="s">
        <v>64</v>
      </c>
      <c r="D67" s="22">
        <v>1079312</v>
      </c>
      <c r="E67" s="22">
        <v>97326</v>
      </c>
      <c r="F67" s="22">
        <v>1176638</v>
      </c>
      <c r="G67" s="21">
        <v>8.2715329999999998</v>
      </c>
      <c r="H67" s="21">
        <v>0.41339124999999999</v>
      </c>
      <c r="I67" s="22">
        <v>13113</v>
      </c>
      <c r="J67" s="22">
        <v>1290</v>
      </c>
      <c r="K67" s="22">
        <v>14403</v>
      </c>
      <c r="M67" s="184"/>
    </row>
    <row r="68" spans="1:13">
      <c r="A68" s="297"/>
      <c r="B68" s="332"/>
      <c r="C68" s="60" t="s">
        <v>65</v>
      </c>
      <c r="D68" s="22">
        <v>263441</v>
      </c>
      <c r="E68" s="22">
        <v>47122</v>
      </c>
      <c r="F68" s="22">
        <v>310563</v>
      </c>
      <c r="G68" s="21">
        <v>15.173088999999999</v>
      </c>
      <c r="H68" s="21">
        <v>1.8280517999999999</v>
      </c>
      <c r="I68" s="22">
        <v>2705</v>
      </c>
      <c r="J68" s="22">
        <v>441</v>
      </c>
      <c r="K68" s="22">
        <v>3146</v>
      </c>
      <c r="M68" s="184"/>
    </row>
    <row r="69" spans="1:13">
      <c r="A69" s="297"/>
      <c r="B69" s="332"/>
      <c r="C69" s="60" t="s">
        <v>66</v>
      </c>
      <c r="D69" s="22">
        <v>830119</v>
      </c>
      <c r="E69" s="22">
        <v>54030</v>
      </c>
      <c r="F69" s="22">
        <v>884149</v>
      </c>
      <c r="G69" s="21">
        <v>6.1109609000000003</v>
      </c>
      <c r="H69" s="21">
        <v>0.67279157000000001</v>
      </c>
      <c r="I69" s="22">
        <v>8467</v>
      </c>
      <c r="J69" s="22">
        <v>539</v>
      </c>
      <c r="K69" s="22">
        <v>9006</v>
      </c>
      <c r="M69" s="184"/>
    </row>
    <row r="70" spans="1:13">
      <c r="A70" s="297"/>
      <c r="B70" s="332"/>
      <c r="C70" s="60" t="s">
        <v>67</v>
      </c>
      <c r="D70" s="22">
        <v>13232</v>
      </c>
      <c r="E70" s="22">
        <v>1500</v>
      </c>
      <c r="F70" s="22">
        <v>14732</v>
      </c>
      <c r="G70" s="21">
        <v>10.181917</v>
      </c>
      <c r="H70" s="21">
        <v>3.5019771999999998</v>
      </c>
      <c r="I70" s="22">
        <v>152</v>
      </c>
      <c r="J70" s="22">
        <v>13</v>
      </c>
      <c r="K70" s="22">
        <v>165</v>
      </c>
      <c r="M70" s="184"/>
    </row>
    <row r="71" spans="1:13">
      <c r="A71" s="297" t="s">
        <v>12</v>
      </c>
      <c r="B71" s="332" t="s">
        <v>13</v>
      </c>
      <c r="C71" s="60" t="s">
        <v>60</v>
      </c>
      <c r="D71" s="22">
        <v>42434</v>
      </c>
      <c r="E71" s="22">
        <v>2979</v>
      </c>
      <c r="F71" s="22">
        <v>45413</v>
      </c>
      <c r="G71" s="21">
        <v>6.5597956532270487</v>
      </c>
      <c r="H71" s="99">
        <v>1.4592900194150809</v>
      </c>
      <c r="I71" s="22">
        <v>769</v>
      </c>
      <c r="J71" s="22">
        <v>48</v>
      </c>
      <c r="K71" s="22">
        <v>817</v>
      </c>
    </row>
    <row r="72" spans="1:13">
      <c r="A72" s="297"/>
      <c r="B72" s="332"/>
      <c r="C72" s="60" t="s">
        <v>61</v>
      </c>
      <c r="D72" s="22">
        <v>414649</v>
      </c>
      <c r="E72" s="22">
        <v>18012</v>
      </c>
      <c r="F72" s="22">
        <v>432661</v>
      </c>
      <c r="G72" s="21">
        <v>4.163074554905573</v>
      </c>
      <c r="H72" s="99">
        <v>0.29437162319357518</v>
      </c>
      <c r="I72" s="22">
        <v>8098</v>
      </c>
      <c r="J72" s="22">
        <v>372</v>
      </c>
      <c r="K72" s="22">
        <v>8470</v>
      </c>
    </row>
    <row r="73" spans="1:13">
      <c r="A73" s="297"/>
      <c r="B73" s="332"/>
      <c r="C73" s="60" t="s">
        <v>62</v>
      </c>
      <c r="D73" s="22">
        <v>469257</v>
      </c>
      <c r="E73" s="22">
        <v>25582</v>
      </c>
      <c r="F73" s="22">
        <v>494839</v>
      </c>
      <c r="G73" s="21">
        <v>5.1697622863193891</v>
      </c>
      <c r="H73" s="99">
        <v>0.34361704602495591</v>
      </c>
      <c r="I73" s="22">
        <v>8528</v>
      </c>
      <c r="J73" s="22">
        <v>437</v>
      </c>
      <c r="K73" s="22">
        <v>8965</v>
      </c>
    </row>
    <row r="74" spans="1:13">
      <c r="A74" s="297"/>
      <c r="B74" s="332"/>
      <c r="C74" s="60" t="s">
        <v>63</v>
      </c>
      <c r="D74" s="22">
        <v>565857</v>
      </c>
      <c r="E74" s="22">
        <v>46125</v>
      </c>
      <c r="F74" s="22">
        <v>611982</v>
      </c>
      <c r="G74" s="21">
        <v>7.5369863819524108</v>
      </c>
      <c r="H74" s="99">
        <v>0.42953264796813745</v>
      </c>
      <c r="I74" s="22">
        <v>8878</v>
      </c>
      <c r="J74" s="22">
        <v>717</v>
      </c>
      <c r="K74" s="22">
        <v>9595</v>
      </c>
    </row>
    <row r="75" spans="1:13">
      <c r="A75" s="297"/>
      <c r="B75" s="332"/>
      <c r="C75" s="60" t="s">
        <v>64</v>
      </c>
      <c r="D75" s="22">
        <v>1490656</v>
      </c>
      <c r="E75" s="22">
        <v>112549</v>
      </c>
      <c r="F75" s="22">
        <v>1603205</v>
      </c>
      <c r="G75" s="21">
        <v>7.020250061595366</v>
      </c>
      <c r="H75" s="99">
        <v>0.21926474184510805</v>
      </c>
      <c r="I75" s="22">
        <v>22212</v>
      </c>
      <c r="J75" s="22">
        <v>1754</v>
      </c>
      <c r="K75" s="22">
        <v>23966</v>
      </c>
    </row>
    <row r="76" spans="1:13">
      <c r="A76" s="297"/>
      <c r="B76" s="332"/>
      <c r="C76" s="60" t="s">
        <v>65</v>
      </c>
      <c r="D76" s="22">
        <v>382292</v>
      </c>
      <c r="E76" s="22">
        <v>52516</v>
      </c>
      <c r="F76" s="22">
        <v>434808</v>
      </c>
      <c r="G76" s="21">
        <v>12.077974646280659</v>
      </c>
      <c r="H76" s="99">
        <v>0.82831760637439578</v>
      </c>
      <c r="I76" s="22">
        <v>4735</v>
      </c>
      <c r="J76" s="22">
        <v>649</v>
      </c>
      <c r="K76" s="22">
        <v>5384</v>
      </c>
    </row>
    <row r="77" spans="1:13">
      <c r="A77" s="297"/>
      <c r="B77" s="332"/>
      <c r="C77" s="60" t="s">
        <v>66</v>
      </c>
      <c r="D77" s="22">
        <v>917159</v>
      </c>
      <c r="E77" s="22">
        <v>53557</v>
      </c>
      <c r="F77" s="22">
        <v>970716</v>
      </c>
      <c r="G77" s="21">
        <v>5.5172676663411337</v>
      </c>
      <c r="H77" s="99">
        <v>0.27446967701328212</v>
      </c>
      <c r="I77" s="22">
        <v>11679</v>
      </c>
      <c r="J77" s="22">
        <v>701</v>
      </c>
      <c r="K77" s="22">
        <v>12380</v>
      </c>
    </row>
    <row r="78" spans="1:13">
      <c r="A78" s="297"/>
      <c r="B78" s="332"/>
      <c r="C78" s="60" t="s">
        <v>67</v>
      </c>
      <c r="D78" s="22">
        <v>6925</v>
      </c>
      <c r="E78" s="22">
        <v>387</v>
      </c>
      <c r="F78" s="22">
        <v>7312</v>
      </c>
      <c r="G78" s="21">
        <v>5.2926695842450764</v>
      </c>
      <c r="H78" s="99">
        <v>2.4140029975100847</v>
      </c>
      <c r="I78" s="22">
        <v>112</v>
      </c>
      <c r="J78" s="22">
        <v>5</v>
      </c>
      <c r="K78" s="22">
        <v>117</v>
      </c>
    </row>
    <row r="79" spans="1:13">
      <c r="A79" s="297"/>
      <c r="B79" s="332" t="s">
        <v>15</v>
      </c>
      <c r="C79" s="60" t="s">
        <v>60</v>
      </c>
      <c r="D79" s="22">
        <v>23153</v>
      </c>
      <c r="E79" s="22">
        <v>1778</v>
      </c>
      <c r="F79" s="22">
        <v>24931</v>
      </c>
      <c r="G79" s="21">
        <v>7.1316834463118202</v>
      </c>
      <c r="H79" s="99">
        <v>1.8317515886509672</v>
      </c>
      <c r="I79" s="22">
        <v>348</v>
      </c>
      <c r="J79" s="22">
        <v>29</v>
      </c>
      <c r="K79" s="22">
        <v>377</v>
      </c>
    </row>
    <row r="80" spans="1:13">
      <c r="A80" s="297"/>
      <c r="B80" s="332"/>
      <c r="C80" s="60" t="s">
        <v>61</v>
      </c>
      <c r="D80" s="22">
        <v>248864</v>
      </c>
      <c r="E80" s="22">
        <v>19027</v>
      </c>
      <c r="F80" s="22">
        <v>267891</v>
      </c>
      <c r="G80" s="21">
        <v>7.102515575364607</v>
      </c>
      <c r="H80" s="99">
        <v>0.54906516582210796</v>
      </c>
      <c r="I80" s="22">
        <v>4249</v>
      </c>
      <c r="J80" s="22">
        <v>318</v>
      </c>
      <c r="K80" s="22">
        <v>4567</v>
      </c>
    </row>
    <row r="81" spans="1:11">
      <c r="A81" s="297"/>
      <c r="B81" s="332"/>
      <c r="C81" s="60" t="s">
        <v>62</v>
      </c>
      <c r="D81" s="22">
        <v>260194</v>
      </c>
      <c r="E81" s="22">
        <v>23016</v>
      </c>
      <c r="F81" s="22">
        <v>283210</v>
      </c>
      <c r="G81" s="21">
        <v>8.1268316796723283</v>
      </c>
      <c r="H81" s="99">
        <v>0.67530989578334188</v>
      </c>
      <c r="I81" s="22">
        <v>4079</v>
      </c>
      <c r="J81" s="22">
        <v>321</v>
      </c>
      <c r="K81" s="22">
        <v>4400</v>
      </c>
    </row>
    <row r="82" spans="1:11">
      <c r="A82" s="297"/>
      <c r="B82" s="332"/>
      <c r="C82" s="60" t="s">
        <v>63</v>
      </c>
      <c r="D82" s="22">
        <v>338852</v>
      </c>
      <c r="E82" s="22">
        <v>38518</v>
      </c>
      <c r="F82" s="22">
        <v>377370</v>
      </c>
      <c r="G82" s="21">
        <v>10.206958687760023</v>
      </c>
      <c r="H82" s="99">
        <v>0.63083035504845641</v>
      </c>
      <c r="I82" s="22">
        <v>4813</v>
      </c>
      <c r="J82" s="22">
        <v>563</v>
      </c>
      <c r="K82" s="22">
        <v>5376</v>
      </c>
    </row>
    <row r="83" spans="1:11">
      <c r="A83" s="297"/>
      <c r="B83" s="332"/>
      <c r="C83" s="60" t="s">
        <v>64</v>
      </c>
      <c r="D83" s="22">
        <v>1148035</v>
      </c>
      <c r="E83" s="22">
        <v>109935</v>
      </c>
      <c r="F83" s="22">
        <v>1257970</v>
      </c>
      <c r="G83" s="21">
        <v>8.7390796282900229</v>
      </c>
      <c r="H83" s="99">
        <v>0.27066206385270891</v>
      </c>
      <c r="I83" s="22">
        <v>16039</v>
      </c>
      <c r="J83" s="22">
        <v>1635</v>
      </c>
      <c r="K83" s="22">
        <v>17674</v>
      </c>
    </row>
    <row r="84" spans="1:11">
      <c r="A84" s="297"/>
      <c r="B84" s="332"/>
      <c r="C84" s="60" t="s">
        <v>65</v>
      </c>
      <c r="D84" s="22">
        <v>315012</v>
      </c>
      <c r="E84" s="22">
        <v>47462</v>
      </c>
      <c r="F84" s="22">
        <v>362474</v>
      </c>
      <c r="G84" s="21">
        <v>13.093904666265718</v>
      </c>
      <c r="H84" s="99">
        <v>0.81384023454993037</v>
      </c>
      <c r="I84" s="22">
        <v>3829</v>
      </c>
      <c r="J84" s="22">
        <v>606</v>
      </c>
      <c r="K84" s="22">
        <v>4435</v>
      </c>
    </row>
    <row r="85" spans="1:11">
      <c r="A85" s="297"/>
      <c r="B85" s="332"/>
      <c r="C85" s="60" t="s">
        <v>66</v>
      </c>
      <c r="D85" s="22">
        <v>917123</v>
      </c>
      <c r="E85" s="22">
        <v>56034</v>
      </c>
      <c r="F85" s="22">
        <v>973157</v>
      </c>
      <c r="G85" s="21">
        <v>5.7579609456644709</v>
      </c>
      <c r="H85" s="99">
        <v>0.28422269533634764</v>
      </c>
      <c r="I85" s="22">
        <v>12045</v>
      </c>
      <c r="J85" s="22">
        <v>787</v>
      </c>
      <c r="K85" s="22">
        <v>12832</v>
      </c>
    </row>
    <row r="86" spans="1:11">
      <c r="A86" s="297"/>
      <c r="B86" s="332"/>
      <c r="C86" s="60" t="s">
        <v>67</v>
      </c>
      <c r="D86" s="22">
        <v>5593</v>
      </c>
      <c r="E86" s="22">
        <v>922</v>
      </c>
      <c r="F86" s="22">
        <v>6515</v>
      </c>
      <c r="G86" s="21">
        <v>14.151957022256331</v>
      </c>
      <c r="H86" s="99">
        <v>8.5655623217179642</v>
      </c>
      <c r="I86" s="22">
        <v>86</v>
      </c>
      <c r="J86" s="22">
        <v>13</v>
      </c>
      <c r="K86" s="22">
        <v>99</v>
      </c>
    </row>
    <row r="87" spans="1:11">
      <c r="A87" s="297" t="s">
        <v>70</v>
      </c>
      <c r="B87" s="332" t="s">
        <v>13</v>
      </c>
      <c r="C87" s="60" t="s">
        <v>60</v>
      </c>
      <c r="D87" s="22">
        <v>45999</v>
      </c>
      <c r="E87" s="22">
        <v>1883</v>
      </c>
      <c r="F87" s="22">
        <v>47882</v>
      </c>
      <c r="G87" s="21">
        <v>3.9325842696629212</v>
      </c>
      <c r="H87" s="99">
        <v>0.82046170875179625</v>
      </c>
      <c r="I87" s="22">
        <v>582</v>
      </c>
      <c r="J87" s="22">
        <v>31</v>
      </c>
      <c r="K87" s="22">
        <v>613</v>
      </c>
    </row>
    <row r="88" spans="1:11">
      <c r="A88" s="297"/>
      <c r="B88" s="332"/>
      <c r="C88" s="60" t="s">
        <v>61</v>
      </c>
      <c r="D88" s="22">
        <v>400847</v>
      </c>
      <c r="E88" s="22">
        <v>22408</v>
      </c>
      <c r="F88" s="22">
        <v>423255</v>
      </c>
      <c r="G88" s="21">
        <v>5.2942079833670013</v>
      </c>
      <c r="H88" s="99">
        <v>0.37708918711818301</v>
      </c>
      <c r="I88" s="22">
        <v>5779</v>
      </c>
      <c r="J88" s="22">
        <v>282</v>
      </c>
      <c r="K88" s="22">
        <v>6061</v>
      </c>
    </row>
    <row r="89" spans="1:11">
      <c r="A89" s="297"/>
      <c r="B89" s="332"/>
      <c r="C89" s="60" t="s">
        <v>62</v>
      </c>
      <c r="D89" s="22">
        <v>450156</v>
      </c>
      <c r="E89" s="22">
        <v>30671</v>
      </c>
      <c r="F89" s="22">
        <v>480827</v>
      </c>
      <c r="G89" s="21">
        <v>6.3788015232089714</v>
      </c>
      <c r="H89" s="99">
        <v>0.45150834812590934</v>
      </c>
      <c r="I89" s="22">
        <v>6284</v>
      </c>
      <c r="J89" s="22">
        <v>378</v>
      </c>
      <c r="K89" s="22">
        <v>6662</v>
      </c>
    </row>
    <row r="90" spans="1:11">
      <c r="A90" s="297"/>
      <c r="B90" s="332"/>
      <c r="C90" s="60" t="s">
        <v>63</v>
      </c>
      <c r="D90" s="22">
        <v>550880</v>
      </c>
      <c r="E90" s="22">
        <v>43448</v>
      </c>
      <c r="F90" s="22">
        <v>594328</v>
      </c>
      <c r="G90" s="21">
        <v>7.3104413724408071</v>
      </c>
      <c r="H90" s="99">
        <v>0.40588329921624472</v>
      </c>
      <c r="I90" s="22">
        <v>6687</v>
      </c>
      <c r="J90" s="22">
        <v>526</v>
      </c>
      <c r="K90" s="22">
        <v>7213</v>
      </c>
    </row>
    <row r="91" spans="1:11">
      <c r="A91" s="297"/>
      <c r="B91" s="332"/>
      <c r="C91" s="60" t="s">
        <v>64</v>
      </c>
      <c r="D91" s="22">
        <v>1528943</v>
      </c>
      <c r="E91" s="22">
        <v>124574</v>
      </c>
      <c r="F91" s="22">
        <v>1653517</v>
      </c>
      <c r="G91" s="21">
        <v>7.533880812837122</v>
      </c>
      <c r="H91" s="99">
        <v>0.27728869458274397</v>
      </c>
      <c r="I91" s="22">
        <v>18268</v>
      </c>
      <c r="J91" s="22">
        <v>1499</v>
      </c>
      <c r="K91" s="22">
        <v>19767</v>
      </c>
    </row>
    <row r="92" spans="1:11">
      <c r="A92" s="297"/>
      <c r="B92" s="332"/>
      <c r="C92" s="60" t="s">
        <v>65</v>
      </c>
      <c r="D92" s="22">
        <v>399554</v>
      </c>
      <c r="E92" s="22">
        <v>54332</v>
      </c>
      <c r="F92" s="22">
        <v>453886</v>
      </c>
      <c r="G92" s="21">
        <v>11.970406665991019</v>
      </c>
      <c r="H92" s="99">
        <v>0.59127511963002344</v>
      </c>
      <c r="I92" s="22">
        <v>4201</v>
      </c>
      <c r="J92" s="22">
        <v>587</v>
      </c>
      <c r="K92" s="22">
        <v>4788</v>
      </c>
    </row>
    <row r="93" spans="1:11">
      <c r="A93" s="297"/>
      <c r="B93" s="332"/>
      <c r="C93" s="60" t="s">
        <v>66</v>
      </c>
      <c r="D93" s="22">
        <v>1049485</v>
      </c>
      <c r="E93" s="22">
        <v>62452</v>
      </c>
      <c r="F93" s="22">
        <v>1111937</v>
      </c>
      <c r="G93" s="21">
        <v>5.6165052516464513</v>
      </c>
      <c r="H93" s="99">
        <v>0.2824054060654323</v>
      </c>
      <c r="I93" s="22">
        <v>11261</v>
      </c>
      <c r="J93" s="22">
        <v>698</v>
      </c>
      <c r="K93" s="22">
        <v>11959</v>
      </c>
    </row>
    <row r="94" spans="1:11">
      <c r="A94" s="297"/>
      <c r="B94" s="332"/>
      <c r="C94" s="60" t="s">
        <v>67</v>
      </c>
      <c r="D94" s="22">
        <v>25758</v>
      </c>
      <c r="E94" s="22">
        <v>1450</v>
      </c>
      <c r="F94" s="22">
        <v>27208</v>
      </c>
      <c r="G94" s="21">
        <v>5.3293149073801827</v>
      </c>
      <c r="H94" s="99">
        <v>1.4219909889110003</v>
      </c>
      <c r="I94" s="22">
        <v>328</v>
      </c>
      <c r="J94" s="22">
        <v>20</v>
      </c>
      <c r="K94" s="22">
        <v>348</v>
      </c>
    </row>
    <row r="95" spans="1:11">
      <c r="A95" s="297"/>
      <c r="B95" s="332" t="s">
        <v>15</v>
      </c>
      <c r="C95" s="60" t="s">
        <v>60</v>
      </c>
      <c r="D95" s="22">
        <v>17997</v>
      </c>
      <c r="E95" s="22">
        <v>2225</v>
      </c>
      <c r="F95" s="22">
        <v>20222</v>
      </c>
      <c r="G95" s="21">
        <v>11.00286816338641</v>
      </c>
      <c r="H95" s="99">
        <v>2.6962504511934444</v>
      </c>
      <c r="I95" s="22">
        <v>237</v>
      </c>
      <c r="J95" s="22">
        <v>23</v>
      </c>
      <c r="K95" s="22">
        <v>260</v>
      </c>
    </row>
    <row r="96" spans="1:11">
      <c r="A96" s="297"/>
      <c r="B96" s="332"/>
      <c r="C96" s="60" t="s">
        <v>61</v>
      </c>
      <c r="D96" s="22">
        <v>252166</v>
      </c>
      <c r="E96" s="22">
        <v>20560</v>
      </c>
      <c r="F96" s="22">
        <v>272726</v>
      </c>
      <c r="G96" s="21">
        <v>7.5387018472752878</v>
      </c>
      <c r="H96" s="99">
        <v>0.82840213658767847</v>
      </c>
      <c r="I96" s="22">
        <v>3258</v>
      </c>
      <c r="J96" s="22">
        <v>230</v>
      </c>
      <c r="K96" s="22">
        <v>3488</v>
      </c>
    </row>
    <row r="97" spans="1:17">
      <c r="A97" s="297"/>
      <c r="B97" s="332"/>
      <c r="C97" s="60" t="s">
        <v>62</v>
      </c>
      <c r="D97" s="22">
        <v>253848</v>
      </c>
      <c r="E97" s="22">
        <v>20675</v>
      </c>
      <c r="F97" s="22">
        <v>274523</v>
      </c>
      <c r="G97" s="21">
        <v>7.5312451051460174</v>
      </c>
      <c r="H97" s="99">
        <v>0.59372898965993792</v>
      </c>
      <c r="I97" s="22">
        <v>3123</v>
      </c>
      <c r="J97" s="22">
        <v>250</v>
      </c>
      <c r="K97" s="22">
        <v>3373</v>
      </c>
    </row>
    <row r="98" spans="1:17">
      <c r="A98" s="297"/>
      <c r="B98" s="332"/>
      <c r="C98" s="60" t="s">
        <v>63</v>
      </c>
      <c r="D98" s="22">
        <v>330851</v>
      </c>
      <c r="E98" s="22">
        <v>34245</v>
      </c>
      <c r="F98" s="22">
        <v>365096</v>
      </c>
      <c r="G98" s="21">
        <v>9.379724784714158</v>
      </c>
      <c r="H98" s="99">
        <v>0.56461521704912354</v>
      </c>
      <c r="I98" s="22">
        <v>3847</v>
      </c>
      <c r="J98" s="22">
        <v>426</v>
      </c>
      <c r="K98" s="22">
        <v>4273</v>
      </c>
    </row>
    <row r="99" spans="1:17">
      <c r="A99" s="297"/>
      <c r="B99" s="332"/>
      <c r="C99" s="60" t="s">
        <v>64</v>
      </c>
      <c r="D99" s="22">
        <v>1155653</v>
      </c>
      <c r="E99" s="22">
        <v>116753</v>
      </c>
      <c r="F99" s="22">
        <v>1272406</v>
      </c>
      <c r="G99" s="21">
        <v>9.1757662255600803</v>
      </c>
      <c r="H99" s="99">
        <v>0.43454737542854621</v>
      </c>
      <c r="I99" s="22">
        <v>13472</v>
      </c>
      <c r="J99" s="22">
        <v>1342</v>
      </c>
      <c r="K99" s="22">
        <v>14814</v>
      </c>
    </row>
    <row r="100" spans="1:17">
      <c r="A100" s="297"/>
      <c r="B100" s="332"/>
      <c r="C100" s="60" t="s">
        <v>65</v>
      </c>
      <c r="D100" s="22">
        <v>318246</v>
      </c>
      <c r="E100" s="22">
        <v>55383</v>
      </c>
      <c r="F100" s="22">
        <v>373629</v>
      </c>
      <c r="G100" s="21">
        <v>14.822992861903117</v>
      </c>
      <c r="H100" s="99">
        <v>0.79341163499232592</v>
      </c>
      <c r="I100" s="22">
        <v>3433</v>
      </c>
      <c r="J100" s="22">
        <v>577</v>
      </c>
      <c r="K100" s="22">
        <v>4010</v>
      </c>
    </row>
    <row r="101" spans="1:17">
      <c r="A101" s="297"/>
      <c r="B101" s="332"/>
      <c r="C101" s="60" t="s">
        <v>66</v>
      </c>
      <c r="D101" s="22">
        <v>1075319</v>
      </c>
      <c r="E101" s="22">
        <v>79463</v>
      </c>
      <c r="F101" s="22">
        <v>1154782</v>
      </c>
      <c r="G101" s="21">
        <v>6.8812122114823406</v>
      </c>
      <c r="H101" s="99">
        <v>0.31559452125058196</v>
      </c>
      <c r="I101" s="22">
        <v>11406</v>
      </c>
      <c r="J101" s="22">
        <v>915</v>
      </c>
      <c r="K101" s="22">
        <v>12321</v>
      </c>
    </row>
    <row r="102" spans="1:17">
      <c r="A102" s="297"/>
      <c r="B102" s="332"/>
      <c r="C102" s="60" t="s">
        <v>67</v>
      </c>
      <c r="D102" s="22">
        <v>20950</v>
      </c>
      <c r="E102" s="22">
        <v>1654</v>
      </c>
      <c r="F102" s="22">
        <v>22604</v>
      </c>
      <c r="G102" s="21">
        <v>7.3172889754025832</v>
      </c>
      <c r="H102" s="99">
        <v>2.4420554665715382</v>
      </c>
      <c r="I102" s="22">
        <v>251</v>
      </c>
      <c r="J102" s="22">
        <v>19</v>
      </c>
      <c r="K102" s="22">
        <v>270</v>
      </c>
    </row>
    <row r="103" spans="1:17">
      <c r="A103" s="297">
        <v>2020</v>
      </c>
      <c r="B103" s="332" t="s">
        <v>13</v>
      </c>
      <c r="C103" s="191" t="s">
        <v>60</v>
      </c>
      <c r="D103" s="22">
        <v>47154</v>
      </c>
      <c r="E103" s="22">
        <v>4407</v>
      </c>
      <c r="F103" s="22">
        <f>SUM(D103:E103)</f>
        <v>51561</v>
      </c>
      <c r="G103" s="21">
        <v>8.547157735497759</v>
      </c>
      <c r="H103" s="99">
        <v>1.4483549932294375</v>
      </c>
      <c r="I103" s="22">
        <v>464</v>
      </c>
      <c r="J103" s="22">
        <v>44</v>
      </c>
      <c r="K103" s="22">
        <f>SUM(I103:J103)</f>
        <v>508</v>
      </c>
      <c r="N103" s="184"/>
      <c r="O103" s="184"/>
      <c r="P103" s="184"/>
      <c r="Q103" s="184"/>
    </row>
    <row r="104" spans="1:17">
      <c r="A104" s="297"/>
      <c r="B104" s="332"/>
      <c r="C104" s="191" t="s">
        <v>61</v>
      </c>
      <c r="D104" s="22">
        <v>285272</v>
      </c>
      <c r="E104" s="22">
        <v>37760</v>
      </c>
      <c r="F104" s="22">
        <f t="shared" ref="F104:F118" si="0">SUM(D104:E104)</f>
        <v>323032</v>
      </c>
      <c r="G104" s="21">
        <v>11.689244409222615</v>
      </c>
      <c r="H104" s="99">
        <v>0.72537382846827125</v>
      </c>
      <c r="I104" s="22">
        <v>3168</v>
      </c>
      <c r="J104" s="22">
        <v>424</v>
      </c>
      <c r="K104" s="22">
        <f t="shared" ref="K104:K118" si="1">SUM(I104:J104)</f>
        <v>3592</v>
      </c>
      <c r="N104" s="184"/>
      <c r="O104" s="184"/>
      <c r="P104" s="184"/>
      <c r="Q104" s="184"/>
    </row>
    <row r="105" spans="1:17">
      <c r="A105" s="297"/>
      <c r="B105" s="332"/>
      <c r="C105" s="191" t="s">
        <v>62</v>
      </c>
      <c r="D105" s="22">
        <v>335830</v>
      </c>
      <c r="E105" s="22">
        <v>45227</v>
      </c>
      <c r="F105" s="22">
        <f t="shared" si="0"/>
        <v>381057</v>
      </c>
      <c r="G105" s="21">
        <v>11.868828023104156</v>
      </c>
      <c r="H105" s="99">
        <v>0.65320257818900473</v>
      </c>
      <c r="I105" s="22">
        <v>3761</v>
      </c>
      <c r="J105" s="22">
        <v>495</v>
      </c>
      <c r="K105" s="22">
        <f t="shared" si="1"/>
        <v>4256</v>
      </c>
      <c r="N105" s="184"/>
      <c r="O105" s="184"/>
      <c r="P105" s="184"/>
      <c r="Q105" s="184"/>
    </row>
    <row r="106" spans="1:17">
      <c r="A106" s="297"/>
      <c r="B106" s="332"/>
      <c r="C106" s="191" t="s">
        <v>63</v>
      </c>
      <c r="D106" s="22">
        <v>438925</v>
      </c>
      <c r="E106" s="22">
        <v>73290</v>
      </c>
      <c r="F106" s="22">
        <f t="shared" si="0"/>
        <v>512215</v>
      </c>
      <c r="G106" s="21">
        <v>14.30844469607489</v>
      </c>
      <c r="H106" s="99">
        <v>0.65590762079138021</v>
      </c>
      <c r="I106" s="22">
        <v>4333</v>
      </c>
      <c r="J106" s="22">
        <v>693</v>
      </c>
      <c r="K106" s="22">
        <f t="shared" si="1"/>
        <v>5026</v>
      </c>
      <c r="N106" s="184"/>
      <c r="O106" s="184"/>
      <c r="P106" s="184"/>
      <c r="Q106" s="184"/>
    </row>
    <row r="107" spans="1:17">
      <c r="A107" s="297"/>
      <c r="B107" s="332"/>
      <c r="C107" s="191" t="s">
        <v>64</v>
      </c>
      <c r="D107" s="22">
        <v>1303544</v>
      </c>
      <c r="E107" s="22">
        <v>184668</v>
      </c>
      <c r="F107" s="22">
        <f t="shared" si="0"/>
        <v>1488212</v>
      </c>
      <c r="G107" s="21">
        <v>12.408715962510717</v>
      </c>
      <c r="H107" s="99">
        <v>0.42643568108105639</v>
      </c>
      <c r="I107" s="22">
        <v>12375</v>
      </c>
      <c r="J107" s="22">
        <v>1781</v>
      </c>
      <c r="K107" s="22">
        <f t="shared" si="1"/>
        <v>14156</v>
      </c>
      <c r="N107" s="184"/>
      <c r="O107" s="184"/>
      <c r="P107" s="184"/>
      <c r="Q107" s="184"/>
    </row>
    <row r="108" spans="1:17">
      <c r="A108" s="297"/>
      <c r="B108" s="332"/>
      <c r="C108" s="191" t="s">
        <v>65</v>
      </c>
      <c r="D108" s="22">
        <v>405912</v>
      </c>
      <c r="E108" s="22">
        <v>77372</v>
      </c>
      <c r="F108" s="22">
        <f t="shared" si="0"/>
        <v>483284</v>
      </c>
      <c r="G108" s="21">
        <v>16.009634086789546</v>
      </c>
      <c r="H108" s="99">
        <v>0.73376421632389766</v>
      </c>
      <c r="I108" s="22">
        <v>3635</v>
      </c>
      <c r="J108" s="22">
        <v>689</v>
      </c>
      <c r="K108" s="22">
        <f t="shared" si="1"/>
        <v>4324</v>
      </c>
      <c r="N108" s="184"/>
      <c r="O108" s="184"/>
      <c r="P108" s="184"/>
      <c r="Q108" s="184"/>
    </row>
    <row r="109" spans="1:17">
      <c r="A109" s="297"/>
      <c r="B109" s="332"/>
      <c r="C109" s="191" t="s">
        <v>66</v>
      </c>
      <c r="D109" s="22">
        <v>1265708</v>
      </c>
      <c r="E109" s="22">
        <v>102041</v>
      </c>
      <c r="F109" s="22">
        <f t="shared" si="0"/>
        <v>1367749</v>
      </c>
      <c r="G109" s="21">
        <v>7.4605062771020121</v>
      </c>
      <c r="H109" s="99">
        <v>0.33952516192885818</v>
      </c>
      <c r="I109" s="22">
        <v>10429</v>
      </c>
      <c r="J109" s="22">
        <v>936</v>
      </c>
      <c r="K109" s="22">
        <f t="shared" si="1"/>
        <v>11365</v>
      </c>
      <c r="N109" s="184"/>
      <c r="O109" s="184"/>
      <c r="P109" s="184"/>
      <c r="Q109" s="184"/>
    </row>
    <row r="110" spans="1:17">
      <c r="A110" s="297"/>
      <c r="B110" s="332"/>
      <c r="C110" s="191" t="s">
        <v>67</v>
      </c>
      <c r="D110" s="22">
        <v>76658</v>
      </c>
      <c r="E110" s="22">
        <v>9803</v>
      </c>
      <c r="F110" s="22">
        <f t="shared" si="0"/>
        <v>86461</v>
      </c>
      <c r="G110" s="21">
        <v>11.338059934536959</v>
      </c>
      <c r="H110" s="99">
        <v>1.369969939413971</v>
      </c>
      <c r="I110" s="22">
        <v>673</v>
      </c>
      <c r="J110" s="22">
        <v>98</v>
      </c>
      <c r="K110" s="22">
        <f t="shared" si="1"/>
        <v>771</v>
      </c>
      <c r="N110" s="184"/>
      <c r="O110" s="184"/>
      <c r="P110" s="184"/>
      <c r="Q110" s="184"/>
    </row>
    <row r="111" spans="1:17">
      <c r="A111" s="297"/>
      <c r="B111" s="332" t="s">
        <v>15</v>
      </c>
      <c r="C111" s="191" t="s">
        <v>60</v>
      </c>
      <c r="D111" s="22">
        <v>30239</v>
      </c>
      <c r="E111" s="22">
        <v>2202</v>
      </c>
      <c r="F111" s="22">
        <f t="shared" si="0"/>
        <v>32441</v>
      </c>
      <c r="G111" s="21">
        <v>6.7877069140901938</v>
      </c>
      <c r="H111" s="99">
        <v>1.7298976054503707</v>
      </c>
      <c r="I111" s="22">
        <v>277</v>
      </c>
      <c r="J111" s="22">
        <v>23</v>
      </c>
      <c r="K111" s="22">
        <f t="shared" si="1"/>
        <v>300</v>
      </c>
    </row>
    <row r="112" spans="1:17">
      <c r="A112" s="297"/>
      <c r="B112" s="332"/>
      <c r="C112" s="191" t="s">
        <v>61</v>
      </c>
      <c r="D112" s="22">
        <v>164317</v>
      </c>
      <c r="E112" s="22">
        <v>30711</v>
      </c>
      <c r="F112" s="22">
        <f t="shared" si="0"/>
        <v>195028</v>
      </c>
      <c r="G112" s="21">
        <v>15.746969665894127</v>
      </c>
      <c r="H112" s="99">
        <v>1.0508554725143917</v>
      </c>
      <c r="I112" s="22">
        <v>1719</v>
      </c>
      <c r="J112" s="22">
        <v>340</v>
      </c>
      <c r="K112" s="22">
        <f t="shared" si="1"/>
        <v>2059</v>
      </c>
    </row>
    <row r="113" spans="1:17">
      <c r="A113" s="297"/>
      <c r="B113" s="332"/>
      <c r="C113" s="191" t="s">
        <v>62</v>
      </c>
      <c r="D113" s="22">
        <v>199514</v>
      </c>
      <c r="E113" s="22">
        <v>35457</v>
      </c>
      <c r="F113" s="22">
        <f t="shared" si="0"/>
        <v>234971</v>
      </c>
      <c r="G113" s="21">
        <v>15.089947270088649</v>
      </c>
      <c r="H113" s="99">
        <v>0.96836754141529768</v>
      </c>
      <c r="I113" s="22">
        <v>1984</v>
      </c>
      <c r="J113" s="22">
        <v>351</v>
      </c>
      <c r="K113" s="22">
        <f t="shared" si="1"/>
        <v>2335</v>
      </c>
    </row>
    <row r="114" spans="1:17">
      <c r="A114" s="297"/>
      <c r="B114" s="332"/>
      <c r="C114" s="191" t="s">
        <v>63</v>
      </c>
      <c r="D114" s="22">
        <v>254701</v>
      </c>
      <c r="E114" s="22">
        <v>56469</v>
      </c>
      <c r="F114" s="22">
        <f t="shared" si="0"/>
        <v>311170</v>
      </c>
      <c r="G114" s="21">
        <v>18.147314972523056</v>
      </c>
      <c r="H114" s="99">
        <v>0.95901407019057028</v>
      </c>
      <c r="I114" s="22">
        <v>2439</v>
      </c>
      <c r="J114" s="22">
        <v>516</v>
      </c>
      <c r="K114" s="22">
        <f t="shared" si="1"/>
        <v>2955</v>
      </c>
    </row>
    <row r="115" spans="1:17">
      <c r="A115" s="297"/>
      <c r="B115" s="332"/>
      <c r="C115" s="191" t="s">
        <v>64</v>
      </c>
      <c r="D115" s="22">
        <v>1041855</v>
      </c>
      <c r="E115" s="22">
        <v>226302</v>
      </c>
      <c r="F115" s="22">
        <f t="shared" si="0"/>
        <v>1268157</v>
      </c>
      <c r="G115" s="21">
        <v>17.844951374317215</v>
      </c>
      <c r="H115" s="99">
        <v>1.3691484031505574</v>
      </c>
      <c r="I115" s="22">
        <v>9960</v>
      </c>
      <c r="J115" s="22">
        <v>1925</v>
      </c>
      <c r="K115" s="22">
        <f t="shared" si="1"/>
        <v>11885</v>
      </c>
    </row>
    <row r="116" spans="1:17">
      <c r="A116" s="297"/>
      <c r="B116" s="332"/>
      <c r="C116" s="191" t="s">
        <v>65</v>
      </c>
      <c r="D116" s="22">
        <v>345929</v>
      </c>
      <c r="E116" s="22">
        <v>72553</v>
      </c>
      <c r="F116" s="22">
        <f t="shared" si="0"/>
        <v>418482</v>
      </c>
      <c r="G116" s="21">
        <v>17.337185350863358</v>
      </c>
      <c r="H116" s="99">
        <v>1.0180013017346765</v>
      </c>
      <c r="I116" s="22">
        <v>3104</v>
      </c>
      <c r="J116" s="22">
        <v>648</v>
      </c>
      <c r="K116" s="22">
        <f t="shared" si="1"/>
        <v>3752</v>
      </c>
    </row>
    <row r="117" spans="1:17">
      <c r="A117" s="297"/>
      <c r="B117" s="332"/>
      <c r="C117" s="191" t="s">
        <v>66</v>
      </c>
      <c r="D117" s="22">
        <v>1412351</v>
      </c>
      <c r="E117" s="22">
        <v>133489</v>
      </c>
      <c r="F117" s="22">
        <f t="shared" si="0"/>
        <v>1545840</v>
      </c>
      <c r="G117" s="21">
        <v>8.6353697665993892</v>
      </c>
      <c r="H117" s="99">
        <v>0.31633243100282615</v>
      </c>
      <c r="I117" s="22">
        <v>11769</v>
      </c>
      <c r="J117" s="22">
        <v>1212</v>
      </c>
      <c r="K117" s="22">
        <f t="shared" si="1"/>
        <v>12981</v>
      </c>
    </row>
    <row r="118" spans="1:17">
      <c r="A118" s="297"/>
      <c r="B118" s="332"/>
      <c r="C118" s="191" t="s">
        <v>67</v>
      </c>
      <c r="D118" s="22">
        <v>55349</v>
      </c>
      <c r="E118" s="22">
        <v>9995</v>
      </c>
      <c r="F118" s="22">
        <f t="shared" si="0"/>
        <v>65344</v>
      </c>
      <c r="G118" s="21">
        <v>15.295972086190011</v>
      </c>
      <c r="H118" s="99">
        <v>1.9164136750866194</v>
      </c>
      <c r="I118" s="22">
        <v>486</v>
      </c>
      <c r="J118" s="22">
        <v>88</v>
      </c>
      <c r="K118" s="22">
        <f t="shared" si="1"/>
        <v>574</v>
      </c>
    </row>
    <row r="120" spans="1:17">
      <c r="A120" s="318" t="s">
        <v>210</v>
      </c>
      <c r="B120" s="318"/>
      <c r="C120" s="318"/>
      <c r="D120" s="318"/>
      <c r="E120" s="318"/>
      <c r="F120" s="318"/>
      <c r="G120" s="318"/>
      <c r="H120" s="318"/>
      <c r="I120" s="318"/>
      <c r="J120" s="318"/>
      <c r="K120" s="318"/>
      <c r="L120" s="318"/>
      <c r="M120" s="318"/>
      <c r="N120" s="318"/>
      <c r="O120" s="318"/>
      <c r="P120" s="318"/>
      <c r="Q120" s="184"/>
    </row>
    <row r="121" spans="1:17" ht="39.75" customHeight="1">
      <c r="A121" s="295" t="s">
        <v>150</v>
      </c>
      <c r="B121" s="295"/>
      <c r="C121" s="295"/>
      <c r="D121" s="295"/>
      <c r="E121" s="295"/>
      <c r="F121" s="295"/>
      <c r="G121" s="295"/>
      <c r="H121" s="295"/>
      <c r="I121" s="295"/>
      <c r="J121" s="295"/>
      <c r="K121" s="295"/>
      <c r="L121" s="295"/>
      <c r="M121" s="295"/>
      <c r="N121" s="215"/>
      <c r="O121" s="215"/>
      <c r="P121" s="215"/>
      <c r="Q121" s="184"/>
    </row>
    <row r="122" spans="1:17" s="193" customFormat="1" ht="51.75" customHeight="1">
      <c r="A122" s="328" t="s">
        <v>202</v>
      </c>
      <c r="B122" s="328"/>
      <c r="C122" s="328"/>
      <c r="D122" s="328"/>
      <c r="E122" s="328"/>
      <c r="F122" s="328"/>
      <c r="G122" s="328"/>
      <c r="H122" s="328"/>
      <c r="I122" s="328"/>
      <c r="J122" s="328"/>
      <c r="K122" s="328"/>
      <c r="L122" s="328"/>
      <c r="M122" s="328"/>
      <c r="N122" s="215"/>
      <c r="O122" s="215"/>
      <c r="P122" s="215"/>
    </row>
    <row r="123" spans="1:17">
      <c r="A123" s="318" t="s">
        <v>149</v>
      </c>
      <c r="B123" s="318"/>
      <c r="C123" s="318"/>
      <c r="D123" s="318"/>
      <c r="E123" s="318"/>
      <c r="F123" s="318"/>
      <c r="G123" s="318"/>
      <c r="H123" s="318"/>
      <c r="I123" s="318"/>
      <c r="J123" s="318"/>
      <c r="K123" s="318"/>
      <c r="L123" s="318"/>
      <c r="M123" s="318"/>
      <c r="N123" s="318"/>
      <c r="O123" s="318"/>
      <c r="P123" s="318"/>
      <c r="Q123" s="184"/>
    </row>
  </sheetData>
  <mergeCells count="34">
    <mergeCell ref="A120:P120"/>
    <mergeCell ref="A121:M121"/>
    <mergeCell ref="A123:P123"/>
    <mergeCell ref="A122:M122"/>
    <mergeCell ref="A2:G2"/>
    <mergeCell ref="A23:A38"/>
    <mergeCell ref="B23:B30"/>
    <mergeCell ref="B31:B38"/>
    <mergeCell ref="A39:A54"/>
    <mergeCell ref="B39:B46"/>
    <mergeCell ref="B47:B54"/>
    <mergeCell ref="A5:A6"/>
    <mergeCell ref="B5:B6"/>
    <mergeCell ref="C5:C6"/>
    <mergeCell ref="D5:F5"/>
    <mergeCell ref="G5:G6"/>
    <mergeCell ref="A3:O3"/>
    <mergeCell ref="A7:A22"/>
    <mergeCell ref="B7:B14"/>
    <mergeCell ref="B15:B22"/>
    <mergeCell ref="A55:A70"/>
    <mergeCell ref="B55:B62"/>
    <mergeCell ref="B63:B70"/>
    <mergeCell ref="H5:H6"/>
    <mergeCell ref="I5:K5"/>
    <mergeCell ref="A103:A118"/>
    <mergeCell ref="B103:B110"/>
    <mergeCell ref="B111:B118"/>
    <mergeCell ref="A71:A86"/>
    <mergeCell ref="B71:B78"/>
    <mergeCell ref="B79:B86"/>
    <mergeCell ref="A87:A102"/>
    <mergeCell ref="B87:B94"/>
    <mergeCell ref="B95:B102"/>
  </mergeCells>
  <hyperlinks>
    <hyperlink ref="A1" location="Índice!A1" display="Índice" xr:uid="{EDB70170-7A12-4D91-AFCB-89AD31FA42AB}"/>
  </hyperlinks>
  <pageMargins left="0.7" right="0.7" top="0.75" bottom="0.75" header="0.3" footer="0.3"/>
  <ignoredErrors>
    <ignoredError sqref="K103:K118"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F247"/>
  <sheetViews>
    <sheetView workbookViewId="0">
      <selection activeCell="G231" sqref="G231"/>
    </sheetView>
  </sheetViews>
  <sheetFormatPr baseColWidth="10" defaultColWidth="9.140625" defaultRowHeight="15"/>
  <cols>
    <col min="1" max="2" width="13.42578125" customWidth="1"/>
    <col min="3" max="3" width="20.85546875" customWidth="1"/>
    <col min="4" max="4" width="10.28515625" customWidth="1"/>
    <col min="5" max="5" width="13" customWidth="1"/>
    <col min="7" max="7" width="13.42578125" customWidth="1"/>
    <col min="9" max="9" width="9.7109375" bestFit="1" customWidth="1"/>
    <col min="10" max="10" width="12.7109375" bestFit="1" customWidth="1"/>
  </cols>
  <sheetData>
    <row r="1" spans="1:15" s="184" customFormat="1">
      <c r="A1" s="111" t="s">
        <v>155</v>
      </c>
    </row>
    <row r="2" spans="1:15">
      <c r="A2" s="291" t="s">
        <v>197</v>
      </c>
      <c r="B2" s="291"/>
      <c r="C2" s="291"/>
      <c r="D2" s="291"/>
      <c r="E2" s="291"/>
      <c r="F2" s="291"/>
      <c r="G2" s="291"/>
    </row>
    <row r="3" spans="1:15" s="97" customFormat="1">
      <c r="A3" s="292" t="s">
        <v>129</v>
      </c>
      <c r="B3" s="292"/>
      <c r="C3" s="292"/>
      <c r="D3" s="292"/>
      <c r="E3" s="292"/>
      <c r="F3" s="292"/>
      <c r="G3" s="292"/>
      <c r="H3" s="292"/>
      <c r="I3" s="292"/>
      <c r="J3" s="292"/>
      <c r="K3" s="292"/>
      <c r="L3" s="292"/>
      <c r="M3" s="292"/>
      <c r="N3" s="292"/>
      <c r="O3" s="292"/>
    </row>
    <row r="4" spans="1:15" s="184" customFormat="1">
      <c r="A4" s="183"/>
      <c r="B4" s="183"/>
      <c r="C4" s="183"/>
      <c r="D4" s="183"/>
      <c r="E4" s="183"/>
      <c r="F4" s="183"/>
      <c r="G4" s="183"/>
      <c r="H4" s="183"/>
      <c r="I4" s="183"/>
      <c r="J4" s="183"/>
      <c r="K4" s="183"/>
      <c r="L4" s="183"/>
      <c r="M4" s="183"/>
      <c r="N4" s="183"/>
      <c r="O4" s="183"/>
    </row>
    <row r="5" spans="1:15" s="58" customFormat="1">
      <c r="A5" s="298" t="s">
        <v>58</v>
      </c>
      <c r="B5" s="336" t="s">
        <v>19</v>
      </c>
      <c r="C5" s="335" t="s">
        <v>94</v>
      </c>
      <c r="D5" s="324" t="s">
        <v>166</v>
      </c>
      <c r="E5" s="303"/>
      <c r="F5" s="303"/>
      <c r="G5" s="334" t="s">
        <v>99</v>
      </c>
      <c r="H5" s="333" t="s">
        <v>148</v>
      </c>
      <c r="I5" s="324" t="s">
        <v>156</v>
      </c>
      <c r="J5" s="303"/>
      <c r="K5" s="303"/>
    </row>
    <row r="6" spans="1:15">
      <c r="A6" s="298"/>
      <c r="B6" s="336"/>
      <c r="C6" s="335"/>
      <c r="D6" s="187" t="s">
        <v>95</v>
      </c>
      <c r="E6" s="187" t="s">
        <v>96</v>
      </c>
      <c r="F6" s="187" t="s">
        <v>14</v>
      </c>
      <c r="G6" s="334"/>
      <c r="H6" s="334"/>
      <c r="I6" s="187" t="s">
        <v>95</v>
      </c>
      <c r="J6" s="187" t="s">
        <v>96</v>
      </c>
      <c r="K6" s="187" t="s">
        <v>14</v>
      </c>
    </row>
    <row r="7" spans="1:15">
      <c r="A7" s="297" t="s">
        <v>8</v>
      </c>
      <c r="B7" s="337" t="s">
        <v>20</v>
      </c>
      <c r="C7" s="60" t="s">
        <v>60</v>
      </c>
      <c r="D7" s="22">
        <v>4143</v>
      </c>
      <c r="E7" s="22">
        <v>1259</v>
      </c>
      <c r="F7" s="22">
        <v>5402</v>
      </c>
      <c r="G7" s="21">
        <v>23.306183000000001</v>
      </c>
      <c r="H7" s="21">
        <v>6.8721300000000003</v>
      </c>
      <c r="I7" s="22">
        <v>100</v>
      </c>
      <c r="J7" s="22">
        <v>18</v>
      </c>
      <c r="K7" s="22">
        <v>118</v>
      </c>
    </row>
    <row r="8" spans="1:15">
      <c r="A8" s="297"/>
      <c r="B8" s="337"/>
      <c r="C8" s="60" t="s">
        <v>61</v>
      </c>
      <c r="D8" s="22">
        <v>69985</v>
      </c>
      <c r="E8" s="22">
        <v>11262</v>
      </c>
      <c r="F8" s="22">
        <v>81247</v>
      </c>
      <c r="G8" s="21">
        <v>13.861435</v>
      </c>
      <c r="H8" s="21">
        <v>1.3344099999999999</v>
      </c>
      <c r="I8" s="22">
        <v>2009</v>
      </c>
      <c r="J8" s="22">
        <v>245</v>
      </c>
      <c r="K8" s="22">
        <v>2254</v>
      </c>
    </row>
    <row r="9" spans="1:15">
      <c r="A9" s="297"/>
      <c r="B9" s="337"/>
      <c r="C9" s="60" t="s">
        <v>62</v>
      </c>
      <c r="D9" s="22">
        <v>102421</v>
      </c>
      <c r="E9" s="22">
        <v>17226</v>
      </c>
      <c r="F9" s="22">
        <v>119647</v>
      </c>
      <c r="G9" s="21">
        <v>14.397352</v>
      </c>
      <c r="H9" s="21">
        <v>1.3287899999999999</v>
      </c>
      <c r="I9" s="22">
        <v>2492</v>
      </c>
      <c r="J9" s="22">
        <v>282</v>
      </c>
      <c r="K9" s="22">
        <v>2774</v>
      </c>
    </row>
    <row r="10" spans="1:15">
      <c r="A10" s="297"/>
      <c r="B10" s="337"/>
      <c r="C10" s="60" t="s">
        <v>63</v>
      </c>
      <c r="D10" s="22">
        <v>225873</v>
      </c>
      <c r="E10" s="22">
        <v>46318</v>
      </c>
      <c r="F10" s="22">
        <v>272191</v>
      </c>
      <c r="G10" s="21">
        <v>17.016726999999999</v>
      </c>
      <c r="H10" s="21">
        <v>0.98253999999999997</v>
      </c>
      <c r="I10" s="22">
        <v>3961</v>
      </c>
      <c r="J10" s="22">
        <v>639</v>
      </c>
      <c r="K10" s="22">
        <v>4600</v>
      </c>
    </row>
    <row r="11" spans="1:15">
      <c r="A11" s="297"/>
      <c r="B11" s="337"/>
      <c r="C11" s="60" t="s">
        <v>64</v>
      </c>
      <c r="D11" s="22">
        <v>756838</v>
      </c>
      <c r="E11" s="22">
        <v>118701</v>
      </c>
      <c r="F11" s="22">
        <v>875539</v>
      </c>
      <c r="G11" s="21">
        <v>13.557477</v>
      </c>
      <c r="H11" s="21">
        <v>0.49163000000000001</v>
      </c>
      <c r="I11" s="22">
        <v>11540</v>
      </c>
      <c r="J11" s="22">
        <v>1792</v>
      </c>
      <c r="K11" s="22">
        <v>13332</v>
      </c>
    </row>
    <row r="12" spans="1:15">
      <c r="A12" s="297"/>
      <c r="B12" s="337"/>
      <c r="C12" s="60" t="s">
        <v>65</v>
      </c>
      <c r="D12" s="22">
        <v>263479</v>
      </c>
      <c r="E12" s="22">
        <v>46720</v>
      </c>
      <c r="F12" s="22">
        <v>310199</v>
      </c>
      <c r="G12" s="21">
        <v>15.061299</v>
      </c>
      <c r="H12" s="21">
        <v>1.16896</v>
      </c>
      <c r="I12" s="22">
        <v>2421</v>
      </c>
      <c r="J12" s="22">
        <v>417</v>
      </c>
      <c r="K12" s="22">
        <v>2838</v>
      </c>
    </row>
    <row r="13" spans="1:15">
      <c r="A13" s="297"/>
      <c r="B13" s="337"/>
      <c r="C13" s="60" t="s">
        <v>66</v>
      </c>
      <c r="D13" s="22">
        <v>236603</v>
      </c>
      <c r="E13" s="22">
        <v>23988</v>
      </c>
      <c r="F13" s="22">
        <v>260591</v>
      </c>
      <c r="G13" s="21">
        <v>9.2052297000000003</v>
      </c>
      <c r="H13" s="21">
        <v>0.84682000000000002</v>
      </c>
      <c r="I13" s="22">
        <v>2333</v>
      </c>
      <c r="J13" s="22">
        <v>282</v>
      </c>
      <c r="K13" s="22">
        <v>2615</v>
      </c>
    </row>
    <row r="14" spans="1:15">
      <c r="A14" s="297"/>
      <c r="B14" s="337"/>
      <c r="C14" s="60" t="s">
        <v>67</v>
      </c>
      <c r="D14" s="22">
        <v>3875</v>
      </c>
      <c r="E14" s="22">
        <v>1077</v>
      </c>
      <c r="F14" s="22">
        <v>4952</v>
      </c>
      <c r="G14" s="21">
        <v>21.748788000000001</v>
      </c>
      <c r="H14" s="21">
        <v>11.501580000000001</v>
      </c>
      <c r="I14" s="22">
        <v>51</v>
      </c>
      <c r="J14" s="22">
        <v>10</v>
      </c>
      <c r="K14" s="22">
        <v>61</v>
      </c>
    </row>
    <row r="15" spans="1:15">
      <c r="A15" s="297"/>
      <c r="B15" s="337" t="s">
        <v>21</v>
      </c>
      <c r="C15" s="60" t="s">
        <v>60</v>
      </c>
      <c r="D15" s="22">
        <v>15219</v>
      </c>
      <c r="E15" s="22">
        <v>1733</v>
      </c>
      <c r="F15" s="22">
        <v>16952</v>
      </c>
      <c r="G15" s="21">
        <v>10.222982999999999</v>
      </c>
      <c r="H15" s="21">
        <v>2.8458100000000002</v>
      </c>
      <c r="I15" s="22">
        <v>423</v>
      </c>
      <c r="J15" s="22">
        <v>25</v>
      </c>
      <c r="K15" s="22">
        <v>448</v>
      </c>
    </row>
    <row r="16" spans="1:15">
      <c r="A16" s="297"/>
      <c r="B16" s="337"/>
      <c r="C16" s="60" t="s">
        <v>61</v>
      </c>
      <c r="D16" s="22">
        <v>265533</v>
      </c>
      <c r="E16" s="22">
        <v>20525</v>
      </c>
      <c r="F16" s="22">
        <v>286058</v>
      </c>
      <c r="G16" s="21">
        <v>7.1751183000000003</v>
      </c>
      <c r="H16" s="21">
        <v>0.57010000000000005</v>
      </c>
      <c r="I16" s="22">
        <v>7138</v>
      </c>
      <c r="J16" s="22">
        <v>411</v>
      </c>
      <c r="K16" s="22">
        <v>7549</v>
      </c>
    </row>
    <row r="17" spans="1:11">
      <c r="A17" s="297"/>
      <c r="B17" s="337"/>
      <c r="C17" s="60" t="s">
        <v>62</v>
      </c>
      <c r="D17" s="22">
        <v>270628</v>
      </c>
      <c r="E17" s="22">
        <v>17846</v>
      </c>
      <c r="F17" s="22">
        <v>288474</v>
      </c>
      <c r="G17" s="21">
        <v>6.1863460999999997</v>
      </c>
      <c r="H17" s="21">
        <v>0.51380999999999999</v>
      </c>
      <c r="I17" s="22">
        <v>6411</v>
      </c>
      <c r="J17" s="22">
        <v>356</v>
      </c>
      <c r="K17" s="22">
        <v>6767</v>
      </c>
    </row>
    <row r="18" spans="1:11">
      <c r="A18" s="297"/>
      <c r="B18" s="337"/>
      <c r="C18" s="60" t="s">
        <v>63</v>
      </c>
      <c r="D18" s="22">
        <v>366200</v>
      </c>
      <c r="E18" s="22">
        <v>26222</v>
      </c>
      <c r="F18" s="22">
        <v>392422</v>
      </c>
      <c r="G18" s="21">
        <v>6.6820921999999996</v>
      </c>
      <c r="H18" s="21">
        <v>0.51108999999999993</v>
      </c>
      <c r="I18" s="22">
        <v>5809</v>
      </c>
      <c r="J18" s="22">
        <v>361</v>
      </c>
      <c r="K18" s="22">
        <v>6170</v>
      </c>
    </row>
    <row r="19" spans="1:11">
      <c r="A19" s="297"/>
      <c r="B19" s="337"/>
      <c r="C19" s="60" t="s">
        <v>64</v>
      </c>
      <c r="D19" s="22">
        <v>899402</v>
      </c>
      <c r="E19" s="22">
        <v>52330</v>
      </c>
      <c r="F19" s="22">
        <v>951732</v>
      </c>
      <c r="G19" s="21">
        <v>5.4983966000000004</v>
      </c>
      <c r="H19" s="21">
        <v>0.31126999999999999</v>
      </c>
      <c r="I19" s="22">
        <v>12135</v>
      </c>
      <c r="J19" s="22">
        <v>693</v>
      </c>
      <c r="K19" s="22">
        <v>12828</v>
      </c>
    </row>
    <row r="20" spans="1:11">
      <c r="A20" s="297"/>
      <c r="B20" s="337"/>
      <c r="C20" s="60" t="s">
        <v>65</v>
      </c>
      <c r="D20" s="22">
        <v>158036</v>
      </c>
      <c r="E20" s="22">
        <v>8794</v>
      </c>
      <c r="F20" s="22">
        <v>166830</v>
      </c>
      <c r="G20" s="21">
        <v>5.2712342000000003</v>
      </c>
      <c r="H20" s="21">
        <v>0.73238000000000003</v>
      </c>
      <c r="I20" s="22">
        <v>1620</v>
      </c>
      <c r="J20" s="22">
        <v>96</v>
      </c>
      <c r="K20" s="22">
        <v>1716</v>
      </c>
    </row>
    <row r="21" spans="1:11">
      <c r="A21" s="297"/>
      <c r="B21" s="337"/>
      <c r="C21" s="60" t="s">
        <v>66</v>
      </c>
      <c r="D21" s="22">
        <v>515715</v>
      </c>
      <c r="E21" s="22">
        <v>20655</v>
      </c>
      <c r="F21" s="22">
        <v>536370</v>
      </c>
      <c r="G21" s="21">
        <v>3.8508865000000001</v>
      </c>
      <c r="H21" s="21">
        <v>0.39161999999999997</v>
      </c>
      <c r="I21" s="22">
        <v>4909</v>
      </c>
      <c r="J21" s="22">
        <v>189</v>
      </c>
      <c r="K21" s="22">
        <v>5098</v>
      </c>
    </row>
    <row r="22" spans="1:11">
      <c r="A22" s="297"/>
      <c r="B22" s="337"/>
      <c r="C22" s="60" t="s">
        <v>67</v>
      </c>
      <c r="D22" s="22">
        <v>8414</v>
      </c>
      <c r="E22" s="22">
        <v>526</v>
      </c>
      <c r="F22" s="22">
        <v>8940</v>
      </c>
      <c r="G22" s="21">
        <v>5.8836689</v>
      </c>
      <c r="H22" s="21">
        <v>3.08765</v>
      </c>
      <c r="I22" s="22">
        <v>109</v>
      </c>
      <c r="J22" s="22">
        <v>7</v>
      </c>
      <c r="K22" s="22">
        <v>116</v>
      </c>
    </row>
    <row r="23" spans="1:11">
      <c r="A23" s="297"/>
      <c r="B23" s="337" t="s">
        <v>100</v>
      </c>
      <c r="C23" s="60" t="s">
        <v>60</v>
      </c>
      <c r="D23" s="22">
        <v>27722</v>
      </c>
      <c r="E23" s="22">
        <v>1756</v>
      </c>
      <c r="F23" s="22">
        <v>29478</v>
      </c>
      <c r="G23" s="21">
        <v>5.9569849000000001</v>
      </c>
      <c r="H23" s="21">
        <v>1.2371099999999999</v>
      </c>
      <c r="I23" s="22">
        <v>734</v>
      </c>
      <c r="J23" s="22">
        <v>38</v>
      </c>
      <c r="K23" s="22">
        <v>772</v>
      </c>
    </row>
    <row r="24" spans="1:11">
      <c r="A24" s="297"/>
      <c r="B24" s="337"/>
      <c r="C24" s="60" t="s">
        <v>61</v>
      </c>
      <c r="D24" s="22">
        <v>325571</v>
      </c>
      <c r="E24" s="22">
        <v>16443</v>
      </c>
      <c r="F24" s="22">
        <v>342014</v>
      </c>
      <c r="G24" s="21">
        <v>4.8076979</v>
      </c>
      <c r="H24" s="21">
        <v>0.43467</v>
      </c>
      <c r="I24" s="22">
        <v>7913</v>
      </c>
      <c r="J24" s="22">
        <v>364</v>
      </c>
      <c r="K24" s="22">
        <v>8277</v>
      </c>
    </row>
    <row r="25" spans="1:11">
      <c r="A25" s="297"/>
      <c r="B25" s="337"/>
      <c r="C25" s="60" t="s">
        <v>62</v>
      </c>
      <c r="D25" s="22">
        <v>256499</v>
      </c>
      <c r="E25" s="22">
        <v>13157</v>
      </c>
      <c r="F25" s="22">
        <v>269656</v>
      </c>
      <c r="G25" s="21">
        <v>4.8791793999999999</v>
      </c>
      <c r="H25" s="21">
        <v>0.58019999999999994</v>
      </c>
      <c r="I25" s="22">
        <v>5090</v>
      </c>
      <c r="J25" s="22">
        <v>220</v>
      </c>
      <c r="K25" s="22">
        <v>5310</v>
      </c>
    </row>
    <row r="26" spans="1:11">
      <c r="A26" s="297"/>
      <c r="B26" s="337"/>
      <c r="C26" s="60" t="s">
        <v>63</v>
      </c>
      <c r="D26" s="22">
        <v>348988</v>
      </c>
      <c r="E26" s="22">
        <v>18945</v>
      </c>
      <c r="F26" s="22">
        <v>367933</v>
      </c>
      <c r="G26" s="21">
        <v>5.1490353000000004</v>
      </c>
      <c r="H26" s="21">
        <v>0.48608000000000001</v>
      </c>
      <c r="I26" s="22">
        <v>4638</v>
      </c>
      <c r="J26" s="22">
        <v>225</v>
      </c>
      <c r="K26" s="22">
        <v>4863</v>
      </c>
    </row>
    <row r="27" spans="1:11">
      <c r="A27" s="297"/>
      <c r="B27" s="337"/>
      <c r="C27" s="60" t="s">
        <v>64</v>
      </c>
      <c r="D27" s="22">
        <v>447655</v>
      </c>
      <c r="E27" s="22">
        <v>20720</v>
      </c>
      <c r="F27" s="22">
        <v>468375</v>
      </c>
      <c r="G27" s="21">
        <v>4.4238057</v>
      </c>
      <c r="H27" s="21">
        <v>0.41979</v>
      </c>
      <c r="I27" s="22">
        <v>5327</v>
      </c>
      <c r="J27" s="22">
        <v>230</v>
      </c>
      <c r="K27" s="22">
        <v>5557</v>
      </c>
    </row>
    <row r="28" spans="1:11">
      <c r="A28" s="297"/>
      <c r="B28" s="337"/>
      <c r="C28" s="60" t="s">
        <v>65</v>
      </c>
      <c r="D28" s="22">
        <v>80829</v>
      </c>
      <c r="E28" s="22">
        <v>3535</v>
      </c>
      <c r="F28" s="22">
        <v>84364</v>
      </c>
      <c r="G28" s="21">
        <v>4.1901758999999998</v>
      </c>
      <c r="H28" s="21">
        <v>0.9109799999999999</v>
      </c>
      <c r="I28" s="22">
        <v>761</v>
      </c>
      <c r="J28" s="22">
        <v>34</v>
      </c>
      <c r="K28" s="22">
        <v>795</v>
      </c>
    </row>
    <row r="29" spans="1:11">
      <c r="A29" s="297"/>
      <c r="B29" s="337"/>
      <c r="C29" s="60" t="s">
        <v>66</v>
      </c>
      <c r="D29" s="22">
        <v>293074</v>
      </c>
      <c r="E29" s="22">
        <v>7708</v>
      </c>
      <c r="F29" s="22">
        <v>300782</v>
      </c>
      <c r="G29" s="21">
        <v>2.5626533999999999</v>
      </c>
      <c r="H29" s="21">
        <v>0.41491999999999996</v>
      </c>
      <c r="I29" s="22">
        <v>2897</v>
      </c>
      <c r="J29" s="22">
        <v>71</v>
      </c>
      <c r="K29" s="22">
        <v>2968</v>
      </c>
    </row>
    <row r="30" spans="1:11">
      <c r="A30" s="297"/>
      <c r="B30" s="337"/>
      <c r="C30" s="60" t="s">
        <v>67</v>
      </c>
      <c r="D30" s="22">
        <v>5636</v>
      </c>
      <c r="E30" s="22">
        <v>233</v>
      </c>
      <c r="F30" s="22">
        <v>5869</v>
      </c>
      <c r="G30" s="21">
        <v>3.9700118999999998</v>
      </c>
      <c r="H30" s="21">
        <v>2.6820599999999999</v>
      </c>
      <c r="I30" s="22">
        <v>70</v>
      </c>
      <c r="J30" s="22">
        <v>3</v>
      </c>
      <c r="K30" s="22">
        <v>73</v>
      </c>
    </row>
    <row r="31" spans="1:11">
      <c r="A31" s="297"/>
      <c r="B31" s="337" t="s">
        <v>22</v>
      </c>
      <c r="C31" s="60" t="s">
        <v>60</v>
      </c>
      <c r="D31" s="22">
        <v>37263</v>
      </c>
      <c r="E31" s="22">
        <v>1110</v>
      </c>
      <c r="F31" s="22">
        <v>38373</v>
      </c>
      <c r="G31" s="21">
        <v>2.8926588999999998</v>
      </c>
      <c r="H31" s="21">
        <v>0.69338999999999995</v>
      </c>
      <c r="I31" s="22">
        <v>1085</v>
      </c>
      <c r="J31" s="22">
        <v>37</v>
      </c>
      <c r="K31" s="22">
        <v>1122</v>
      </c>
    </row>
    <row r="32" spans="1:11">
      <c r="A32" s="297"/>
      <c r="B32" s="337"/>
      <c r="C32" s="60" t="s">
        <v>61</v>
      </c>
      <c r="D32" s="22">
        <v>168048</v>
      </c>
      <c r="E32" s="22">
        <v>6711</v>
      </c>
      <c r="F32" s="22">
        <v>174759</v>
      </c>
      <c r="G32" s="21">
        <v>3.8401456</v>
      </c>
      <c r="H32" s="21">
        <v>0.54618999999999995</v>
      </c>
      <c r="I32" s="22">
        <v>4084</v>
      </c>
      <c r="J32" s="22">
        <v>108</v>
      </c>
      <c r="K32" s="22">
        <v>4192</v>
      </c>
    </row>
    <row r="33" spans="1:11">
      <c r="A33" s="297"/>
      <c r="B33" s="337"/>
      <c r="C33" s="60" t="s">
        <v>62</v>
      </c>
      <c r="D33" s="22">
        <v>98535</v>
      </c>
      <c r="E33" s="22">
        <v>2585</v>
      </c>
      <c r="F33" s="22">
        <v>101120</v>
      </c>
      <c r="G33" s="21">
        <v>2.5563687000000002</v>
      </c>
      <c r="H33" s="21">
        <v>0.51781999999999995</v>
      </c>
      <c r="I33" s="22">
        <v>1910</v>
      </c>
      <c r="J33" s="22">
        <v>45</v>
      </c>
      <c r="K33" s="22">
        <v>1955</v>
      </c>
    </row>
    <row r="34" spans="1:11">
      <c r="A34" s="297"/>
      <c r="B34" s="337"/>
      <c r="C34" s="60" t="s">
        <v>63</v>
      </c>
      <c r="D34" s="22">
        <v>104449</v>
      </c>
      <c r="E34" s="22">
        <v>4985</v>
      </c>
      <c r="F34" s="22">
        <v>109434</v>
      </c>
      <c r="G34" s="21">
        <v>4.5552570000000001</v>
      </c>
      <c r="H34" s="21">
        <v>0.85687999999999998</v>
      </c>
      <c r="I34" s="22">
        <v>1461</v>
      </c>
      <c r="J34" s="22">
        <v>55</v>
      </c>
      <c r="K34" s="22">
        <v>1516</v>
      </c>
    </row>
    <row r="35" spans="1:11">
      <c r="A35" s="297"/>
      <c r="B35" s="337"/>
      <c r="C35" s="60" t="s">
        <v>64</v>
      </c>
      <c r="D35" s="22">
        <v>68620</v>
      </c>
      <c r="E35" s="22">
        <v>2140</v>
      </c>
      <c r="F35" s="22">
        <v>70760</v>
      </c>
      <c r="G35" s="21">
        <v>3.0243074999999999</v>
      </c>
      <c r="H35" s="21">
        <v>0.73524999999999996</v>
      </c>
      <c r="I35" s="22">
        <v>845</v>
      </c>
      <c r="J35" s="22">
        <v>30</v>
      </c>
      <c r="K35" s="22">
        <v>875</v>
      </c>
    </row>
    <row r="36" spans="1:11">
      <c r="A36" s="297"/>
      <c r="B36" s="337"/>
      <c r="C36" s="60" t="s">
        <v>65</v>
      </c>
      <c r="D36" s="22">
        <v>12437</v>
      </c>
      <c r="E36" s="22">
        <v>126</v>
      </c>
      <c r="F36" s="22">
        <v>12563</v>
      </c>
      <c r="G36" s="21">
        <v>1.0029452000000001</v>
      </c>
      <c r="H36" s="21">
        <v>0.9426199999999999</v>
      </c>
      <c r="I36" s="22">
        <v>125</v>
      </c>
      <c r="J36" s="22">
        <v>2</v>
      </c>
      <c r="K36" s="22">
        <v>127</v>
      </c>
    </row>
    <row r="37" spans="1:11">
      <c r="A37" s="297"/>
      <c r="B37" s="337"/>
      <c r="C37" s="60" t="s">
        <v>66</v>
      </c>
      <c r="D37" s="22">
        <v>66036</v>
      </c>
      <c r="E37" s="22">
        <v>2470</v>
      </c>
      <c r="F37" s="22">
        <v>68506</v>
      </c>
      <c r="G37" s="21">
        <v>3.6055236000000002</v>
      </c>
      <c r="H37" s="21">
        <v>1.0790900000000001</v>
      </c>
      <c r="I37" s="22">
        <v>591</v>
      </c>
      <c r="J37" s="22">
        <v>15</v>
      </c>
      <c r="K37" s="22">
        <v>606</v>
      </c>
    </row>
    <row r="38" spans="1:11">
      <c r="A38" s="297"/>
      <c r="B38" s="337"/>
      <c r="C38" s="60" t="s">
        <v>67</v>
      </c>
      <c r="D38" s="22">
        <v>1394</v>
      </c>
      <c r="E38" s="22">
        <v>0</v>
      </c>
      <c r="F38" s="22">
        <v>1394</v>
      </c>
      <c r="G38" s="21">
        <v>0</v>
      </c>
      <c r="H38" s="21">
        <v>0</v>
      </c>
      <c r="I38" s="22">
        <v>23</v>
      </c>
      <c r="J38" s="22">
        <v>0</v>
      </c>
      <c r="K38" s="22">
        <v>23</v>
      </c>
    </row>
    <row r="39" spans="1:11">
      <c r="A39" s="297" t="s">
        <v>9</v>
      </c>
      <c r="B39" s="337" t="s">
        <v>20</v>
      </c>
      <c r="C39" s="60" t="s">
        <v>60</v>
      </c>
      <c r="D39" s="22">
        <v>12621</v>
      </c>
      <c r="E39" s="22">
        <v>2749</v>
      </c>
      <c r="F39" s="22">
        <v>15370</v>
      </c>
      <c r="G39" s="21">
        <v>17.885490999999998</v>
      </c>
      <c r="H39" s="21">
        <v>4.3764699999999994</v>
      </c>
      <c r="I39" s="22">
        <v>139</v>
      </c>
      <c r="J39" s="22">
        <v>44</v>
      </c>
      <c r="K39" s="22">
        <v>183</v>
      </c>
    </row>
    <row r="40" spans="1:11">
      <c r="A40" s="297"/>
      <c r="B40" s="337"/>
      <c r="C40" s="60" t="s">
        <v>61</v>
      </c>
      <c r="D40" s="22">
        <v>53773</v>
      </c>
      <c r="E40" s="22">
        <v>13577</v>
      </c>
      <c r="F40" s="22">
        <v>67350</v>
      </c>
      <c r="G40" s="21">
        <v>20.158871999999999</v>
      </c>
      <c r="H40" s="21">
        <v>1.9003699999999999</v>
      </c>
      <c r="I40" s="22">
        <v>1139</v>
      </c>
      <c r="J40" s="22">
        <v>259</v>
      </c>
      <c r="K40" s="22">
        <v>1398</v>
      </c>
    </row>
    <row r="41" spans="1:11">
      <c r="A41" s="297"/>
      <c r="B41" s="337"/>
      <c r="C41" s="60" t="s">
        <v>62</v>
      </c>
      <c r="D41" s="22">
        <v>80380</v>
      </c>
      <c r="E41" s="22">
        <v>22160</v>
      </c>
      <c r="F41" s="22">
        <v>102540</v>
      </c>
      <c r="G41" s="21">
        <v>21.611079</v>
      </c>
      <c r="H41" s="21">
        <v>2.1282700000000001</v>
      </c>
      <c r="I41" s="22">
        <v>1699</v>
      </c>
      <c r="J41" s="22">
        <v>387</v>
      </c>
      <c r="K41" s="22">
        <v>2086</v>
      </c>
    </row>
    <row r="42" spans="1:11">
      <c r="A42" s="297"/>
      <c r="B42" s="337"/>
      <c r="C42" s="60" t="s">
        <v>63</v>
      </c>
      <c r="D42" s="22">
        <v>189010</v>
      </c>
      <c r="E42" s="22">
        <v>67459</v>
      </c>
      <c r="F42" s="22">
        <v>256469</v>
      </c>
      <c r="G42" s="21">
        <v>26.302983999999999</v>
      </c>
      <c r="H42" s="21">
        <v>1.2667200000000001</v>
      </c>
      <c r="I42" s="22">
        <v>3073</v>
      </c>
      <c r="J42" s="22">
        <v>959</v>
      </c>
      <c r="K42" s="22">
        <v>4032</v>
      </c>
    </row>
    <row r="43" spans="1:11">
      <c r="A43" s="297"/>
      <c r="B43" s="337"/>
      <c r="C43" s="60" t="s">
        <v>64</v>
      </c>
      <c r="D43" s="22">
        <v>708954</v>
      </c>
      <c r="E43" s="22">
        <v>176850</v>
      </c>
      <c r="F43" s="22">
        <v>885804</v>
      </c>
      <c r="G43" s="21">
        <v>19.964912999999999</v>
      </c>
      <c r="H43" s="21">
        <v>0.59099000000000002</v>
      </c>
      <c r="I43" s="22">
        <v>10534</v>
      </c>
      <c r="J43" s="22">
        <v>2561</v>
      </c>
      <c r="K43" s="22">
        <v>13095</v>
      </c>
    </row>
    <row r="44" spans="1:11">
      <c r="A44" s="297"/>
      <c r="B44" s="337"/>
      <c r="C44" s="60" t="s">
        <v>65</v>
      </c>
      <c r="D44" s="22">
        <v>265511</v>
      </c>
      <c r="E44" s="22">
        <v>66870</v>
      </c>
      <c r="F44" s="22">
        <v>332381</v>
      </c>
      <c r="G44" s="21">
        <v>20.118478</v>
      </c>
      <c r="H44" s="21">
        <v>1.2682900000000001</v>
      </c>
      <c r="I44" s="22">
        <v>2420</v>
      </c>
      <c r="J44" s="22">
        <v>631</v>
      </c>
      <c r="K44" s="22">
        <v>3051</v>
      </c>
    </row>
    <row r="45" spans="1:11">
      <c r="A45" s="297"/>
      <c r="B45" s="337"/>
      <c r="C45" s="60" t="s">
        <v>66</v>
      </c>
      <c r="D45" s="22">
        <v>258058</v>
      </c>
      <c r="E45" s="22">
        <v>35044</v>
      </c>
      <c r="F45" s="22">
        <v>293102</v>
      </c>
      <c r="G45" s="21">
        <v>11.956246999999999</v>
      </c>
      <c r="H45" s="21">
        <v>0.96548999999999996</v>
      </c>
      <c r="I45" s="22">
        <v>2319</v>
      </c>
      <c r="J45" s="22">
        <v>390</v>
      </c>
      <c r="K45" s="22">
        <v>2709</v>
      </c>
    </row>
    <row r="46" spans="1:11">
      <c r="A46" s="297"/>
      <c r="B46" s="337"/>
      <c r="C46" s="60" t="s">
        <v>67</v>
      </c>
      <c r="D46" s="22">
        <v>0</v>
      </c>
      <c r="E46" s="22">
        <v>0</v>
      </c>
      <c r="F46" s="22">
        <v>0</v>
      </c>
      <c r="G46" s="21">
        <v>0</v>
      </c>
      <c r="H46" s="21">
        <v>0</v>
      </c>
      <c r="I46" s="22">
        <v>0</v>
      </c>
      <c r="J46" s="22">
        <v>0</v>
      </c>
      <c r="K46" s="22">
        <v>0</v>
      </c>
    </row>
    <row r="47" spans="1:11">
      <c r="A47" s="297"/>
      <c r="B47" s="337" t="s">
        <v>21</v>
      </c>
      <c r="C47" s="60" t="s">
        <v>60</v>
      </c>
      <c r="D47" s="22">
        <v>28528</v>
      </c>
      <c r="E47" s="22">
        <v>2447</v>
      </c>
      <c r="F47" s="22">
        <v>30975</v>
      </c>
      <c r="G47" s="21">
        <v>7.8999192999999996</v>
      </c>
      <c r="H47" s="21">
        <v>1.63646</v>
      </c>
      <c r="I47" s="22">
        <v>478</v>
      </c>
      <c r="J47" s="22">
        <v>58</v>
      </c>
      <c r="K47" s="22">
        <v>536</v>
      </c>
    </row>
    <row r="48" spans="1:11">
      <c r="A48" s="297"/>
      <c r="B48" s="337"/>
      <c r="C48" s="60" t="s">
        <v>61</v>
      </c>
      <c r="D48" s="22">
        <v>201433</v>
      </c>
      <c r="E48" s="22">
        <v>24307</v>
      </c>
      <c r="F48" s="22">
        <v>225740</v>
      </c>
      <c r="G48" s="21">
        <v>10.767697</v>
      </c>
      <c r="H48" s="21">
        <v>0.76797000000000004</v>
      </c>
      <c r="I48" s="22">
        <v>4757</v>
      </c>
      <c r="J48" s="22">
        <v>482</v>
      </c>
      <c r="K48" s="22">
        <v>5239</v>
      </c>
    </row>
    <row r="49" spans="1:11">
      <c r="A49" s="297"/>
      <c r="B49" s="337"/>
      <c r="C49" s="60" t="s">
        <v>62</v>
      </c>
      <c r="D49" s="22">
        <v>234904</v>
      </c>
      <c r="E49" s="22">
        <v>22430</v>
      </c>
      <c r="F49" s="22">
        <v>257334</v>
      </c>
      <c r="G49" s="21">
        <v>8.7162986999999994</v>
      </c>
      <c r="H49" s="21">
        <v>0.63871999999999995</v>
      </c>
      <c r="I49" s="22">
        <v>5029</v>
      </c>
      <c r="J49" s="22">
        <v>493</v>
      </c>
      <c r="K49" s="22">
        <v>5522</v>
      </c>
    </row>
    <row r="50" spans="1:11">
      <c r="A50" s="297"/>
      <c r="B50" s="337"/>
      <c r="C50" s="60" t="s">
        <v>63</v>
      </c>
      <c r="D50" s="22">
        <v>282079</v>
      </c>
      <c r="E50" s="22">
        <v>28248</v>
      </c>
      <c r="F50" s="22">
        <v>310327</v>
      </c>
      <c r="G50" s="21">
        <v>9.1026562000000002</v>
      </c>
      <c r="H50" s="21">
        <v>0.64493999999999996</v>
      </c>
      <c r="I50" s="22">
        <v>4510</v>
      </c>
      <c r="J50" s="22">
        <v>421</v>
      </c>
      <c r="K50" s="22">
        <v>4931</v>
      </c>
    </row>
    <row r="51" spans="1:11">
      <c r="A51" s="297"/>
      <c r="B51" s="337"/>
      <c r="C51" s="60" t="s">
        <v>64</v>
      </c>
      <c r="D51" s="22">
        <v>905594</v>
      </c>
      <c r="E51" s="22">
        <v>73906</v>
      </c>
      <c r="F51" s="22">
        <v>979500</v>
      </c>
      <c r="G51" s="21">
        <v>7.5452782000000003</v>
      </c>
      <c r="H51" s="21">
        <v>0.39798000000000006</v>
      </c>
      <c r="I51" s="22">
        <v>11612</v>
      </c>
      <c r="J51" s="22">
        <v>965</v>
      </c>
      <c r="K51" s="22">
        <v>12577</v>
      </c>
    </row>
    <row r="52" spans="1:11">
      <c r="A52" s="297"/>
      <c r="B52" s="337"/>
      <c r="C52" s="60" t="s">
        <v>65</v>
      </c>
      <c r="D52" s="22">
        <v>147037</v>
      </c>
      <c r="E52" s="22">
        <v>15614</v>
      </c>
      <c r="F52" s="22">
        <v>162651</v>
      </c>
      <c r="G52" s="21">
        <v>9.5996950999999999</v>
      </c>
      <c r="H52" s="21">
        <v>1.26119</v>
      </c>
      <c r="I52" s="22">
        <v>1261</v>
      </c>
      <c r="J52" s="22">
        <v>124</v>
      </c>
      <c r="K52" s="22">
        <v>1385</v>
      </c>
    </row>
    <row r="53" spans="1:11">
      <c r="A53" s="297"/>
      <c r="B53" s="337"/>
      <c r="C53" s="60" t="s">
        <v>66</v>
      </c>
      <c r="D53" s="22">
        <v>538707</v>
      </c>
      <c r="E53" s="22">
        <v>33871</v>
      </c>
      <c r="F53" s="22">
        <v>572578</v>
      </c>
      <c r="G53" s="21">
        <v>5.9155258999999996</v>
      </c>
      <c r="H53" s="21">
        <v>0.66404000000000007</v>
      </c>
      <c r="I53" s="22">
        <v>4462</v>
      </c>
      <c r="J53" s="22">
        <v>262</v>
      </c>
      <c r="K53" s="22">
        <v>4724</v>
      </c>
    </row>
    <row r="54" spans="1:11">
      <c r="A54" s="297"/>
      <c r="B54" s="337"/>
      <c r="C54" s="60" t="s">
        <v>67</v>
      </c>
      <c r="D54" s="22">
        <v>0</v>
      </c>
      <c r="E54" s="22">
        <v>0</v>
      </c>
      <c r="F54" s="22">
        <v>0</v>
      </c>
      <c r="G54" s="21">
        <v>0</v>
      </c>
      <c r="H54" s="21">
        <v>0</v>
      </c>
      <c r="I54" s="22">
        <v>0</v>
      </c>
      <c r="J54" s="22">
        <v>0</v>
      </c>
      <c r="K54" s="22">
        <v>0</v>
      </c>
    </row>
    <row r="55" spans="1:11">
      <c r="A55" s="297"/>
      <c r="B55" s="337" t="s">
        <v>100</v>
      </c>
      <c r="C55" s="60" t="s">
        <v>60</v>
      </c>
      <c r="D55" s="22">
        <v>39726</v>
      </c>
      <c r="E55" s="22">
        <v>2355</v>
      </c>
      <c r="F55" s="22">
        <v>42081</v>
      </c>
      <c r="G55" s="21">
        <v>5.5963498999999999</v>
      </c>
      <c r="H55" s="21">
        <v>1.53054</v>
      </c>
      <c r="I55" s="22">
        <v>757</v>
      </c>
      <c r="J55" s="22">
        <v>57</v>
      </c>
      <c r="K55" s="22">
        <v>814</v>
      </c>
    </row>
    <row r="56" spans="1:11">
      <c r="A56" s="297"/>
      <c r="B56" s="337"/>
      <c r="C56" s="60" t="s">
        <v>61</v>
      </c>
      <c r="D56" s="22">
        <v>306358</v>
      </c>
      <c r="E56" s="22">
        <v>26747</v>
      </c>
      <c r="F56" s="22">
        <v>333105</v>
      </c>
      <c r="G56" s="21">
        <v>8.0296003000000002</v>
      </c>
      <c r="H56" s="21">
        <v>0.60877999999999999</v>
      </c>
      <c r="I56" s="22">
        <v>6926</v>
      </c>
      <c r="J56" s="22">
        <v>484</v>
      </c>
      <c r="K56" s="22">
        <v>7410</v>
      </c>
    </row>
    <row r="57" spans="1:11">
      <c r="A57" s="297"/>
      <c r="B57" s="337"/>
      <c r="C57" s="60" t="s">
        <v>62</v>
      </c>
      <c r="D57" s="22">
        <v>261763</v>
      </c>
      <c r="E57" s="22">
        <v>17549</v>
      </c>
      <c r="F57" s="22">
        <v>279312</v>
      </c>
      <c r="G57" s="21">
        <v>6.2829381</v>
      </c>
      <c r="H57" s="21">
        <v>0.50492000000000004</v>
      </c>
      <c r="I57" s="22">
        <v>5028</v>
      </c>
      <c r="J57" s="22">
        <v>322</v>
      </c>
      <c r="K57" s="22">
        <v>5350</v>
      </c>
    </row>
    <row r="58" spans="1:11">
      <c r="A58" s="297"/>
      <c r="B58" s="337"/>
      <c r="C58" s="60" t="s">
        <v>63</v>
      </c>
      <c r="D58" s="22">
        <v>300330</v>
      </c>
      <c r="E58" s="22">
        <v>21497</v>
      </c>
      <c r="F58" s="22">
        <v>321827</v>
      </c>
      <c r="G58" s="21">
        <v>6.6796756999999998</v>
      </c>
      <c r="H58" s="21">
        <v>0.60312999999999994</v>
      </c>
      <c r="I58" s="22">
        <v>4015</v>
      </c>
      <c r="J58" s="22">
        <v>268</v>
      </c>
      <c r="K58" s="22">
        <v>4283</v>
      </c>
    </row>
    <row r="59" spans="1:11">
      <c r="A59" s="297"/>
      <c r="B59" s="337"/>
      <c r="C59" s="60" t="s">
        <v>64</v>
      </c>
      <c r="D59" s="22">
        <v>572516</v>
      </c>
      <c r="E59" s="22">
        <v>34770</v>
      </c>
      <c r="F59" s="22">
        <v>607286</v>
      </c>
      <c r="G59" s="21">
        <v>5.7254737000000002</v>
      </c>
      <c r="H59" s="21">
        <v>0.39029999999999998</v>
      </c>
      <c r="I59" s="22">
        <v>6597</v>
      </c>
      <c r="J59" s="22">
        <v>380</v>
      </c>
      <c r="K59" s="22">
        <v>6977</v>
      </c>
    </row>
    <row r="60" spans="1:11">
      <c r="A60" s="297"/>
      <c r="B60" s="337"/>
      <c r="C60" s="60" t="s">
        <v>65</v>
      </c>
      <c r="D60" s="22">
        <v>82259</v>
      </c>
      <c r="E60" s="22">
        <v>5675</v>
      </c>
      <c r="F60" s="22">
        <v>87934</v>
      </c>
      <c r="G60" s="21">
        <v>6.4537038999999998</v>
      </c>
      <c r="H60" s="21">
        <v>1.3093699999999999</v>
      </c>
      <c r="I60" s="22">
        <v>651</v>
      </c>
      <c r="J60" s="22">
        <v>43</v>
      </c>
      <c r="K60" s="22">
        <v>694</v>
      </c>
    </row>
    <row r="61" spans="1:11">
      <c r="A61" s="297"/>
      <c r="B61" s="337"/>
      <c r="C61" s="60" t="s">
        <v>66</v>
      </c>
      <c r="D61" s="22">
        <v>357287</v>
      </c>
      <c r="E61" s="22">
        <v>13548</v>
      </c>
      <c r="F61" s="22">
        <v>370835</v>
      </c>
      <c r="G61" s="21">
        <v>3.6533768000000002</v>
      </c>
      <c r="H61" s="21">
        <v>0.49392000000000003</v>
      </c>
      <c r="I61" s="22">
        <v>2798</v>
      </c>
      <c r="J61" s="22">
        <v>99</v>
      </c>
      <c r="K61" s="22">
        <v>2897</v>
      </c>
    </row>
    <row r="62" spans="1:11">
      <c r="A62" s="297"/>
      <c r="B62" s="337"/>
      <c r="C62" s="60" t="s">
        <v>67</v>
      </c>
      <c r="D62" s="22">
        <v>0</v>
      </c>
      <c r="E62" s="22">
        <v>0</v>
      </c>
      <c r="F62" s="22">
        <v>0</v>
      </c>
      <c r="G62" s="21">
        <v>0</v>
      </c>
      <c r="H62" s="21">
        <v>0</v>
      </c>
      <c r="I62" s="22">
        <v>0</v>
      </c>
      <c r="J62" s="22">
        <v>0</v>
      </c>
      <c r="K62" s="22">
        <v>0</v>
      </c>
    </row>
    <row r="63" spans="1:11">
      <c r="A63" s="297"/>
      <c r="B63" s="337" t="s">
        <v>22</v>
      </c>
      <c r="C63" s="60" t="s">
        <v>60</v>
      </c>
      <c r="D63" s="22">
        <v>31420</v>
      </c>
      <c r="E63" s="22">
        <v>1562</v>
      </c>
      <c r="F63" s="22">
        <v>32982</v>
      </c>
      <c r="G63" s="21">
        <v>4.7359166000000004</v>
      </c>
      <c r="H63" s="21">
        <v>1.5666500000000001</v>
      </c>
      <c r="I63" s="22">
        <v>871</v>
      </c>
      <c r="J63" s="22">
        <v>32</v>
      </c>
      <c r="K63" s="22">
        <v>903</v>
      </c>
    </row>
    <row r="64" spans="1:11">
      <c r="A64" s="297"/>
      <c r="B64" s="337"/>
      <c r="C64" s="60" t="s">
        <v>61</v>
      </c>
      <c r="D64" s="22">
        <v>152479</v>
      </c>
      <c r="E64" s="22">
        <v>6426</v>
      </c>
      <c r="F64" s="22">
        <v>158905</v>
      </c>
      <c r="G64" s="21">
        <v>4.0439255999999997</v>
      </c>
      <c r="H64" s="21">
        <v>0.53066999999999998</v>
      </c>
      <c r="I64" s="22">
        <v>3526</v>
      </c>
      <c r="J64" s="22">
        <v>148</v>
      </c>
      <c r="K64" s="22">
        <v>3674</v>
      </c>
    </row>
    <row r="65" spans="1:11">
      <c r="A65" s="297"/>
      <c r="B65" s="337"/>
      <c r="C65" s="60" t="s">
        <v>62</v>
      </c>
      <c r="D65" s="22">
        <v>87396</v>
      </c>
      <c r="E65" s="22">
        <v>3706</v>
      </c>
      <c r="F65" s="22">
        <v>91102</v>
      </c>
      <c r="G65" s="21">
        <v>4.0679677999999999</v>
      </c>
      <c r="H65" s="21">
        <v>0.68868000000000007</v>
      </c>
      <c r="I65" s="22">
        <v>1625</v>
      </c>
      <c r="J65" s="22">
        <v>65</v>
      </c>
      <c r="K65" s="22">
        <v>1690</v>
      </c>
    </row>
    <row r="66" spans="1:11">
      <c r="A66" s="297"/>
      <c r="B66" s="337"/>
      <c r="C66" s="60" t="s">
        <v>63</v>
      </c>
      <c r="D66" s="22">
        <v>106730</v>
      </c>
      <c r="E66" s="22">
        <v>5536</v>
      </c>
      <c r="F66" s="22">
        <v>112266</v>
      </c>
      <c r="G66" s="21">
        <v>4.9311457000000001</v>
      </c>
      <c r="H66" s="21">
        <v>0.95075999999999994</v>
      </c>
      <c r="I66" s="22">
        <v>1333</v>
      </c>
      <c r="J66" s="22">
        <v>60</v>
      </c>
      <c r="K66" s="22">
        <v>1393</v>
      </c>
    </row>
    <row r="67" spans="1:11">
      <c r="A67" s="297"/>
      <c r="B67" s="337"/>
      <c r="C67" s="60" t="s">
        <v>64</v>
      </c>
      <c r="D67" s="22">
        <v>106371</v>
      </c>
      <c r="E67" s="22">
        <v>3456</v>
      </c>
      <c r="F67" s="22">
        <v>109827</v>
      </c>
      <c r="G67" s="21">
        <v>3.1467672000000002</v>
      </c>
      <c r="H67" s="21">
        <v>0.68893000000000004</v>
      </c>
      <c r="I67" s="22">
        <v>1073</v>
      </c>
      <c r="J67" s="22">
        <v>33</v>
      </c>
      <c r="K67" s="22">
        <v>1106</v>
      </c>
    </row>
    <row r="68" spans="1:11">
      <c r="A68" s="297"/>
      <c r="B68" s="337"/>
      <c r="C68" s="60" t="s">
        <v>65</v>
      </c>
      <c r="D68" s="22">
        <v>15705</v>
      </c>
      <c r="E68" s="22">
        <v>4131</v>
      </c>
      <c r="F68" s="22">
        <v>19836</v>
      </c>
      <c r="G68" s="21">
        <v>20.825771</v>
      </c>
      <c r="H68" s="21">
        <v>15.10934</v>
      </c>
      <c r="I68" s="22">
        <v>136</v>
      </c>
      <c r="J68" s="22">
        <v>6</v>
      </c>
      <c r="K68" s="22">
        <v>142</v>
      </c>
    </row>
    <row r="69" spans="1:11">
      <c r="A69" s="297"/>
      <c r="B69" s="337"/>
      <c r="C69" s="60" t="s">
        <v>66</v>
      </c>
      <c r="D69" s="22">
        <v>93843</v>
      </c>
      <c r="E69" s="22">
        <v>4142</v>
      </c>
      <c r="F69" s="22">
        <v>97985</v>
      </c>
      <c r="G69" s="21">
        <v>4.2271776000000001</v>
      </c>
      <c r="H69" s="21">
        <v>1.5274799999999999</v>
      </c>
      <c r="I69" s="22">
        <v>616</v>
      </c>
      <c r="J69" s="22">
        <v>18</v>
      </c>
      <c r="K69" s="22">
        <v>634</v>
      </c>
    </row>
    <row r="70" spans="1:11">
      <c r="A70" s="297"/>
      <c r="B70" s="337"/>
      <c r="C70" s="60" t="s">
        <v>67</v>
      </c>
      <c r="D70" s="22">
        <v>0</v>
      </c>
      <c r="E70" s="22">
        <v>0</v>
      </c>
      <c r="F70" s="22">
        <v>0</v>
      </c>
      <c r="G70" s="21">
        <v>0</v>
      </c>
      <c r="H70" s="21">
        <v>0</v>
      </c>
      <c r="I70" s="22">
        <v>0</v>
      </c>
      <c r="J70" s="22">
        <v>0</v>
      </c>
      <c r="K70" s="22">
        <v>0</v>
      </c>
    </row>
    <row r="71" spans="1:11">
      <c r="A71" s="297" t="s">
        <v>10</v>
      </c>
      <c r="B71" s="337" t="s">
        <v>20</v>
      </c>
      <c r="C71" s="60" t="s">
        <v>60</v>
      </c>
      <c r="D71" s="22">
        <v>3974</v>
      </c>
      <c r="E71" s="22">
        <v>599</v>
      </c>
      <c r="F71" s="22">
        <v>4573</v>
      </c>
      <c r="G71" s="21">
        <v>13.098622000000001</v>
      </c>
      <c r="H71" s="21">
        <v>8.9139900000000001</v>
      </c>
      <c r="I71" s="22">
        <v>54</v>
      </c>
      <c r="J71" s="22">
        <v>3</v>
      </c>
      <c r="K71" s="22">
        <v>57</v>
      </c>
    </row>
    <row r="72" spans="1:11">
      <c r="A72" s="297"/>
      <c r="B72" s="337"/>
      <c r="C72" s="60" t="s">
        <v>61</v>
      </c>
      <c r="D72" s="22">
        <v>50424</v>
      </c>
      <c r="E72" s="22">
        <v>7021</v>
      </c>
      <c r="F72" s="22">
        <v>57445</v>
      </c>
      <c r="G72" s="21">
        <v>12.222125999999999</v>
      </c>
      <c r="H72" s="21">
        <v>1.7393800000000001</v>
      </c>
      <c r="I72" s="22">
        <v>709</v>
      </c>
      <c r="J72" s="22">
        <v>111</v>
      </c>
      <c r="K72" s="22">
        <v>820</v>
      </c>
    </row>
    <row r="73" spans="1:11">
      <c r="A73" s="297"/>
      <c r="B73" s="337"/>
      <c r="C73" s="60" t="s">
        <v>62</v>
      </c>
      <c r="D73" s="22">
        <v>74038</v>
      </c>
      <c r="E73" s="22">
        <v>13473</v>
      </c>
      <c r="F73" s="22">
        <v>87511</v>
      </c>
      <c r="G73" s="21">
        <v>15.395778999999999</v>
      </c>
      <c r="H73" s="21">
        <v>1.6664300000000001</v>
      </c>
      <c r="I73" s="22">
        <v>1057</v>
      </c>
      <c r="J73" s="22">
        <v>187</v>
      </c>
      <c r="K73" s="22">
        <v>1244</v>
      </c>
    </row>
    <row r="74" spans="1:11">
      <c r="A74" s="297"/>
      <c r="B74" s="337"/>
      <c r="C74" s="60" t="s">
        <v>63</v>
      </c>
      <c r="D74" s="22">
        <v>248577</v>
      </c>
      <c r="E74" s="22">
        <v>79078</v>
      </c>
      <c r="F74" s="22">
        <v>327655</v>
      </c>
      <c r="G74" s="21">
        <v>24.134532</v>
      </c>
      <c r="H74" s="21">
        <v>3.7507400000000004</v>
      </c>
      <c r="I74" s="22">
        <v>2836</v>
      </c>
      <c r="J74" s="22">
        <v>718</v>
      </c>
      <c r="K74" s="22">
        <v>3554</v>
      </c>
    </row>
    <row r="75" spans="1:11">
      <c r="A75" s="297"/>
      <c r="B75" s="337"/>
      <c r="C75" s="60" t="s">
        <v>64</v>
      </c>
      <c r="D75" s="22">
        <v>720089</v>
      </c>
      <c r="E75" s="22">
        <v>121507</v>
      </c>
      <c r="F75" s="22">
        <v>841596</v>
      </c>
      <c r="G75" s="21">
        <v>14.437687</v>
      </c>
      <c r="H75" s="21">
        <v>0.91354000000000002</v>
      </c>
      <c r="I75" s="22">
        <v>8593</v>
      </c>
      <c r="J75" s="22">
        <v>1376</v>
      </c>
      <c r="K75" s="22">
        <v>9969</v>
      </c>
    </row>
    <row r="76" spans="1:11">
      <c r="A76" s="297"/>
      <c r="B76" s="337"/>
      <c r="C76" s="60" t="s">
        <v>65</v>
      </c>
      <c r="D76" s="22">
        <v>315892</v>
      </c>
      <c r="E76" s="22">
        <v>59949</v>
      </c>
      <c r="F76" s="22">
        <v>375841</v>
      </c>
      <c r="G76" s="21">
        <v>15.950628</v>
      </c>
      <c r="H76" s="21">
        <v>1.2319899999999999</v>
      </c>
      <c r="I76" s="22">
        <v>2793</v>
      </c>
      <c r="J76" s="22">
        <v>570</v>
      </c>
      <c r="K76" s="22">
        <v>3363</v>
      </c>
    </row>
    <row r="77" spans="1:11">
      <c r="A77" s="297"/>
      <c r="B77" s="337"/>
      <c r="C77" s="60" t="s">
        <v>66</v>
      </c>
      <c r="D77" s="22">
        <v>291036</v>
      </c>
      <c r="E77" s="22">
        <v>28133</v>
      </c>
      <c r="F77" s="22">
        <v>319169</v>
      </c>
      <c r="G77" s="21">
        <v>8.8144524999999998</v>
      </c>
      <c r="H77" s="21">
        <v>0.91731999999999991</v>
      </c>
      <c r="I77" s="22">
        <v>2864</v>
      </c>
      <c r="J77" s="22">
        <v>315</v>
      </c>
      <c r="K77" s="22">
        <v>3179</v>
      </c>
    </row>
    <row r="78" spans="1:11">
      <c r="A78" s="297"/>
      <c r="B78" s="337"/>
      <c r="C78" s="60" t="s">
        <v>67</v>
      </c>
      <c r="D78" s="22">
        <v>0</v>
      </c>
      <c r="E78" s="22">
        <v>0</v>
      </c>
      <c r="F78" s="22">
        <v>0</v>
      </c>
      <c r="G78" s="21">
        <v>0</v>
      </c>
      <c r="H78" s="21">
        <v>0</v>
      </c>
      <c r="I78" s="22">
        <v>0</v>
      </c>
      <c r="J78" s="22">
        <v>0</v>
      </c>
      <c r="K78" s="22">
        <v>0</v>
      </c>
    </row>
    <row r="79" spans="1:11">
      <c r="A79" s="297"/>
      <c r="B79" s="337" t="s">
        <v>21</v>
      </c>
      <c r="C79" s="60" t="s">
        <v>60</v>
      </c>
      <c r="D79" s="22">
        <v>15583</v>
      </c>
      <c r="E79" s="22">
        <v>5713</v>
      </c>
      <c r="F79" s="22">
        <v>21296</v>
      </c>
      <c r="G79" s="21">
        <v>26.826633999999999</v>
      </c>
      <c r="H79" s="21">
        <v>9.97438</v>
      </c>
      <c r="I79" s="22">
        <v>176</v>
      </c>
      <c r="J79" s="22">
        <v>16</v>
      </c>
      <c r="K79" s="22">
        <v>192</v>
      </c>
    </row>
    <row r="80" spans="1:11">
      <c r="A80" s="297"/>
      <c r="B80" s="337"/>
      <c r="C80" s="60" t="s">
        <v>61</v>
      </c>
      <c r="D80" s="22">
        <v>191979</v>
      </c>
      <c r="E80" s="22">
        <v>12874</v>
      </c>
      <c r="F80" s="22">
        <v>204853</v>
      </c>
      <c r="G80" s="21">
        <v>6.2845065</v>
      </c>
      <c r="H80" s="21">
        <v>0.76036999999999999</v>
      </c>
      <c r="I80" s="22">
        <v>2671</v>
      </c>
      <c r="J80" s="22">
        <v>199</v>
      </c>
      <c r="K80" s="22">
        <v>2870</v>
      </c>
    </row>
    <row r="81" spans="1:11">
      <c r="A81" s="297"/>
      <c r="B81" s="337"/>
      <c r="C81" s="60" t="s">
        <v>62</v>
      </c>
      <c r="D81" s="22">
        <v>223791</v>
      </c>
      <c r="E81" s="22">
        <v>15028</v>
      </c>
      <c r="F81" s="22">
        <v>238819</v>
      </c>
      <c r="G81" s="21">
        <v>6.2926317000000003</v>
      </c>
      <c r="H81" s="21">
        <v>1.0172099999999999</v>
      </c>
      <c r="I81" s="22">
        <v>3226</v>
      </c>
      <c r="J81" s="22">
        <v>188</v>
      </c>
      <c r="K81" s="22">
        <v>3414</v>
      </c>
    </row>
    <row r="82" spans="1:11">
      <c r="A82" s="297"/>
      <c r="B82" s="337"/>
      <c r="C82" s="60" t="s">
        <v>63</v>
      </c>
      <c r="D82" s="22">
        <v>311589</v>
      </c>
      <c r="E82" s="22">
        <v>20532</v>
      </c>
      <c r="F82" s="22">
        <v>332121</v>
      </c>
      <c r="G82" s="21">
        <v>6.1820842000000003</v>
      </c>
      <c r="H82" s="21">
        <v>0.61869000000000007</v>
      </c>
      <c r="I82" s="22">
        <v>3616</v>
      </c>
      <c r="J82" s="22">
        <v>258</v>
      </c>
      <c r="K82" s="22">
        <v>3874</v>
      </c>
    </row>
    <row r="83" spans="1:11">
      <c r="A83" s="297"/>
      <c r="B83" s="337"/>
      <c r="C83" s="60" t="s">
        <v>64</v>
      </c>
      <c r="D83" s="22">
        <v>880245</v>
      </c>
      <c r="E83" s="22">
        <v>60675</v>
      </c>
      <c r="F83" s="22">
        <v>940920</v>
      </c>
      <c r="G83" s="21">
        <v>6.4484760000000003</v>
      </c>
      <c r="H83" s="21">
        <v>0.59474000000000005</v>
      </c>
      <c r="I83" s="22">
        <v>10448</v>
      </c>
      <c r="J83" s="22">
        <v>631</v>
      </c>
      <c r="K83" s="22">
        <v>11079</v>
      </c>
    </row>
    <row r="84" spans="1:11">
      <c r="A84" s="297"/>
      <c r="B84" s="337"/>
      <c r="C84" s="60" t="s">
        <v>65</v>
      </c>
      <c r="D84" s="22">
        <v>157457</v>
      </c>
      <c r="E84" s="22">
        <v>8064</v>
      </c>
      <c r="F84" s="22">
        <v>165521</v>
      </c>
      <c r="G84" s="21">
        <v>4.8718893999999997</v>
      </c>
      <c r="H84" s="21">
        <v>0.72075</v>
      </c>
      <c r="I84" s="22">
        <v>1519</v>
      </c>
      <c r="J84" s="22">
        <v>105</v>
      </c>
      <c r="K84" s="22">
        <v>1624</v>
      </c>
    </row>
    <row r="85" spans="1:11">
      <c r="A85" s="297"/>
      <c r="B85" s="337"/>
      <c r="C85" s="60" t="s">
        <v>66</v>
      </c>
      <c r="D85" s="22">
        <v>568760</v>
      </c>
      <c r="E85" s="22">
        <v>24192</v>
      </c>
      <c r="F85" s="22">
        <v>592952</v>
      </c>
      <c r="G85" s="21">
        <v>4.0799254999999999</v>
      </c>
      <c r="H85" s="21">
        <v>0.39480000000000004</v>
      </c>
      <c r="I85" s="22">
        <v>5738</v>
      </c>
      <c r="J85" s="22">
        <v>263</v>
      </c>
      <c r="K85" s="22">
        <v>6001</v>
      </c>
    </row>
    <row r="86" spans="1:11">
      <c r="A86" s="297"/>
      <c r="B86" s="337"/>
      <c r="C86" s="60" t="s">
        <v>67</v>
      </c>
      <c r="D86" s="22">
        <v>0</v>
      </c>
      <c r="E86" s="22">
        <v>0</v>
      </c>
      <c r="F86" s="22">
        <v>0</v>
      </c>
      <c r="G86" s="21">
        <v>0</v>
      </c>
      <c r="H86" s="21">
        <v>0</v>
      </c>
      <c r="I86" s="22">
        <v>0</v>
      </c>
      <c r="J86" s="22">
        <v>0</v>
      </c>
      <c r="K86" s="22">
        <v>0</v>
      </c>
    </row>
    <row r="87" spans="1:11">
      <c r="A87" s="297"/>
      <c r="B87" s="337" t="s">
        <v>100</v>
      </c>
      <c r="C87" s="60" t="s">
        <v>60</v>
      </c>
      <c r="D87" s="22">
        <v>25098</v>
      </c>
      <c r="E87" s="22">
        <v>840</v>
      </c>
      <c r="F87" s="22">
        <v>25938</v>
      </c>
      <c r="G87" s="21">
        <v>3.2384917999999998</v>
      </c>
      <c r="H87" s="21">
        <v>1.1760299999999999</v>
      </c>
      <c r="I87" s="22">
        <v>332</v>
      </c>
      <c r="J87" s="22">
        <v>15</v>
      </c>
      <c r="K87" s="22">
        <v>347</v>
      </c>
    </row>
    <row r="88" spans="1:11">
      <c r="A88" s="297"/>
      <c r="B88" s="337"/>
      <c r="C88" s="60" t="s">
        <v>61</v>
      </c>
      <c r="D88" s="22">
        <v>322243</v>
      </c>
      <c r="E88" s="22">
        <v>17901</v>
      </c>
      <c r="F88" s="22">
        <v>340144</v>
      </c>
      <c r="G88" s="21">
        <v>5.2627711000000001</v>
      </c>
      <c r="H88" s="21">
        <v>0.54791000000000001</v>
      </c>
      <c r="I88" s="22">
        <v>4537</v>
      </c>
      <c r="J88" s="22">
        <v>230</v>
      </c>
      <c r="K88" s="22">
        <v>4767</v>
      </c>
    </row>
    <row r="89" spans="1:11">
      <c r="A89" s="297"/>
      <c r="B89" s="337"/>
      <c r="C89" s="60" t="s">
        <v>62</v>
      </c>
      <c r="D89" s="22">
        <v>293215</v>
      </c>
      <c r="E89" s="22">
        <v>15348</v>
      </c>
      <c r="F89" s="22">
        <v>308563</v>
      </c>
      <c r="G89" s="21">
        <v>4.9740247999999996</v>
      </c>
      <c r="H89" s="21">
        <v>0.75183999999999995</v>
      </c>
      <c r="I89" s="22">
        <v>3847</v>
      </c>
      <c r="J89" s="22">
        <v>167</v>
      </c>
      <c r="K89" s="22">
        <v>4014</v>
      </c>
    </row>
    <row r="90" spans="1:11">
      <c r="A90" s="297"/>
      <c r="B90" s="337"/>
      <c r="C90" s="60" t="s">
        <v>63</v>
      </c>
      <c r="D90" s="22">
        <v>349374</v>
      </c>
      <c r="E90" s="22">
        <v>15941</v>
      </c>
      <c r="F90" s="22">
        <v>365315</v>
      </c>
      <c r="G90" s="21">
        <v>4.3636314</v>
      </c>
      <c r="H90" s="21">
        <v>0.59511999999999998</v>
      </c>
      <c r="I90" s="22">
        <v>3759</v>
      </c>
      <c r="J90" s="22">
        <v>195</v>
      </c>
      <c r="K90" s="22">
        <v>3954</v>
      </c>
    </row>
    <row r="91" spans="1:11">
      <c r="A91" s="297"/>
      <c r="B91" s="337"/>
      <c r="C91" s="60" t="s">
        <v>64</v>
      </c>
      <c r="D91" s="22">
        <v>679358</v>
      </c>
      <c r="E91" s="22">
        <v>25561</v>
      </c>
      <c r="F91" s="22">
        <v>704919</v>
      </c>
      <c r="G91" s="21">
        <v>3.6260903999999998</v>
      </c>
      <c r="H91" s="21">
        <v>0.40020000000000006</v>
      </c>
      <c r="I91" s="22">
        <v>7266</v>
      </c>
      <c r="J91" s="22">
        <v>317</v>
      </c>
      <c r="K91" s="22">
        <v>7583</v>
      </c>
    </row>
    <row r="92" spans="1:11">
      <c r="A92" s="297"/>
      <c r="B92" s="337"/>
      <c r="C92" s="60" t="s">
        <v>65</v>
      </c>
      <c r="D92" s="22">
        <v>60415</v>
      </c>
      <c r="E92" s="22">
        <v>7975</v>
      </c>
      <c r="F92" s="22">
        <v>68390</v>
      </c>
      <c r="G92" s="21">
        <v>11.661061999999999</v>
      </c>
      <c r="H92" s="21">
        <v>5.5269599999999999</v>
      </c>
      <c r="I92" s="22">
        <v>682</v>
      </c>
      <c r="J92" s="22">
        <v>34</v>
      </c>
      <c r="K92" s="22">
        <v>716</v>
      </c>
    </row>
    <row r="93" spans="1:11">
      <c r="A93" s="297"/>
      <c r="B93" s="337"/>
      <c r="C93" s="60" t="s">
        <v>66</v>
      </c>
      <c r="D93" s="22">
        <v>392436</v>
      </c>
      <c r="E93" s="22">
        <v>12189</v>
      </c>
      <c r="F93" s="22">
        <v>404625</v>
      </c>
      <c r="G93" s="21">
        <v>3.0124189000000001</v>
      </c>
      <c r="H93" s="21">
        <v>0.47536</v>
      </c>
      <c r="I93" s="22">
        <v>3521</v>
      </c>
      <c r="J93" s="22">
        <v>85</v>
      </c>
      <c r="K93" s="22">
        <v>3606</v>
      </c>
    </row>
    <row r="94" spans="1:11">
      <c r="A94" s="297"/>
      <c r="B94" s="337"/>
      <c r="C94" s="60" t="s">
        <v>67</v>
      </c>
      <c r="D94" s="22">
        <v>0</v>
      </c>
      <c r="E94" s="22">
        <v>0</v>
      </c>
      <c r="F94" s="22">
        <v>0</v>
      </c>
      <c r="G94" s="21">
        <v>0</v>
      </c>
      <c r="H94" s="21">
        <v>0</v>
      </c>
      <c r="I94" s="22">
        <v>0</v>
      </c>
      <c r="J94" s="22">
        <v>0</v>
      </c>
      <c r="K94" s="22">
        <v>0</v>
      </c>
    </row>
    <row r="95" spans="1:11">
      <c r="A95" s="297"/>
      <c r="B95" s="337" t="s">
        <v>22</v>
      </c>
      <c r="C95" s="60" t="s">
        <v>60</v>
      </c>
      <c r="D95" s="22">
        <v>28007</v>
      </c>
      <c r="E95" s="22">
        <v>1298</v>
      </c>
      <c r="F95" s="22">
        <v>29305</v>
      </c>
      <c r="G95" s="21">
        <v>4.4292783</v>
      </c>
      <c r="H95" s="21">
        <v>1.37</v>
      </c>
      <c r="I95" s="22">
        <v>461</v>
      </c>
      <c r="J95" s="22">
        <v>21</v>
      </c>
      <c r="K95" s="22">
        <v>482</v>
      </c>
    </row>
    <row r="96" spans="1:11">
      <c r="A96" s="297"/>
      <c r="B96" s="337"/>
      <c r="C96" s="60" t="s">
        <v>61</v>
      </c>
      <c r="D96" s="22">
        <v>176730</v>
      </c>
      <c r="E96" s="22">
        <v>4234</v>
      </c>
      <c r="F96" s="22">
        <v>180964</v>
      </c>
      <c r="G96" s="21">
        <v>2.3396919</v>
      </c>
      <c r="H96" s="21">
        <v>0.42316999999999999</v>
      </c>
      <c r="I96" s="22">
        <v>2373</v>
      </c>
      <c r="J96" s="22">
        <v>61</v>
      </c>
      <c r="K96" s="22">
        <v>2434</v>
      </c>
    </row>
    <row r="97" spans="1:14">
      <c r="A97" s="297"/>
      <c r="B97" s="337"/>
      <c r="C97" s="60" t="s">
        <v>62</v>
      </c>
      <c r="D97" s="22">
        <v>116465</v>
      </c>
      <c r="E97" s="22">
        <v>4857</v>
      </c>
      <c r="F97" s="22">
        <v>121322</v>
      </c>
      <c r="G97" s="21">
        <v>4.0033959000000001</v>
      </c>
      <c r="H97" s="21">
        <v>0.75702999999999998</v>
      </c>
      <c r="I97" s="22">
        <v>1457</v>
      </c>
      <c r="J97" s="22">
        <v>60</v>
      </c>
      <c r="K97" s="22">
        <v>1517</v>
      </c>
    </row>
    <row r="98" spans="1:14">
      <c r="A98" s="297"/>
      <c r="B98" s="337"/>
      <c r="C98" s="60" t="s">
        <v>63</v>
      </c>
      <c r="D98" s="22">
        <v>109046</v>
      </c>
      <c r="E98" s="22">
        <v>3586</v>
      </c>
      <c r="F98" s="22">
        <v>112632</v>
      </c>
      <c r="G98" s="21">
        <v>3.1838199</v>
      </c>
      <c r="H98" s="21">
        <v>0.71972999999999998</v>
      </c>
      <c r="I98" s="22">
        <v>1192</v>
      </c>
      <c r="J98" s="22">
        <v>42</v>
      </c>
      <c r="K98" s="22">
        <v>1234</v>
      </c>
    </row>
    <row r="99" spans="1:14">
      <c r="A99" s="297"/>
      <c r="B99" s="337"/>
      <c r="C99" s="60" t="s">
        <v>64</v>
      </c>
      <c r="D99" s="22">
        <v>111127</v>
      </c>
      <c r="E99" s="22">
        <v>4238</v>
      </c>
      <c r="F99" s="22">
        <v>115365</v>
      </c>
      <c r="G99" s="21">
        <v>3.6735578000000002</v>
      </c>
      <c r="H99" s="21">
        <v>0.76558999999999999</v>
      </c>
      <c r="I99" s="22">
        <v>1219</v>
      </c>
      <c r="J99" s="22">
        <v>42</v>
      </c>
      <c r="K99" s="22">
        <v>1261</v>
      </c>
    </row>
    <row r="100" spans="1:14">
      <c r="A100" s="297"/>
      <c r="B100" s="337"/>
      <c r="C100" s="60" t="s">
        <v>65</v>
      </c>
      <c r="D100" s="22">
        <v>17208</v>
      </c>
      <c r="E100" s="22">
        <v>972</v>
      </c>
      <c r="F100" s="22">
        <v>18180</v>
      </c>
      <c r="G100" s="21">
        <v>5.3465347000000003</v>
      </c>
      <c r="H100" s="21">
        <v>2.4054899999999999</v>
      </c>
      <c r="I100" s="22">
        <v>191</v>
      </c>
      <c r="J100" s="22">
        <v>6</v>
      </c>
      <c r="K100" s="22">
        <v>197</v>
      </c>
    </row>
    <row r="101" spans="1:14">
      <c r="A101" s="297"/>
      <c r="B101" s="337"/>
      <c r="C101" s="60" t="s">
        <v>66</v>
      </c>
      <c r="D101" s="22">
        <v>88097</v>
      </c>
      <c r="E101" s="22">
        <v>3824</v>
      </c>
      <c r="F101" s="22">
        <v>91921</v>
      </c>
      <c r="G101" s="21">
        <v>4.160094</v>
      </c>
      <c r="H101" s="21">
        <v>1.1771</v>
      </c>
      <c r="I101" s="22">
        <v>918</v>
      </c>
      <c r="J101" s="22">
        <v>25</v>
      </c>
      <c r="K101" s="22">
        <v>943</v>
      </c>
    </row>
    <row r="102" spans="1:14">
      <c r="A102" s="297"/>
      <c r="B102" s="337"/>
      <c r="C102" s="60" t="s">
        <v>67</v>
      </c>
      <c r="D102" s="22">
        <v>0</v>
      </c>
      <c r="E102" s="22">
        <v>0</v>
      </c>
      <c r="F102" s="22">
        <v>0</v>
      </c>
      <c r="G102" s="21">
        <v>0</v>
      </c>
      <c r="H102" s="21">
        <v>0</v>
      </c>
      <c r="I102" s="22">
        <v>0</v>
      </c>
      <c r="J102" s="22">
        <v>0</v>
      </c>
      <c r="K102" s="22">
        <v>0</v>
      </c>
    </row>
    <row r="103" spans="1:14">
      <c r="A103" s="297" t="s">
        <v>11</v>
      </c>
      <c r="B103" s="337" t="s">
        <v>20</v>
      </c>
      <c r="C103" s="60" t="s">
        <v>60</v>
      </c>
      <c r="D103" s="22">
        <v>5104</v>
      </c>
      <c r="E103" s="22">
        <v>757</v>
      </c>
      <c r="F103" s="22">
        <v>5861</v>
      </c>
      <c r="G103" s="21">
        <v>12.915884999999999</v>
      </c>
      <c r="H103" s="21">
        <v>6.1720652999999999</v>
      </c>
      <c r="I103" s="22">
        <v>60</v>
      </c>
      <c r="J103" s="22">
        <v>8</v>
      </c>
      <c r="K103" s="22">
        <v>68</v>
      </c>
      <c r="N103" s="184"/>
    </row>
    <row r="104" spans="1:14">
      <c r="A104" s="297"/>
      <c r="B104" s="337"/>
      <c r="C104" s="60" t="s">
        <v>61</v>
      </c>
      <c r="D104" s="22">
        <v>38348</v>
      </c>
      <c r="E104" s="22">
        <v>5494</v>
      </c>
      <c r="F104" s="22">
        <v>43842</v>
      </c>
      <c r="G104" s="21">
        <v>12.531363000000001</v>
      </c>
      <c r="H104" s="21">
        <v>1.7312939000000001</v>
      </c>
      <c r="I104" s="22">
        <v>541</v>
      </c>
      <c r="J104" s="22">
        <v>93</v>
      </c>
      <c r="K104" s="22">
        <v>634</v>
      </c>
      <c r="N104" s="184"/>
    </row>
    <row r="105" spans="1:14">
      <c r="A105" s="297"/>
      <c r="B105" s="337"/>
      <c r="C105" s="60" t="s">
        <v>62</v>
      </c>
      <c r="D105" s="22">
        <v>78839</v>
      </c>
      <c r="E105" s="22">
        <v>14535</v>
      </c>
      <c r="F105" s="22">
        <v>93374</v>
      </c>
      <c r="G105" s="21">
        <v>15.566432000000001</v>
      </c>
      <c r="H105" s="21">
        <v>1.7438138999999999</v>
      </c>
      <c r="I105" s="22">
        <v>1011</v>
      </c>
      <c r="J105" s="22">
        <v>194</v>
      </c>
      <c r="K105" s="22">
        <v>1205</v>
      </c>
      <c r="N105" s="184"/>
    </row>
    <row r="106" spans="1:14">
      <c r="A106" s="297"/>
      <c r="B106" s="337"/>
      <c r="C106" s="60" t="s">
        <v>63</v>
      </c>
      <c r="D106" s="22">
        <v>197264</v>
      </c>
      <c r="E106" s="22">
        <v>39317</v>
      </c>
      <c r="F106" s="22">
        <v>236581</v>
      </c>
      <c r="G106" s="21">
        <v>16.618832000000001</v>
      </c>
      <c r="H106" s="21">
        <v>0.99938218999999995</v>
      </c>
      <c r="I106" s="22">
        <v>2503</v>
      </c>
      <c r="J106" s="22">
        <v>586</v>
      </c>
      <c r="K106" s="22">
        <v>3089</v>
      </c>
      <c r="N106" s="184"/>
    </row>
    <row r="107" spans="1:14">
      <c r="A107" s="297"/>
      <c r="B107" s="337"/>
      <c r="C107" s="60" t="s">
        <v>64</v>
      </c>
      <c r="D107" s="22">
        <v>700516</v>
      </c>
      <c r="E107" s="22">
        <v>113657</v>
      </c>
      <c r="F107" s="22">
        <v>814173</v>
      </c>
      <c r="G107" s="21">
        <v>13.959809999999999</v>
      </c>
      <c r="H107" s="21">
        <v>0.56585046000000006</v>
      </c>
      <c r="I107" s="22">
        <v>9187</v>
      </c>
      <c r="J107" s="22">
        <v>1517</v>
      </c>
      <c r="K107" s="22">
        <v>10704</v>
      </c>
      <c r="N107" s="184"/>
    </row>
    <row r="108" spans="1:14">
      <c r="A108" s="297"/>
      <c r="B108" s="337"/>
      <c r="C108" s="60" t="s">
        <v>65</v>
      </c>
      <c r="D108" s="22">
        <v>328169</v>
      </c>
      <c r="E108" s="22">
        <v>71111</v>
      </c>
      <c r="F108" s="22">
        <v>399280</v>
      </c>
      <c r="G108" s="21">
        <v>17.809808</v>
      </c>
      <c r="H108" s="21">
        <v>1.4101273999999999</v>
      </c>
      <c r="I108" s="22">
        <v>3414</v>
      </c>
      <c r="J108" s="22">
        <v>728</v>
      </c>
      <c r="K108" s="22">
        <v>4142</v>
      </c>
      <c r="N108" s="184"/>
    </row>
    <row r="109" spans="1:14">
      <c r="A109" s="297"/>
      <c r="B109" s="337"/>
      <c r="C109" s="60" t="s">
        <v>66</v>
      </c>
      <c r="D109" s="22">
        <v>341263</v>
      </c>
      <c r="E109" s="22">
        <v>44394</v>
      </c>
      <c r="F109" s="22">
        <v>385657</v>
      </c>
      <c r="G109" s="21">
        <v>11.511265</v>
      </c>
      <c r="H109" s="21">
        <v>1.3794360000000001</v>
      </c>
      <c r="I109" s="22">
        <v>3654</v>
      </c>
      <c r="J109" s="22">
        <v>480</v>
      </c>
      <c r="K109" s="22">
        <v>4134</v>
      </c>
      <c r="N109" s="184"/>
    </row>
    <row r="110" spans="1:14">
      <c r="A110" s="297"/>
      <c r="B110" s="337"/>
      <c r="C110" s="60" t="s">
        <v>67</v>
      </c>
      <c r="D110" s="22">
        <v>6108</v>
      </c>
      <c r="E110" s="22">
        <v>945</v>
      </c>
      <c r="F110" s="22">
        <v>7053</v>
      </c>
      <c r="G110" s="21">
        <v>13.398554000000001</v>
      </c>
      <c r="H110" s="21">
        <v>4.5690242999999997</v>
      </c>
      <c r="I110" s="22">
        <v>70</v>
      </c>
      <c r="J110" s="22">
        <v>11</v>
      </c>
      <c r="K110" s="22">
        <v>81</v>
      </c>
      <c r="N110" s="184"/>
    </row>
    <row r="111" spans="1:14">
      <c r="A111" s="297"/>
      <c r="B111" s="337" t="s">
        <v>21</v>
      </c>
      <c r="C111" s="60" t="s">
        <v>60</v>
      </c>
      <c r="D111" s="22">
        <v>8926</v>
      </c>
      <c r="E111" s="22">
        <v>811</v>
      </c>
      <c r="F111" s="22">
        <v>9737</v>
      </c>
      <c r="G111" s="21">
        <v>8.3290541000000005</v>
      </c>
      <c r="H111" s="21">
        <v>2.6229064000000002</v>
      </c>
      <c r="I111" s="22">
        <v>137</v>
      </c>
      <c r="J111" s="22">
        <v>13</v>
      </c>
      <c r="K111" s="22">
        <v>150</v>
      </c>
      <c r="N111" s="184"/>
    </row>
    <row r="112" spans="1:14">
      <c r="A112" s="297"/>
      <c r="B112" s="337"/>
      <c r="C112" s="60" t="s">
        <v>61</v>
      </c>
      <c r="D112" s="22">
        <v>157857</v>
      </c>
      <c r="E112" s="22">
        <v>9967</v>
      </c>
      <c r="F112" s="22">
        <v>167824</v>
      </c>
      <c r="G112" s="21">
        <v>5.9389599000000004</v>
      </c>
      <c r="H112" s="21">
        <v>0.62916949</v>
      </c>
      <c r="I112" s="22">
        <v>2415</v>
      </c>
      <c r="J112" s="22">
        <v>158</v>
      </c>
      <c r="K112" s="22">
        <v>2573</v>
      </c>
      <c r="N112" s="184"/>
    </row>
    <row r="113" spans="1:14">
      <c r="A113" s="297"/>
      <c r="B113" s="337"/>
      <c r="C113" s="60" t="s">
        <v>62</v>
      </c>
      <c r="D113" s="22">
        <v>199645</v>
      </c>
      <c r="E113" s="22">
        <v>13278</v>
      </c>
      <c r="F113" s="22">
        <v>212923</v>
      </c>
      <c r="G113" s="21">
        <v>6.2360572000000003</v>
      </c>
      <c r="H113" s="21">
        <v>0.59189849000000005</v>
      </c>
      <c r="I113" s="22">
        <v>3041</v>
      </c>
      <c r="J113" s="22">
        <v>210</v>
      </c>
      <c r="K113" s="22">
        <v>3251</v>
      </c>
      <c r="N113" s="184"/>
    </row>
    <row r="114" spans="1:14">
      <c r="A114" s="297"/>
      <c r="B114" s="337"/>
      <c r="C114" s="60" t="s">
        <v>63</v>
      </c>
      <c r="D114" s="22">
        <v>292652</v>
      </c>
      <c r="E114" s="22">
        <v>18076</v>
      </c>
      <c r="F114" s="22">
        <v>310728</v>
      </c>
      <c r="G114" s="21">
        <v>5.8173064999999999</v>
      </c>
      <c r="H114" s="21">
        <v>0.72477486000000002</v>
      </c>
      <c r="I114" s="22">
        <v>3535</v>
      </c>
      <c r="J114" s="22">
        <v>212</v>
      </c>
      <c r="K114" s="22">
        <v>3747</v>
      </c>
      <c r="N114" s="184"/>
    </row>
    <row r="115" spans="1:14">
      <c r="A115" s="297"/>
      <c r="B115" s="337"/>
      <c r="C115" s="60" t="s">
        <v>64</v>
      </c>
      <c r="D115" s="22">
        <v>920960</v>
      </c>
      <c r="E115" s="22">
        <v>48707</v>
      </c>
      <c r="F115" s="22">
        <v>969667</v>
      </c>
      <c r="G115" s="21">
        <v>5.0230645999999997</v>
      </c>
      <c r="H115" s="21">
        <v>0.33407576999999999</v>
      </c>
      <c r="I115" s="22">
        <v>11603</v>
      </c>
      <c r="J115" s="22">
        <v>669</v>
      </c>
      <c r="K115" s="22">
        <v>12272</v>
      </c>
      <c r="N115" s="184"/>
    </row>
    <row r="116" spans="1:14">
      <c r="A116" s="297"/>
      <c r="B116" s="337"/>
      <c r="C116" s="60" t="s">
        <v>65</v>
      </c>
      <c r="D116" s="22">
        <v>172143</v>
      </c>
      <c r="E116" s="22">
        <v>8249</v>
      </c>
      <c r="F116" s="22">
        <v>180392</v>
      </c>
      <c r="G116" s="21">
        <v>4.5728191999999996</v>
      </c>
      <c r="H116" s="21">
        <v>0.72687831000000003</v>
      </c>
      <c r="I116" s="22">
        <v>1828</v>
      </c>
      <c r="J116" s="22">
        <v>103</v>
      </c>
      <c r="K116" s="22">
        <v>1931</v>
      </c>
      <c r="N116" s="184"/>
    </row>
    <row r="117" spans="1:14">
      <c r="A117" s="297"/>
      <c r="B117" s="337"/>
      <c r="C117" s="60" t="s">
        <v>66</v>
      </c>
      <c r="D117" s="22">
        <v>737462</v>
      </c>
      <c r="E117" s="22">
        <v>31997</v>
      </c>
      <c r="F117" s="22">
        <v>769459</v>
      </c>
      <c r="G117" s="21">
        <v>4.1583762000000002</v>
      </c>
      <c r="H117" s="21">
        <v>0.46036510000000003</v>
      </c>
      <c r="I117" s="22">
        <v>7340</v>
      </c>
      <c r="J117" s="22">
        <v>323</v>
      </c>
      <c r="K117" s="22">
        <v>7663</v>
      </c>
      <c r="N117" s="184"/>
    </row>
    <row r="118" spans="1:14">
      <c r="A118" s="297"/>
      <c r="B118" s="337"/>
      <c r="C118" s="60" t="s">
        <v>67</v>
      </c>
      <c r="D118" s="22">
        <v>10978</v>
      </c>
      <c r="E118" s="22">
        <v>884</v>
      </c>
      <c r="F118" s="22">
        <v>11862</v>
      </c>
      <c r="G118" s="21">
        <v>7.4523688999999997</v>
      </c>
      <c r="H118" s="21">
        <v>3.9356751999999999</v>
      </c>
      <c r="I118" s="22">
        <v>113</v>
      </c>
      <c r="J118" s="22">
        <v>7</v>
      </c>
      <c r="K118" s="22">
        <v>120</v>
      </c>
      <c r="N118" s="184"/>
    </row>
    <row r="119" spans="1:14">
      <c r="A119" s="297"/>
      <c r="B119" s="337" t="s">
        <v>100</v>
      </c>
      <c r="C119" s="60" t="s">
        <v>60</v>
      </c>
      <c r="D119" s="22">
        <v>29320</v>
      </c>
      <c r="E119" s="22">
        <v>747</v>
      </c>
      <c r="F119" s="22">
        <v>30067</v>
      </c>
      <c r="G119" s="21">
        <v>2.4844514000000002</v>
      </c>
      <c r="H119" s="21">
        <v>0.80065832000000003</v>
      </c>
      <c r="I119" s="22">
        <v>396</v>
      </c>
      <c r="J119" s="22">
        <v>15</v>
      </c>
      <c r="K119" s="22">
        <v>411</v>
      </c>
      <c r="N119" s="184"/>
    </row>
    <row r="120" spans="1:14">
      <c r="A120" s="297"/>
      <c r="B120" s="337"/>
      <c r="C120" s="60" t="s">
        <v>61</v>
      </c>
      <c r="D120" s="22">
        <v>310350</v>
      </c>
      <c r="E120" s="22">
        <v>16583</v>
      </c>
      <c r="F120" s="22">
        <v>326933</v>
      </c>
      <c r="G120" s="21">
        <v>5.0722931000000004</v>
      </c>
      <c r="H120" s="21">
        <v>0.43483102000000001</v>
      </c>
      <c r="I120" s="22">
        <v>4739</v>
      </c>
      <c r="J120" s="22">
        <v>264</v>
      </c>
      <c r="K120" s="22">
        <v>5003</v>
      </c>
      <c r="N120" s="184"/>
    </row>
    <row r="121" spans="1:14">
      <c r="A121" s="297"/>
      <c r="B121" s="337"/>
      <c r="C121" s="60" t="s">
        <v>62</v>
      </c>
      <c r="D121" s="22">
        <v>295772</v>
      </c>
      <c r="E121" s="22">
        <v>11516</v>
      </c>
      <c r="F121" s="22">
        <v>307288</v>
      </c>
      <c r="G121" s="21">
        <v>3.7476243999999999</v>
      </c>
      <c r="H121" s="21">
        <v>0.39181945000000001</v>
      </c>
      <c r="I121" s="22">
        <v>4220</v>
      </c>
      <c r="J121" s="22">
        <v>189</v>
      </c>
      <c r="K121" s="22">
        <v>4409</v>
      </c>
      <c r="N121" s="184"/>
    </row>
    <row r="122" spans="1:14">
      <c r="A122" s="297"/>
      <c r="B122" s="337"/>
      <c r="C122" s="60" t="s">
        <v>63</v>
      </c>
      <c r="D122" s="22">
        <v>315181</v>
      </c>
      <c r="E122" s="22">
        <v>15783</v>
      </c>
      <c r="F122" s="22">
        <v>330964</v>
      </c>
      <c r="G122" s="21">
        <v>4.7687965999999999</v>
      </c>
      <c r="H122" s="21">
        <v>0.48592307000000001</v>
      </c>
      <c r="I122" s="22">
        <v>4006</v>
      </c>
      <c r="J122" s="22">
        <v>191</v>
      </c>
      <c r="K122" s="22">
        <v>4197</v>
      </c>
      <c r="N122" s="184"/>
    </row>
    <row r="123" spans="1:14">
      <c r="A123" s="297"/>
      <c r="B123" s="337"/>
      <c r="C123" s="60" t="s">
        <v>64</v>
      </c>
      <c r="D123" s="22">
        <v>705225</v>
      </c>
      <c r="E123" s="22">
        <v>32833</v>
      </c>
      <c r="F123" s="22">
        <v>738058</v>
      </c>
      <c r="G123" s="21">
        <v>4.4485663999999998</v>
      </c>
      <c r="H123" s="21">
        <v>0.63264392999999997</v>
      </c>
      <c r="I123" s="22">
        <v>8746</v>
      </c>
      <c r="J123" s="22">
        <v>352</v>
      </c>
      <c r="K123" s="22">
        <v>9098</v>
      </c>
      <c r="N123" s="184"/>
    </row>
    <row r="124" spans="1:14">
      <c r="A124" s="297"/>
      <c r="B124" s="337"/>
      <c r="C124" s="60" t="s">
        <v>65</v>
      </c>
      <c r="D124" s="22">
        <v>81045</v>
      </c>
      <c r="E124" s="22">
        <v>4529</v>
      </c>
      <c r="F124" s="22">
        <v>85574</v>
      </c>
      <c r="G124" s="21">
        <v>5.2924954</v>
      </c>
      <c r="H124" s="21">
        <v>1.2433651999999999</v>
      </c>
      <c r="I124" s="22">
        <v>808</v>
      </c>
      <c r="J124" s="22">
        <v>41</v>
      </c>
      <c r="K124" s="22">
        <v>849</v>
      </c>
      <c r="N124" s="184"/>
    </row>
    <row r="125" spans="1:14">
      <c r="A125" s="297"/>
      <c r="B125" s="337"/>
      <c r="C125" s="60" t="s">
        <v>66</v>
      </c>
      <c r="D125" s="22">
        <v>440829</v>
      </c>
      <c r="E125" s="22">
        <v>15978</v>
      </c>
      <c r="F125" s="22">
        <v>456807</v>
      </c>
      <c r="G125" s="21">
        <v>3.4977573</v>
      </c>
      <c r="H125" s="21">
        <v>0.55061320000000002</v>
      </c>
      <c r="I125" s="22">
        <v>4481</v>
      </c>
      <c r="J125" s="22">
        <v>134</v>
      </c>
      <c r="K125" s="22">
        <v>4615</v>
      </c>
    </row>
    <row r="126" spans="1:14">
      <c r="A126" s="297"/>
      <c r="B126" s="337"/>
      <c r="C126" s="60" t="s">
        <v>67</v>
      </c>
      <c r="D126" s="22">
        <v>10340</v>
      </c>
      <c r="E126" s="22">
        <v>210</v>
      </c>
      <c r="F126" s="22">
        <v>10550</v>
      </c>
      <c r="G126" s="21">
        <v>1.9905212999999999</v>
      </c>
      <c r="H126" s="21">
        <v>1.2285609</v>
      </c>
      <c r="I126" s="22">
        <v>140</v>
      </c>
      <c r="J126" s="22">
        <v>6</v>
      </c>
      <c r="K126" s="22">
        <v>146</v>
      </c>
    </row>
    <row r="127" spans="1:14">
      <c r="A127" s="297"/>
      <c r="B127" s="337" t="s">
        <v>22</v>
      </c>
      <c r="C127" s="60" t="s">
        <v>60</v>
      </c>
      <c r="D127" s="22">
        <v>28077</v>
      </c>
      <c r="E127" s="22">
        <v>927</v>
      </c>
      <c r="F127" s="22">
        <v>29004</v>
      </c>
      <c r="G127" s="21">
        <v>3.1961108999999999</v>
      </c>
      <c r="H127" s="21">
        <v>1.1186737</v>
      </c>
      <c r="I127" s="22">
        <v>455</v>
      </c>
      <c r="J127" s="22">
        <v>15</v>
      </c>
      <c r="K127" s="22">
        <v>470</v>
      </c>
    </row>
    <row r="128" spans="1:14">
      <c r="A128" s="297"/>
      <c r="B128" s="337"/>
      <c r="C128" s="60" t="s">
        <v>61</v>
      </c>
      <c r="D128" s="22">
        <v>181967</v>
      </c>
      <c r="E128" s="22">
        <v>5802</v>
      </c>
      <c r="F128" s="22">
        <v>187769</v>
      </c>
      <c r="G128" s="21">
        <v>3.0899668999999998</v>
      </c>
      <c r="H128" s="21">
        <v>0.48771594000000001</v>
      </c>
      <c r="I128" s="22">
        <v>2664</v>
      </c>
      <c r="J128" s="22">
        <v>84</v>
      </c>
      <c r="K128" s="22">
        <v>2748</v>
      </c>
    </row>
    <row r="129" spans="1:11">
      <c r="A129" s="297"/>
      <c r="B129" s="337"/>
      <c r="C129" s="60" t="s">
        <v>62</v>
      </c>
      <c r="D129" s="22">
        <v>155964</v>
      </c>
      <c r="E129" s="22">
        <v>5131</v>
      </c>
      <c r="F129" s="22">
        <v>161095</v>
      </c>
      <c r="G129" s="21">
        <v>3.1850771</v>
      </c>
      <c r="H129" s="21">
        <v>0.75149931000000003</v>
      </c>
      <c r="I129" s="22">
        <v>1693</v>
      </c>
      <c r="J129" s="22">
        <v>57</v>
      </c>
      <c r="K129" s="22">
        <v>1750</v>
      </c>
    </row>
    <row r="130" spans="1:11">
      <c r="A130" s="297"/>
      <c r="B130" s="337"/>
      <c r="C130" s="60" t="s">
        <v>63</v>
      </c>
      <c r="D130" s="22">
        <v>124524</v>
      </c>
      <c r="E130" s="22">
        <v>4224</v>
      </c>
      <c r="F130" s="22">
        <v>128748</v>
      </c>
      <c r="G130" s="21">
        <v>3.2808277000000001</v>
      </c>
      <c r="H130" s="21">
        <v>0.74974200000000002</v>
      </c>
      <c r="I130" s="22">
        <v>1488</v>
      </c>
      <c r="J130" s="22">
        <v>47</v>
      </c>
      <c r="K130" s="22">
        <v>1535</v>
      </c>
    </row>
    <row r="131" spans="1:11">
      <c r="A131" s="297"/>
      <c r="B131" s="337"/>
      <c r="C131" s="60" t="s">
        <v>64</v>
      </c>
      <c r="D131" s="22">
        <v>149235</v>
      </c>
      <c r="E131" s="22">
        <v>5250</v>
      </c>
      <c r="F131" s="22">
        <v>154485</v>
      </c>
      <c r="G131" s="21">
        <v>3.3983881999999999</v>
      </c>
      <c r="H131" s="21">
        <v>0.86940943000000004</v>
      </c>
      <c r="I131" s="22">
        <v>1661</v>
      </c>
      <c r="J131" s="22">
        <v>46</v>
      </c>
      <c r="K131" s="22">
        <v>1707</v>
      </c>
    </row>
    <row r="132" spans="1:11">
      <c r="A132" s="297"/>
      <c r="B132" s="337"/>
      <c r="C132" s="60" t="s">
        <v>65</v>
      </c>
      <c r="D132" s="22">
        <v>24966</v>
      </c>
      <c r="E132" s="22">
        <v>1730</v>
      </c>
      <c r="F132" s="22">
        <v>26696</v>
      </c>
      <c r="G132" s="21">
        <v>6.4803715999999998</v>
      </c>
      <c r="H132" s="21">
        <v>2.9664163000000001</v>
      </c>
      <c r="I132" s="22">
        <v>258</v>
      </c>
      <c r="J132" s="22">
        <v>11</v>
      </c>
      <c r="K132" s="22">
        <v>269</v>
      </c>
    </row>
    <row r="133" spans="1:11">
      <c r="A133" s="297"/>
      <c r="B133" s="337"/>
      <c r="C133" s="60" t="s">
        <v>66</v>
      </c>
      <c r="D133" s="22">
        <v>125493</v>
      </c>
      <c r="E133" s="22">
        <v>2673</v>
      </c>
      <c r="F133" s="22">
        <v>128166</v>
      </c>
      <c r="G133" s="21">
        <v>2.0855765000000002</v>
      </c>
      <c r="H133" s="21">
        <v>0.54882892000000005</v>
      </c>
      <c r="I133" s="22">
        <v>1127</v>
      </c>
      <c r="J133" s="22">
        <v>28</v>
      </c>
      <c r="K133" s="22">
        <v>1155</v>
      </c>
    </row>
    <row r="134" spans="1:11">
      <c r="A134" s="297"/>
      <c r="B134" s="337"/>
      <c r="C134" s="60" t="s">
        <v>67</v>
      </c>
      <c r="D134" s="22">
        <v>5922</v>
      </c>
      <c r="E134" s="22">
        <v>439</v>
      </c>
      <c r="F134" s="22">
        <v>6361</v>
      </c>
      <c r="G134" s="21">
        <v>6.9014306000000003</v>
      </c>
      <c r="H134" s="21">
        <v>3.4398653000000001</v>
      </c>
      <c r="I134" s="22">
        <v>74</v>
      </c>
      <c r="J134" s="22">
        <v>5</v>
      </c>
      <c r="K134" s="22">
        <v>79</v>
      </c>
    </row>
    <row r="135" spans="1:11">
      <c r="A135" s="297" t="s">
        <v>12</v>
      </c>
      <c r="B135" s="337" t="s">
        <v>20</v>
      </c>
      <c r="C135" s="60" t="s">
        <v>60</v>
      </c>
      <c r="D135" s="22">
        <v>4076</v>
      </c>
      <c r="E135" s="22">
        <v>1107</v>
      </c>
      <c r="F135" s="22">
        <v>5183</v>
      </c>
      <c r="G135" s="21">
        <v>21.358287000000001</v>
      </c>
      <c r="H135" s="21">
        <v>7.330087126667868</v>
      </c>
      <c r="I135" s="22">
        <v>43</v>
      </c>
      <c r="J135" s="22">
        <v>16</v>
      </c>
      <c r="K135" s="22">
        <v>59</v>
      </c>
    </row>
    <row r="136" spans="1:11">
      <c r="A136" s="297"/>
      <c r="B136" s="337"/>
      <c r="C136" s="60" t="s">
        <v>61</v>
      </c>
      <c r="D136" s="22">
        <v>29724</v>
      </c>
      <c r="E136" s="22">
        <v>5750</v>
      </c>
      <c r="F136" s="22">
        <v>35474</v>
      </c>
      <c r="G136" s="21">
        <v>16.209054999999999</v>
      </c>
      <c r="H136" s="21">
        <v>2.1726437851659282</v>
      </c>
      <c r="I136" s="22">
        <v>545</v>
      </c>
      <c r="J136" s="22">
        <v>101</v>
      </c>
      <c r="K136" s="22">
        <v>646</v>
      </c>
    </row>
    <row r="137" spans="1:11">
      <c r="A137" s="297"/>
      <c r="B137" s="337"/>
      <c r="C137" s="60" t="s">
        <v>62</v>
      </c>
      <c r="D137" s="22">
        <v>66826</v>
      </c>
      <c r="E137" s="22">
        <v>12937</v>
      </c>
      <c r="F137" s="22">
        <v>79763</v>
      </c>
      <c r="G137" s="21">
        <v>16.2193</v>
      </c>
      <c r="H137" s="21">
        <v>1.5025199853232039</v>
      </c>
      <c r="I137" s="22">
        <v>1131</v>
      </c>
      <c r="J137" s="22">
        <v>195</v>
      </c>
      <c r="K137" s="22">
        <v>1326</v>
      </c>
    </row>
    <row r="138" spans="1:11">
      <c r="A138" s="297"/>
      <c r="B138" s="337"/>
      <c r="C138" s="60" t="s">
        <v>63</v>
      </c>
      <c r="D138" s="22">
        <v>175688</v>
      </c>
      <c r="E138" s="22">
        <v>44963</v>
      </c>
      <c r="F138" s="22">
        <v>220651</v>
      </c>
      <c r="G138" s="21">
        <v>20.377428999999999</v>
      </c>
      <c r="H138" s="21">
        <v>1.1560691500870006</v>
      </c>
      <c r="I138" s="22">
        <v>2674</v>
      </c>
      <c r="J138" s="22">
        <v>650</v>
      </c>
      <c r="K138" s="22">
        <v>3324</v>
      </c>
    </row>
    <row r="139" spans="1:11">
      <c r="A139" s="297"/>
      <c r="B139" s="337"/>
      <c r="C139" s="60" t="s">
        <v>64</v>
      </c>
      <c r="D139" s="22">
        <v>678974</v>
      </c>
      <c r="E139" s="22">
        <v>114653</v>
      </c>
      <c r="F139" s="22">
        <v>793627</v>
      </c>
      <c r="G139" s="21">
        <v>14.446711000000001</v>
      </c>
      <c r="H139" s="21">
        <v>0.44989847233995811</v>
      </c>
      <c r="I139" s="22">
        <v>10148</v>
      </c>
      <c r="J139" s="22">
        <v>1789</v>
      </c>
      <c r="K139" s="22">
        <v>11937</v>
      </c>
    </row>
    <row r="140" spans="1:11">
      <c r="A140" s="297"/>
      <c r="B140" s="337"/>
      <c r="C140" s="60" t="s">
        <v>65</v>
      </c>
      <c r="D140" s="22">
        <v>375771</v>
      </c>
      <c r="E140" s="22">
        <v>77455</v>
      </c>
      <c r="F140" s="22">
        <v>453226</v>
      </c>
      <c r="G140" s="21">
        <v>17.089708004395156</v>
      </c>
      <c r="H140" s="21">
        <v>0.79822882663338235</v>
      </c>
      <c r="I140" s="22">
        <v>4500</v>
      </c>
      <c r="J140" s="22">
        <v>989</v>
      </c>
      <c r="K140" s="22">
        <v>5489</v>
      </c>
    </row>
    <row r="141" spans="1:11">
      <c r="A141" s="297"/>
      <c r="B141" s="337"/>
      <c r="C141" s="60" t="s">
        <v>66</v>
      </c>
      <c r="D141" s="22">
        <v>428552</v>
      </c>
      <c r="E141" s="22">
        <v>49548</v>
      </c>
      <c r="F141" s="22">
        <v>478100</v>
      </c>
      <c r="G141" s="21">
        <v>10.363522275674546</v>
      </c>
      <c r="H141" s="21">
        <v>0.66687377139853676</v>
      </c>
      <c r="I141" s="22">
        <v>5348</v>
      </c>
      <c r="J141" s="22">
        <v>711</v>
      </c>
      <c r="K141" s="22">
        <v>6059</v>
      </c>
    </row>
    <row r="142" spans="1:11">
      <c r="A142" s="297"/>
      <c r="B142" s="337"/>
      <c r="C142" s="60" t="s">
        <v>67</v>
      </c>
      <c r="D142" s="22">
        <v>1244</v>
      </c>
      <c r="E142" s="22">
        <v>619</v>
      </c>
      <c r="F142" s="22">
        <v>1863</v>
      </c>
      <c r="G142" s="21">
        <v>33.225979602791192</v>
      </c>
      <c r="H142" s="21">
        <v>13.469983491492435</v>
      </c>
      <c r="I142" s="22">
        <v>17</v>
      </c>
      <c r="J142" s="22">
        <v>7</v>
      </c>
      <c r="K142" s="22">
        <v>24</v>
      </c>
    </row>
    <row r="143" spans="1:11">
      <c r="A143" s="297"/>
      <c r="B143" s="337" t="s">
        <v>21</v>
      </c>
      <c r="C143" s="60" t="s">
        <v>60</v>
      </c>
      <c r="D143" s="22">
        <v>9344</v>
      </c>
      <c r="E143" s="22">
        <v>1193</v>
      </c>
      <c r="F143" s="22">
        <v>10537</v>
      </c>
      <c r="G143" s="21">
        <v>11.322008161715859</v>
      </c>
      <c r="H143" s="21">
        <v>2.9664014884015204</v>
      </c>
      <c r="I143" s="22">
        <v>148</v>
      </c>
      <c r="J143" s="22">
        <v>18</v>
      </c>
      <c r="K143" s="22">
        <v>166</v>
      </c>
    </row>
    <row r="144" spans="1:11">
      <c r="A144" s="297"/>
      <c r="B144" s="337"/>
      <c r="C144" s="60" t="s">
        <v>61</v>
      </c>
      <c r="D144" s="22">
        <v>120132</v>
      </c>
      <c r="E144" s="22">
        <v>10492</v>
      </c>
      <c r="F144" s="22">
        <v>130624</v>
      </c>
      <c r="G144" s="21">
        <v>8.0322146006859381</v>
      </c>
      <c r="H144" s="21">
        <v>0.7560911991276591</v>
      </c>
      <c r="I144" s="22">
        <v>2298</v>
      </c>
      <c r="J144" s="22">
        <v>186</v>
      </c>
      <c r="K144" s="22">
        <v>2484</v>
      </c>
    </row>
    <row r="145" spans="1:11">
      <c r="A145" s="297"/>
      <c r="B145" s="337"/>
      <c r="C145" s="60" t="s">
        <v>62</v>
      </c>
      <c r="D145" s="22">
        <v>191725</v>
      </c>
      <c r="E145" s="22">
        <v>14543</v>
      </c>
      <c r="F145" s="22">
        <v>206268</v>
      </c>
      <c r="G145" s="21">
        <v>7.0505361956289869</v>
      </c>
      <c r="H145" s="21">
        <v>0.96418704768816665</v>
      </c>
      <c r="I145" s="22">
        <v>3403</v>
      </c>
      <c r="J145" s="22">
        <v>214</v>
      </c>
      <c r="K145" s="22">
        <v>3617</v>
      </c>
    </row>
    <row r="146" spans="1:11">
      <c r="A146" s="297"/>
      <c r="B146" s="337"/>
      <c r="C146" s="60" t="s">
        <v>63</v>
      </c>
      <c r="D146" s="22">
        <v>244054</v>
      </c>
      <c r="E146" s="22">
        <v>17288</v>
      </c>
      <c r="F146" s="22">
        <v>261342</v>
      </c>
      <c r="G146" s="21">
        <v>6.6150867445722463</v>
      </c>
      <c r="H146" s="21">
        <v>0.51160856239999697</v>
      </c>
      <c r="I146" s="22">
        <v>3720</v>
      </c>
      <c r="J146" s="22">
        <v>279</v>
      </c>
      <c r="K146" s="22">
        <v>3999</v>
      </c>
    </row>
    <row r="147" spans="1:11">
      <c r="A147" s="297"/>
      <c r="B147" s="337"/>
      <c r="C147" s="60" t="s">
        <v>64</v>
      </c>
      <c r="D147" s="22">
        <v>960423</v>
      </c>
      <c r="E147" s="22">
        <v>59055</v>
      </c>
      <c r="F147" s="22">
        <v>1019478</v>
      </c>
      <c r="G147" s="21">
        <v>5.7926703665993768</v>
      </c>
      <c r="H147" s="21">
        <v>0.25687650239959903</v>
      </c>
      <c r="I147" s="22">
        <v>14032</v>
      </c>
      <c r="J147" s="22">
        <v>909</v>
      </c>
      <c r="K147" s="22">
        <v>14941</v>
      </c>
    </row>
    <row r="148" spans="1:11">
      <c r="A148" s="297"/>
      <c r="B148" s="337"/>
      <c r="C148" s="60" t="s">
        <v>65</v>
      </c>
      <c r="D148" s="22">
        <v>202051</v>
      </c>
      <c r="E148" s="22">
        <v>16901</v>
      </c>
      <c r="F148" s="22">
        <v>218952</v>
      </c>
      <c r="G148" s="21">
        <v>7.7190434433117767</v>
      </c>
      <c r="H148" s="21">
        <v>1.2838348845125356</v>
      </c>
      <c r="I148" s="22">
        <v>2545</v>
      </c>
      <c r="J148" s="22">
        <v>190</v>
      </c>
      <c r="K148" s="22">
        <v>2735</v>
      </c>
    </row>
    <row r="149" spans="1:11">
      <c r="A149" s="297"/>
      <c r="B149" s="337"/>
      <c r="C149" s="60" t="s">
        <v>66</v>
      </c>
      <c r="D149" s="22">
        <v>756222</v>
      </c>
      <c r="E149" s="22">
        <v>32814</v>
      </c>
      <c r="F149" s="22">
        <v>789036</v>
      </c>
      <c r="G149" s="21">
        <v>4.1587456085653889</v>
      </c>
      <c r="H149" s="21">
        <v>0.27304908856633364</v>
      </c>
      <c r="I149" s="22">
        <v>9946</v>
      </c>
      <c r="J149" s="22">
        <v>449</v>
      </c>
      <c r="K149" s="22">
        <v>10395</v>
      </c>
    </row>
    <row r="150" spans="1:11">
      <c r="A150" s="297"/>
      <c r="B150" s="337"/>
      <c r="C150" s="60" t="s">
        <v>67</v>
      </c>
      <c r="D150" s="22">
        <v>3849</v>
      </c>
      <c r="E150" s="22">
        <v>324</v>
      </c>
      <c r="F150" s="22">
        <v>4173</v>
      </c>
      <c r="G150" s="21">
        <v>7.7641984184040256</v>
      </c>
      <c r="H150" s="21">
        <v>4.1520124352264167</v>
      </c>
      <c r="I150" s="22">
        <v>61</v>
      </c>
      <c r="J150" s="22">
        <v>5</v>
      </c>
      <c r="K150" s="22">
        <v>66</v>
      </c>
    </row>
    <row r="151" spans="1:11">
      <c r="A151" s="297"/>
      <c r="B151" s="337" t="s">
        <v>100</v>
      </c>
      <c r="C151" s="60" t="s">
        <v>60</v>
      </c>
      <c r="D151" s="22">
        <v>23812</v>
      </c>
      <c r="E151" s="22">
        <v>1592</v>
      </c>
      <c r="F151" s="22">
        <v>25404</v>
      </c>
      <c r="G151" s="21">
        <v>6.2667296488741933</v>
      </c>
      <c r="H151" s="21">
        <v>2.2969303109369328</v>
      </c>
      <c r="I151" s="22">
        <v>385</v>
      </c>
      <c r="J151" s="22">
        <v>24</v>
      </c>
      <c r="K151" s="22">
        <v>409</v>
      </c>
    </row>
    <row r="152" spans="1:11">
      <c r="A152" s="297"/>
      <c r="B152" s="337"/>
      <c r="C152" s="60" t="s">
        <v>61</v>
      </c>
      <c r="D152" s="22">
        <v>302375</v>
      </c>
      <c r="E152" s="22">
        <v>14665</v>
      </c>
      <c r="F152" s="22">
        <v>317040</v>
      </c>
      <c r="G152" s="21">
        <v>4.6255992934645471</v>
      </c>
      <c r="H152" s="21">
        <v>0.3835627584362572</v>
      </c>
      <c r="I152" s="22">
        <v>5680</v>
      </c>
      <c r="J152" s="22">
        <v>285</v>
      </c>
      <c r="K152" s="22">
        <v>5965</v>
      </c>
    </row>
    <row r="153" spans="1:11">
      <c r="A153" s="297"/>
      <c r="B153" s="337"/>
      <c r="C153" s="60" t="s">
        <v>62</v>
      </c>
      <c r="D153" s="22">
        <v>300501</v>
      </c>
      <c r="E153" s="22">
        <v>14345</v>
      </c>
      <c r="F153" s="22">
        <v>314846</v>
      </c>
      <c r="G153" s="21">
        <v>4.556195727435</v>
      </c>
      <c r="H153" s="21">
        <v>0.37366210673552419</v>
      </c>
      <c r="I153" s="22">
        <v>5337</v>
      </c>
      <c r="J153" s="22">
        <v>251</v>
      </c>
      <c r="K153" s="22">
        <v>5588</v>
      </c>
    </row>
    <row r="154" spans="1:11">
      <c r="A154" s="297"/>
      <c r="B154" s="337"/>
      <c r="C154" s="60" t="s">
        <v>63</v>
      </c>
      <c r="D154" s="22">
        <v>301155</v>
      </c>
      <c r="E154" s="22">
        <v>17023</v>
      </c>
      <c r="F154" s="22">
        <v>318178</v>
      </c>
      <c r="G154" s="21">
        <v>5.3501499160847077</v>
      </c>
      <c r="H154" s="21">
        <v>0.50123938231830278</v>
      </c>
      <c r="I154" s="22">
        <v>4631</v>
      </c>
      <c r="J154" s="22">
        <v>268</v>
      </c>
      <c r="K154" s="22">
        <v>4899</v>
      </c>
    </row>
    <row r="155" spans="1:11">
      <c r="A155" s="297"/>
      <c r="B155" s="337"/>
      <c r="C155" s="60" t="s">
        <v>64</v>
      </c>
      <c r="D155" s="22">
        <v>799988</v>
      </c>
      <c r="E155" s="22">
        <v>41870</v>
      </c>
      <c r="F155" s="22">
        <v>841858</v>
      </c>
      <c r="G155" s="21">
        <v>4.9735228506470213</v>
      </c>
      <c r="H155" s="21">
        <v>0.27559632192208405</v>
      </c>
      <c r="I155" s="22">
        <v>11309</v>
      </c>
      <c r="J155" s="22">
        <v>594</v>
      </c>
      <c r="K155" s="22">
        <v>11903</v>
      </c>
    </row>
    <row r="156" spans="1:11">
      <c r="A156" s="297"/>
      <c r="B156" s="337"/>
      <c r="C156" s="60" t="s">
        <v>65</v>
      </c>
      <c r="D156" s="22">
        <v>86333</v>
      </c>
      <c r="E156" s="22">
        <v>4251</v>
      </c>
      <c r="F156" s="22">
        <v>90584</v>
      </c>
      <c r="G156" s="21">
        <v>4.6928817451205509</v>
      </c>
      <c r="H156" s="21">
        <v>0.83735556550224899</v>
      </c>
      <c r="I156" s="22">
        <v>1101</v>
      </c>
      <c r="J156" s="22">
        <v>50</v>
      </c>
      <c r="K156" s="22">
        <v>1151</v>
      </c>
    </row>
    <row r="157" spans="1:11">
      <c r="A157" s="297"/>
      <c r="B157" s="337"/>
      <c r="C157" s="60" t="s">
        <v>66</v>
      </c>
      <c r="D157" s="22">
        <v>479607</v>
      </c>
      <c r="E157" s="22">
        <v>19193</v>
      </c>
      <c r="F157" s="22">
        <v>498800</v>
      </c>
      <c r="G157" s="21">
        <v>3.847834803528468</v>
      </c>
      <c r="H157" s="21">
        <v>0.33760542023884688</v>
      </c>
      <c r="I157" s="22">
        <v>6092</v>
      </c>
      <c r="J157" s="22">
        <v>240</v>
      </c>
      <c r="K157" s="22">
        <v>6332</v>
      </c>
    </row>
    <row r="158" spans="1:11">
      <c r="A158" s="297"/>
      <c r="B158" s="337"/>
      <c r="C158" s="60" t="s">
        <v>67</v>
      </c>
      <c r="D158" s="22">
        <v>4363</v>
      </c>
      <c r="E158" s="22">
        <v>340</v>
      </c>
      <c r="F158" s="22">
        <v>4703</v>
      </c>
      <c r="G158" s="21">
        <v>7.2294280246651077</v>
      </c>
      <c r="H158" s="21">
        <v>3.5026842624276977</v>
      </c>
      <c r="I158" s="22">
        <v>78</v>
      </c>
      <c r="J158" s="22">
        <v>5</v>
      </c>
      <c r="K158" s="22">
        <v>83</v>
      </c>
    </row>
    <row r="159" spans="1:11">
      <c r="A159" s="297"/>
      <c r="B159" s="337" t="s">
        <v>22</v>
      </c>
      <c r="C159" s="60" t="s">
        <v>60</v>
      </c>
      <c r="D159" s="22">
        <v>26888</v>
      </c>
      <c r="E159" s="22">
        <v>865</v>
      </c>
      <c r="F159" s="22">
        <v>27753</v>
      </c>
      <c r="G159" s="21">
        <v>3.1167801679097757</v>
      </c>
      <c r="H159" s="21">
        <v>0.86869109621663254</v>
      </c>
      <c r="I159" s="22">
        <v>505</v>
      </c>
      <c r="J159" s="22">
        <v>19</v>
      </c>
      <c r="K159" s="22">
        <v>524</v>
      </c>
    </row>
    <row r="160" spans="1:11">
      <c r="A160" s="297"/>
      <c r="B160" s="337"/>
      <c r="C160" s="60" t="s">
        <v>61</v>
      </c>
      <c r="D160" s="22">
        <v>189471</v>
      </c>
      <c r="E160" s="22">
        <v>5545</v>
      </c>
      <c r="F160" s="22">
        <v>195016</v>
      </c>
      <c r="G160" s="21">
        <v>2.8433564425483038</v>
      </c>
      <c r="H160" s="21">
        <v>0.37501604564496099</v>
      </c>
      <c r="I160" s="22">
        <v>3415</v>
      </c>
      <c r="J160" s="22">
        <v>102</v>
      </c>
      <c r="K160" s="22">
        <v>3517</v>
      </c>
    </row>
    <row r="161" spans="1:11">
      <c r="A161" s="297"/>
      <c r="B161" s="337"/>
      <c r="C161" s="60" t="s">
        <v>62</v>
      </c>
      <c r="D161" s="22">
        <v>154694</v>
      </c>
      <c r="E161" s="22">
        <v>6142</v>
      </c>
      <c r="F161" s="22">
        <v>160836</v>
      </c>
      <c r="G161" s="21">
        <v>3.8187967867890276</v>
      </c>
      <c r="H161" s="21">
        <v>0.55670887622721932</v>
      </c>
      <c r="I161" s="22">
        <v>2475</v>
      </c>
      <c r="J161" s="22">
        <v>91</v>
      </c>
      <c r="K161" s="22">
        <v>2566</v>
      </c>
    </row>
    <row r="162" spans="1:11">
      <c r="A162" s="297"/>
      <c r="B162" s="337"/>
      <c r="C162" s="60" t="s">
        <v>63</v>
      </c>
      <c r="D162" s="22">
        <v>167282</v>
      </c>
      <c r="E162" s="22">
        <v>4617</v>
      </c>
      <c r="F162" s="22">
        <v>171899</v>
      </c>
      <c r="G162" s="21">
        <v>2.6858794990081383</v>
      </c>
      <c r="H162" s="21">
        <v>0.39497959567213525</v>
      </c>
      <c r="I162" s="22">
        <v>2420</v>
      </c>
      <c r="J162" s="22">
        <v>70</v>
      </c>
      <c r="K162" s="22">
        <v>2490</v>
      </c>
    </row>
    <row r="163" spans="1:11">
      <c r="A163" s="297"/>
      <c r="B163" s="337"/>
      <c r="C163" s="60" t="s">
        <v>64</v>
      </c>
      <c r="D163" s="22">
        <v>168189</v>
      </c>
      <c r="E163" s="22">
        <v>5994</v>
      </c>
      <c r="F163" s="22">
        <v>174183</v>
      </c>
      <c r="G163" s="21">
        <v>3.4412083842854928</v>
      </c>
      <c r="H163" s="21">
        <v>0.47337136676440206</v>
      </c>
      <c r="I163" s="22">
        <v>2325</v>
      </c>
      <c r="J163" s="22">
        <v>83</v>
      </c>
      <c r="K163" s="22">
        <v>2408</v>
      </c>
    </row>
    <row r="164" spans="1:11">
      <c r="A164" s="297"/>
      <c r="B164" s="337"/>
      <c r="C164" s="60" t="s">
        <v>65</v>
      </c>
      <c r="D164" s="22">
        <v>28346</v>
      </c>
      <c r="E164" s="22">
        <v>1285</v>
      </c>
      <c r="F164" s="22">
        <v>29631</v>
      </c>
      <c r="G164" s="21">
        <v>4.336674428807668</v>
      </c>
      <c r="H164" s="21">
        <v>1.0459756022256974</v>
      </c>
      <c r="I164" s="22">
        <v>359</v>
      </c>
      <c r="J164" s="22">
        <v>25</v>
      </c>
      <c r="K164" s="22">
        <v>384</v>
      </c>
    </row>
    <row r="165" spans="1:11">
      <c r="A165" s="297"/>
      <c r="B165" s="337"/>
      <c r="C165" s="60" t="s">
        <v>66</v>
      </c>
      <c r="D165" s="22">
        <v>146245</v>
      </c>
      <c r="E165" s="22">
        <v>6140</v>
      </c>
      <c r="F165" s="22">
        <v>152385</v>
      </c>
      <c r="G165" s="21">
        <v>4.0292679725694791</v>
      </c>
      <c r="H165" s="21">
        <v>0.57345746616741611</v>
      </c>
      <c r="I165" s="22">
        <v>2027</v>
      </c>
      <c r="J165" s="22">
        <v>75</v>
      </c>
      <c r="K165" s="22">
        <v>2102</v>
      </c>
    </row>
    <row r="166" spans="1:11">
      <c r="A166" s="297"/>
      <c r="B166" s="337"/>
      <c r="C166" s="60" t="s">
        <v>67</v>
      </c>
      <c r="D166" s="22">
        <v>2863</v>
      </c>
      <c r="E166" s="22">
        <v>0</v>
      </c>
      <c r="F166" s="22">
        <v>2863</v>
      </c>
      <c r="G166" s="21">
        <v>0</v>
      </c>
      <c r="H166" s="21">
        <v>0</v>
      </c>
      <c r="I166" s="22">
        <v>36</v>
      </c>
      <c r="J166" s="22">
        <v>0</v>
      </c>
      <c r="K166" s="22">
        <v>36</v>
      </c>
    </row>
    <row r="167" spans="1:11">
      <c r="A167" s="297" t="s">
        <v>70</v>
      </c>
      <c r="B167" s="337" t="s">
        <v>20</v>
      </c>
      <c r="C167" s="60" t="s">
        <v>60</v>
      </c>
      <c r="D167" s="22">
        <v>2905</v>
      </c>
      <c r="E167" s="22">
        <v>812</v>
      </c>
      <c r="F167" s="22">
        <v>3717</v>
      </c>
      <c r="G167" s="21">
        <v>21.84557438794727</v>
      </c>
      <c r="H167" s="21">
        <v>7.8181869953212191</v>
      </c>
      <c r="I167" s="22">
        <v>35</v>
      </c>
      <c r="J167" s="22">
        <v>10</v>
      </c>
      <c r="K167" s="22">
        <v>45</v>
      </c>
    </row>
    <row r="168" spans="1:11">
      <c r="A168" s="297"/>
      <c r="B168" s="337"/>
      <c r="C168" s="60" t="s">
        <v>61</v>
      </c>
      <c r="D168" s="22">
        <v>30585</v>
      </c>
      <c r="E168" s="22">
        <v>6371</v>
      </c>
      <c r="F168" s="22">
        <v>36956</v>
      </c>
      <c r="G168" s="21">
        <v>17.239419850633187</v>
      </c>
      <c r="H168" s="21">
        <v>2.3396163020685097</v>
      </c>
      <c r="I168" s="22">
        <v>387</v>
      </c>
      <c r="J168" s="22">
        <v>72</v>
      </c>
      <c r="K168" s="22">
        <v>459</v>
      </c>
    </row>
    <row r="169" spans="1:11">
      <c r="A169" s="297"/>
      <c r="B169" s="337"/>
      <c r="C169" s="60" t="s">
        <v>62</v>
      </c>
      <c r="D169" s="22">
        <v>65082</v>
      </c>
      <c r="E169" s="22">
        <v>15434</v>
      </c>
      <c r="F169" s="22">
        <v>80516</v>
      </c>
      <c r="G169" s="21">
        <v>19.168860847533409</v>
      </c>
      <c r="H169" s="21">
        <v>1.7255201458940161</v>
      </c>
      <c r="I169" s="22">
        <v>794</v>
      </c>
      <c r="J169" s="22">
        <v>172</v>
      </c>
      <c r="K169" s="22">
        <v>966</v>
      </c>
    </row>
    <row r="170" spans="1:11">
      <c r="A170" s="297"/>
      <c r="B170" s="337"/>
      <c r="C170" s="60" t="s">
        <v>63</v>
      </c>
      <c r="D170" s="22">
        <v>163562</v>
      </c>
      <c r="E170" s="22">
        <v>35379</v>
      </c>
      <c r="F170" s="22">
        <v>198941</v>
      </c>
      <c r="G170" s="21">
        <v>17.78366450354628</v>
      </c>
      <c r="H170" s="21">
        <v>1.0149878262141905</v>
      </c>
      <c r="I170" s="22">
        <v>1905</v>
      </c>
      <c r="J170" s="22">
        <v>430</v>
      </c>
      <c r="K170" s="22">
        <v>2335</v>
      </c>
    </row>
    <row r="171" spans="1:11">
      <c r="A171" s="297"/>
      <c r="B171" s="337"/>
      <c r="C171" s="60" t="s">
        <v>64</v>
      </c>
      <c r="D171" s="22">
        <v>661321</v>
      </c>
      <c r="E171" s="22">
        <v>113690</v>
      </c>
      <c r="F171" s="22">
        <v>775011</v>
      </c>
      <c r="G171" s="21">
        <v>14.669469207533828</v>
      </c>
      <c r="H171" s="21">
        <v>0.56832392151854216</v>
      </c>
      <c r="I171" s="22">
        <v>7618</v>
      </c>
      <c r="J171" s="22">
        <v>1419</v>
      </c>
      <c r="K171" s="22">
        <v>9037</v>
      </c>
    </row>
    <row r="172" spans="1:11">
      <c r="A172" s="297"/>
      <c r="B172" s="337"/>
      <c r="C172" s="60" t="s">
        <v>65</v>
      </c>
      <c r="D172" s="22">
        <v>358537</v>
      </c>
      <c r="E172" s="22">
        <v>83824</v>
      </c>
      <c r="F172" s="22">
        <v>442361</v>
      </c>
      <c r="G172" s="21">
        <v>18.949229249413939</v>
      </c>
      <c r="H172" s="21">
        <v>0.83130425427622878</v>
      </c>
      <c r="I172" s="22">
        <v>3705</v>
      </c>
      <c r="J172" s="22">
        <v>877</v>
      </c>
      <c r="K172" s="22">
        <v>4582</v>
      </c>
    </row>
    <row r="173" spans="1:11">
      <c r="A173" s="297"/>
      <c r="B173" s="337"/>
      <c r="C173" s="60" t="s">
        <v>66</v>
      </c>
      <c r="D173" s="22">
        <v>483726</v>
      </c>
      <c r="E173" s="22">
        <v>64903</v>
      </c>
      <c r="F173" s="22">
        <v>548629</v>
      </c>
      <c r="G173" s="21">
        <v>11.830034504191357</v>
      </c>
      <c r="H173" s="21">
        <v>0.65327355360984685</v>
      </c>
      <c r="I173" s="22">
        <v>4939</v>
      </c>
      <c r="J173" s="22">
        <v>748</v>
      </c>
      <c r="K173" s="22">
        <v>5687</v>
      </c>
    </row>
    <row r="174" spans="1:11">
      <c r="A174" s="297"/>
      <c r="B174" s="337"/>
      <c r="C174" s="60" t="s">
        <v>67</v>
      </c>
      <c r="D174" s="22">
        <v>8745</v>
      </c>
      <c r="E174" s="22">
        <v>1436</v>
      </c>
      <c r="F174" s="22">
        <v>10181</v>
      </c>
      <c r="G174" s="21">
        <v>14.104704842353403</v>
      </c>
      <c r="H174" s="21">
        <v>4.5611918710204176</v>
      </c>
      <c r="I174" s="22">
        <v>115</v>
      </c>
      <c r="J174" s="22">
        <v>19</v>
      </c>
      <c r="K174" s="22">
        <v>134</v>
      </c>
    </row>
    <row r="175" spans="1:11">
      <c r="A175" s="297"/>
      <c r="B175" s="337" t="s">
        <v>21</v>
      </c>
      <c r="C175" s="60" t="s">
        <v>60</v>
      </c>
      <c r="D175" s="22">
        <v>8545</v>
      </c>
      <c r="E175" s="22">
        <v>495</v>
      </c>
      <c r="F175" s="22">
        <v>9040</v>
      </c>
      <c r="G175" s="21">
        <v>5.4756637168141591</v>
      </c>
      <c r="H175" s="21">
        <v>2.0299069574464617</v>
      </c>
      <c r="I175" s="22">
        <v>96</v>
      </c>
      <c r="J175" s="22">
        <v>11</v>
      </c>
      <c r="K175" s="22">
        <v>107</v>
      </c>
    </row>
    <row r="176" spans="1:11">
      <c r="A176" s="297"/>
      <c r="B176" s="337"/>
      <c r="C176" s="60" t="s">
        <v>61</v>
      </c>
      <c r="D176" s="22">
        <v>106671</v>
      </c>
      <c r="E176" s="22">
        <v>11662</v>
      </c>
      <c r="F176" s="22">
        <v>118333</v>
      </c>
      <c r="G176" s="21">
        <v>9.8552390288423339</v>
      </c>
      <c r="H176" s="21">
        <v>1.6524972607212192</v>
      </c>
      <c r="I176" s="22">
        <v>1489</v>
      </c>
      <c r="J176" s="22">
        <v>128</v>
      </c>
      <c r="K176" s="22">
        <v>1617</v>
      </c>
    </row>
    <row r="177" spans="1:11">
      <c r="A177" s="297"/>
      <c r="B177" s="337"/>
      <c r="C177" s="60" t="s">
        <v>62</v>
      </c>
      <c r="D177" s="22">
        <v>166036</v>
      </c>
      <c r="E177" s="22">
        <v>11115</v>
      </c>
      <c r="F177" s="22">
        <v>177151</v>
      </c>
      <c r="G177" s="21">
        <v>6.2743083584061052</v>
      </c>
      <c r="H177" s="21">
        <v>0.61269313519180613</v>
      </c>
      <c r="I177" s="22">
        <v>2238</v>
      </c>
      <c r="J177" s="22">
        <v>148</v>
      </c>
      <c r="K177" s="22">
        <v>2386</v>
      </c>
    </row>
    <row r="178" spans="1:11">
      <c r="A178" s="297"/>
      <c r="B178" s="337"/>
      <c r="C178" s="60" t="s">
        <v>63</v>
      </c>
      <c r="D178" s="22">
        <v>207760</v>
      </c>
      <c r="E178" s="22">
        <v>18376</v>
      </c>
      <c r="F178" s="22">
        <v>226136</v>
      </c>
      <c r="G178" s="21">
        <v>8.1260834188276085</v>
      </c>
      <c r="H178" s="21">
        <v>0.66071498033441989</v>
      </c>
      <c r="I178" s="22">
        <v>2587</v>
      </c>
      <c r="J178" s="22">
        <v>224</v>
      </c>
      <c r="K178" s="22">
        <v>2811</v>
      </c>
    </row>
    <row r="179" spans="1:11">
      <c r="A179" s="297"/>
      <c r="B179" s="337"/>
      <c r="C179" s="60" t="s">
        <v>64</v>
      </c>
      <c r="D179" s="22">
        <v>943474</v>
      </c>
      <c r="E179" s="22">
        <v>74210</v>
      </c>
      <c r="F179" s="22">
        <v>1017684</v>
      </c>
      <c r="G179" s="21">
        <v>7.2920474331914429</v>
      </c>
      <c r="H179" s="21">
        <v>0.4903591909028025</v>
      </c>
      <c r="I179" s="22">
        <v>11278</v>
      </c>
      <c r="J179" s="22">
        <v>799</v>
      </c>
      <c r="K179" s="22">
        <v>12077</v>
      </c>
    </row>
    <row r="180" spans="1:11">
      <c r="A180" s="297"/>
      <c r="B180" s="337"/>
      <c r="C180" s="60" t="s">
        <v>65</v>
      </c>
      <c r="D180" s="22">
        <v>218792</v>
      </c>
      <c r="E180" s="22">
        <v>18561</v>
      </c>
      <c r="F180" s="22">
        <v>237353</v>
      </c>
      <c r="G180" s="21">
        <v>7.8199980619583487</v>
      </c>
      <c r="H180" s="21">
        <v>0.72650220145215749</v>
      </c>
      <c r="I180" s="22">
        <v>2337</v>
      </c>
      <c r="J180" s="22">
        <v>198</v>
      </c>
      <c r="K180" s="22">
        <v>2535</v>
      </c>
    </row>
    <row r="181" spans="1:11">
      <c r="A181" s="297"/>
      <c r="B181" s="337"/>
      <c r="C181" s="60" t="s">
        <v>66</v>
      </c>
      <c r="D181" s="22">
        <v>915062</v>
      </c>
      <c r="E181" s="22">
        <v>47931</v>
      </c>
      <c r="F181" s="22">
        <v>962993</v>
      </c>
      <c r="G181" s="21">
        <v>4.9772947466907862</v>
      </c>
      <c r="H181" s="21">
        <v>0.29330942867299992</v>
      </c>
      <c r="I181" s="22">
        <v>9773</v>
      </c>
      <c r="J181" s="22">
        <v>538</v>
      </c>
      <c r="K181" s="22">
        <v>10311</v>
      </c>
    </row>
    <row r="182" spans="1:11">
      <c r="A182" s="297"/>
      <c r="B182" s="337"/>
      <c r="C182" s="60" t="s">
        <v>67</v>
      </c>
      <c r="D182" s="22">
        <v>16425</v>
      </c>
      <c r="E182" s="22">
        <v>678</v>
      </c>
      <c r="F182" s="22">
        <v>17103</v>
      </c>
      <c r="G182" s="21">
        <v>3.9642168040694612</v>
      </c>
      <c r="H182" s="21">
        <v>1.6186843870335343</v>
      </c>
      <c r="I182" s="22">
        <v>200</v>
      </c>
      <c r="J182" s="22">
        <v>8</v>
      </c>
      <c r="K182" s="22">
        <v>208</v>
      </c>
    </row>
    <row r="183" spans="1:11">
      <c r="A183" s="297"/>
      <c r="B183" s="337" t="s">
        <v>100</v>
      </c>
      <c r="C183" s="60" t="s">
        <v>60</v>
      </c>
      <c r="D183" s="22">
        <v>23575</v>
      </c>
      <c r="E183" s="22">
        <v>1784</v>
      </c>
      <c r="F183" s="22">
        <v>25359</v>
      </c>
      <c r="G183" s="21">
        <v>7.0349777199416375</v>
      </c>
      <c r="H183" s="21">
        <v>1.7724062396112277</v>
      </c>
      <c r="I183" s="22">
        <v>303</v>
      </c>
      <c r="J183" s="22">
        <v>20</v>
      </c>
      <c r="K183" s="22">
        <v>323</v>
      </c>
    </row>
    <row r="184" spans="1:11">
      <c r="A184" s="297"/>
      <c r="B184" s="337"/>
      <c r="C184" s="60" t="s">
        <v>61</v>
      </c>
      <c r="D184" s="22">
        <v>306373</v>
      </c>
      <c r="E184" s="22">
        <v>17683</v>
      </c>
      <c r="F184" s="22">
        <v>324056</v>
      </c>
      <c r="G184" s="21">
        <v>5.4567729034487868</v>
      </c>
      <c r="H184" s="21">
        <v>0.46656457201963114</v>
      </c>
      <c r="I184" s="22">
        <v>4291</v>
      </c>
      <c r="J184" s="22">
        <v>218</v>
      </c>
      <c r="K184" s="22">
        <v>4509</v>
      </c>
    </row>
    <row r="185" spans="1:11">
      <c r="A185" s="297"/>
      <c r="B185" s="337"/>
      <c r="C185" s="60" t="s">
        <v>62</v>
      </c>
      <c r="D185" s="22">
        <v>305219</v>
      </c>
      <c r="E185" s="22">
        <v>19801</v>
      </c>
      <c r="F185" s="22">
        <v>325020</v>
      </c>
      <c r="G185" s="21">
        <v>6.0922404775090762</v>
      </c>
      <c r="H185" s="21">
        <v>0.52212179279723525</v>
      </c>
      <c r="I185" s="22">
        <v>4249</v>
      </c>
      <c r="J185" s="22">
        <v>247</v>
      </c>
      <c r="K185" s="22">
        <v>4496</v>
      </c>
    </row>
    <row r="186" spans="1:11">
      <c r="A186" s="297"/>
      <c r="B186" s="337"/>
      <c r="C186" s="60" t="s">
        <v>63</v>
      </c>
      <c r="D186" s="22">
        <v>316978</v>
      </c>
      <c r="E186" s="22">
        <v>16186</v>
      </c>
      <c r="F186" s="22">
        <v>333164</v>
      </c>
      <c r="G186" s="21">
        <v>4.858268000144073</v>
      </c>
      <c r="H186" s="21">
        <v>0.45003688295589889</v>
      </c>
      <c r="I186" s="22">
        <v>3782</v>
      </c>
      <c r="J186" s="22">
        <v>204</v>
      </c>
      <c r="K186" s="22">
        <v>3986</v>
      </c>
    </row>
    <row r="187" spans="1:11">
      <c r="A187" s="297"/>
      <c r="B187" s="337"/>
      <c r="C187" s="60" t="s">
        <v>64</v>
      </c>
      <c r="D187" s="22">
        <v>847670</v>
      </c>
      <c r="E187" s="22">
        <v>44901</v>
      </c>
      <c r="F187" s="22">
        <v>892571</v>
      </c>
      <c r="G187" s="21">
        <v>5.0305241823899731</v>
      </c>
      <c r="H187" s="21">
        <v>0.27994599535555087</v>
      </c>
      <c r="I187" s="22">
        <v>10148</v>
      </c>
      <c r="J187" s="22">
        <v>531</v>
      </c>
      <c r="K187" s="22">
        <v>10679</v>
      </c>
    </row>
    <row r="188" spans="1:11">
      <c r="A188" s="297"/>
      <c r="B188" s="337"/>
      <c r="C188" s="60" t="s">
        <v>65</v>
      </c>
      <c r="D188" s="22">
        <v>103159</v>
      </c>
      <c r="E188" s="22">
        <v>6130</v>
      </c>
      <c r="F188" s="22">
        <v>109289</v>
      </c>
      <c r="G188" s="21">
        <v>5.6089816907465524</v>
      </c>
      <c r="H188" s="21">
        <v>0.87150194743273424</v>
      </c>
      <c r="I188" s="22">
        <v>1156</v>
      </c>
      <c r="J188" s="22">
        <v>71</v>
      </c>
      <c r="K188" s="22">
        <v>1227</v>
      </c>
    </row>
    <row r="189" spans="1:11">
      <c r="A189" s="297"/>
      <c r="B189" s="337"/>
      <c r="C189" s="60" t="s">
        <v>66</v>
      </c>
      <c r="D189" s="22">
        <v>542056</v>
      </c>
      <c r="E189" s="22">
        <v>23610</v>
      </c>
      <c r="F189" s="22">
        <v>565666</v>
      </c>
      <c r="G189" s="21">
        <v>4.1738411005787865</v>
      </c>
      <c r="H189" s="21">
        <v>0.34288355834408929</v>
      </c>
      <c r="I189" s="22">
        <v>5879</v>
      </c>
      <c r="J189" s="22">
        <v>266</v>
      </c>
      <c r="K189" s="22">
        <v>6145</v>
      </c>
    </row>
    <row r="190" spans="1:11">
      <c r="A190" s="297"/>
      <c r="B190" s="337"/>
      <c r="C190" s="60" t="s">
        <v>67</v>
      </c>
      <c r="D190" s="22">
        <v>15445</v>
      </c>
      <c r="E190" s="22">
        <v>657</v>
      </c>
      <c r="F190" s="22">
        <v>16102</v>
      </c>
      <c r="G190" s="21">
        <v>4.080238479691964</v>
      </c>
      <c r="H190" s="21">
        <v>1.4758174897350838</v>
      </c>
      <c r="I190" s="22">
        <v>191</v>
      </c>
      <c r="J190" s="22">
        <v>9</v>
      </c>
      <c r="K190" s="22">
        <v>200</v>
      </c>
    </row>
    <row r="191" spans="1:11">
      <c r="A191" s="297"/>
      <c r="B191" s="337" t="s">
        <v>22</v>
      </c>
      <c r="C191" s="60" t="s">
        <v>60</v>
      </c>
      <c r="D191" s="22">
        <v>28971</v>
      </c>
      <c r="E191" s="22">
        <v>1017</v>
      </c>
      <c r="F191" s="22">
        <v>29988</v>
      </c>
      <c r="G191" s="21">
        <v>3.3913565426170464</v>
      </c>
      <c r="H191" s="21">
        <v>1.1880098994471817</v>
      </c>
      <c r="I191" s="22">
        <v>385</v>
      </c>
      <c r="J191" s="22">
        <v>13</v>
      </c>
      <c r="K191" s="22">
        <v>398</v>
      </c>
    </row>
    <row r="192" spans="1:11">
      <c r="A192" s="297"/>
      <c r="B192" s="337"/>
      <c r="C192" s="60" t="s">
        <v>61</v>
      </c>
      <c r="D192" s="22">
        <v>209384</v>
      </c>
      <c r="E192" s="22">
        <v>7252</v>
      </c>
      <c r="F192" s="22">
        <v>216636</v>
      </c>
      <c r="G192" s="21">
        <v>3.3475507302572058</v>
      </c>
      <c r="H192" s="21">
        <v>0.43424459047458319</v>
      </c>
      <c r="I192" s="22">
        <v>2870</v>
      </c>
      <c r="J192" s="22">
        <v>94</v>
      </c>
      <c r="K192" s="22">
        <v>2964</v>
      </c>
    </row>
    <row r="193" spans="1:14">
      <c r="A193" s="297"/>
      <c r="B193" s="337"/>
      <c r="C193" s="60" t="s">
        <v>62</v>
      </c>
      <c r="D193" s="22">
        <v>167667</v>
      </c>
      <c r="E193" s="22">
        <v>4996</v>
      </c>
      <c r="F193" s="22">
        <v>172663</v>
      </c>
      <c r="G193" s="21">
        <v>2.8934977383689615</v>
      </c>
      <c r="H193" s="21">
        <v>0.42814790558832655</v>
      </c>
      <c r="I193" s="22">
        <v>2126</v>
      </c>
      <c r="J193" s="22">
        <v>61</v>
      </c>
      <c r="K193" s="22">
        <v>2187</v>
      </c>
    </row>
    <row r="194" spans="1:14">
      <c r="A194" s="297"/>
      <c r="B194" s="337"/>
      <c r="C194" s="60" t="s">
        <v>63</v>
      </c>
      <c r="D194" s="22">
        <v>193431</v>
      </c>
      <c r="E194" s="22">
        <v>7752</v>
      </c>
      <c r="F194" s="22">
        <v>201183</v>
      </c>
      <c r="G194" s="21">
        <v>3.8532082730648218</v>
      </c>
      <c r="H194" s="21">
        <v>0.48294502273910422</v>
      </c>
      <c r="I194" s="22">
        <v>2260</v>
      </c>
      <c r="J194" s="22">
        <v>94</v>
      </c>
      <c r="K194" s="22">
        <v>2354</v>
      </c>
    </row>
    <row r="195" spans="1:14">
      <c r="A195" s="297"/>
      <c r="B195" s="337"/>
      <c r="C195" s="60" t="s">
        <v>64</v>
      </c>
      <c r="D195" s="22">
        <v>232131</v>
      </c>
      <c r="E195" s="22">
        <v>8526</v>
      </c>
      <c r="F195" s="22">
        <v>240657</v>
      </c>
      <c r="G195" s="21">
        <v>3.5428015806729078</v>
      </c>
      <c r="H195" s="21">
        <v>0.45721369871145628</v>
      </c>
      <c r="I195" s="22">
        <v>2696</v>
      </c>
      <c r="J195" s="22">
        <v>92</v>
      </c>
      <c r="K195" s="22">
        <v>2788</v>
      </c>
    </row>
    <row r="196" spans="1:14">
      <c r="A196" s="297"/>
      <c r="B196" s="337"/>
      <c r="C196" s="60" t="s">
        <v>65</v>
      </c>
      <c r="D196" s="22">
        <v>37312</v>
      </c>
      <c r="E196" s="22">
        <v>1200</v>
      </c>
      <c r="F196" s="22">
        <v>38512</v>
      </c>
      <c r="G196" s="21">
        <v>3.1159119235562938</v>
      </c>
      <c r="H196" s="21">
        <v>0.90627907091818438</v>
      </c>
      <c r="I196" s="22">
        <v>436</v>
      </c>
      <c r="J196" s="22">
        <v>18</v>
      </c>
      <c r="K196" s="22">
        <v>454</v>
      </c>
    </row>
    <row r="197" spans="1:14">
      <c r="A197" s="297"/>
      <c r="B197" s="337"/>
      <c r="C197" s="60" t="s">
        <v>66</v>
      </c>
      <c r="D197" s="22">
        <v>183960</v>
      </c>
      <c r="E197" s="22">
        <v>5471</v>
      </c>
      <c r="F197" s="22">
        <v>189431</v>
      </c>
      <c r="G197" s="21">
        <v>2.8881228521202971</v>
      </c>
      <c r="H197" s="21">
        <v>0.44551447755515505</v>
      </c>
      <c r="I197" s="22">
        <v>2076</v>
      </c>
      <c r="J197" s="22">
        <v>61</v>
      </c>
      <c r="K197" s="22">
        <v>2137</v>
      </c>
    </row>
    <row r="198" spans="1:14">
      <c r="A198" s="297"/>
      <c r="B198" s="337"/>
      <c r="C198" s="60" t="s">
        <v>67</v>
      </c>
      <c r="D198" s="22">
        <v>6093</v>
      </c>
      <c r="E198" s="22">
        <v>333</v>
      </c>
      <c r="F198" s="22">
        <v>6426</v>
      </c>
      <c r="G198" s="21">
        <v>5.1820728291316529</v>
      </c>
      <c r="H198" s="21">
        <v>3.5708235173019949</v>
      </c>
      <c r="I198" s="22">
        <v>73</v>
      </c>
      <c r="J198" s="22">
        <v>3</v>
      </c>
      <c r="K198" s="22">
        <v>76</v>
      </c>
    </row>
    <row r="199" spans="1:14">
      <c r="A199" s="297">
        <v>2020</v>
      </c>
      <c r="B199" s="337" t="s">
        <v>20</v>
      </c>
      <c r="C199" s="191" t="s">
        <v>60</v>
      </c>
      <c r="D199" s="22">
        <v>12984</v>
      </c>
      <c r="E199" s="22">
        <v>950</v>
      </c>
      <c r="F199" s="22">
        <f>SUM(D199:E199)</f>
        <v>13934</v>
      </c>
      <c r="G199" s="21">
        <v>6.8178556049949766</v>
      </c>
      <c r="H199" s="21">
        <v>2.6492992194886598</v>
      </c>
      <c r="I199" s="22">
        <v>103</v>
      </c>
      <c r="J199" s="22">
        <v>9</v>
      </c>
      <c r="K199" s="22">
        <f>SUM(I199:J199)</f>
        <v>112</v>
      </c>
      <c r="M199" s="184"/>
      <c r="N199" s="184"/>
    </row>
    <row r="200" spans="1:14">
      <c r="A200" s="297"/>
      <c r="B200" s="337"/>
      <c r="C200" s="191" t="s">
        <v>61</v>
      </c>
      <c r="D200" s="22">
        <v>13902</v>
      </c>
      <c r="E200" s="22">
        <v>6823</v>
      </c>
      <c r="F200" s="22">
        <f t="shared" ref="F200:F230" si="0">SUM(D200:E200)</f>
        <v>20725</v>
      </c>
      <c r="G200" s="21">
        <v>32.921592279855247</v>
      </c>
      <c r="H200" s="21">
        <v>4.709799754739902</v>
      </c>
      <c r="I200" s="22">
        <v>150</v>
      </c>
      <c r="J200" s="22">
        <v>51</v>
      </c>
      <c r="K200" s="22">
        <f t="shared" ref="K200:K230" si="1">SUM(I200:J200)</f>
        <v>201</v>
      </c>
      <c r="M200" s="184"/>
      <c r="N200" s="184"/>
    </row>
    <row r="201" spans="1:14">
      <c r="A201" s="297"/>
      <c r="B201" s="337"/>
      <c r="C201" s="191" t="s">
        <v>62</v>
      </c>
      <c r="D201" s="22">
        <v>39446</v>
      </c>
      <c r="E201" s="22">
        <v>10989</v>
      </c>
      <c r="F201" s="22">
        <f t="shared" si="0"/>
        <v>50435</v>
      </c>
      <c r="G201" s="21">
        <v>21.788440567066523</v>
      </c>
      <c r="H201" s="21">
        <v>2.3921254812685064</v>
      </c>
      <c r="I201" s="22">
        <v>369</v>
      </c>
      <c r="J201" s="22">
        <v>105</v>
      </c>
      <c r="K201" s="22">
        <f t="shared" si="1"/>
        <v>474</v>
      </c>
      <c r="M201" s="184"/>
      <c r="N201" s="184"/>
    </row>
    <row r="202" spans="1:14">
      <c r="A202" s="297"/>
      <c r="B202" s="337"/>
      <c r="C202" s="191" t="s">
        <v>63</v>
      </c>
      <c r="D202" s="22">
        <v>100820</v>
      </c>
      <c r="E202" s="22">
        <v>36991</v>
      </c>
      <c r="F202" s="22">
        <f t="shared" si="0"/>
        <v>137811</v>
      </c>
      <c r="G202" s="21">
        <v>26.841834106130865</v>
      </c>
      <c r="H202" s="21">
        <v>1.5620509063189452</v>
      </c>
      <c r="I202" s="22">
        <v>985</v>
      </c>
      <c r="J202" s="22">
        <v>355</v>
      </c>
      <c r="K202" s="22">
        <f t="shared" si="1"/>
        <v>1340</v>
      </c>
      <c r="M202" s="184"/>
      <c r="N202" s="184"/>
    </row>
    <row r="203" spans="1:14">
      <c r="A203" s="297"/>
      <c r="B203" s="337"/>
      <c r="C203" s="191" t="s">
        <v>64</v>
      </c>
      <c r="D203" s="22">
        <v>492669</v>
      </c>
      <c r="E203" s="22">
        <v>167542</v>
      </c>
      <c r="F203" s="22">
        <f t="shared" si="0"/>
        <v>660211</v>
      </c>
      <c r="G203" s="21">
        <v>25.377038552826292</v>
      </c>
      <c r="H203" s="21">
        <v>2.262850056174988</v>
      </c>
      <c r="I203" s="22">
        <v>4637</v>
      </c>
      <c r="J203" s="22">
        <v>1388</v>
      </c>
      <c r="K203" s="22">
        <f t="shared" si="1"/>
        <v>6025</v>
      </c>
      <c r="M203" s="184"/>
      <c r="N203" s="184"/>
    </row>
    <row r="204" spans="1:14">
      <c r="A204" s="297"/>
      <c r="B204" s="337"/>
      <c r="C204" s="191" t="s">
        <v>65</v>
      </c>
      <c r="D204" s="22">
        <v>326029</v>
      </c>
      <c r="E204" s="22">
        <v>98323</v>
      </c>
      <c r="F204" s="22">
        <f t="shared" si="0"/>
        <v>424352</v>
      </c>
      <c r="G204" s="21">
        <v>23.170151195234144</v>
      </c>
      <c r="H204" s="21">
        <v>0.95457291602923355</v>
      </c>
      <c r="I204" s="22">
        <v>3008</v>
      </c>
      <c r="J204" s="22">
        <v>884</v>
      </c>
      <c r="K204" s="22">
        <f t="shared" si="1"/>
        <v>3892</v>
      </c>
      <c r="M204" s="184"/>
      <c r="N204" s="184"/>
    </row>
    <row r="205" spans="1:14">
      <c r="A205" s="297"/>
      <c r="B205" s="337"/>
      <c r="C205" s="191" t="s">
        <v>66</v>
      </c>
      <c r="D205" s="22">
        <v>497873</v>
      </c>
      <c r="E205" s="22">
        <v>88249</v>
      </c>
      <c r="F205" s="22">
        <f t="shared" si="0"/>
        <v>586122</v>
      </c>
      <c r="G205" s="21">
        <v>15.056421700601581</v>
      </c>
      <c r="H205" s="21">
        <v>0.83756153095192831</v>
      </c>
      <c r="I205" s="22">
        <v>4024</v>
      </c>
      <c r="J205" s="22">
        <v>802</v>
      </c>
      <c r="K205" s="22">
        <f t="shared" si="1"/>
        <v>4826</v>
      </c>
      <c r="M205" s="184"/>
      <c r="N205" s="184"/>
    </row>
    <row r="206" spans="1:14">
      <c r="A206" s="297"/>
      <c r="B206" s="337"/>
      <c r="C206" s="191" t="s">
        <v>67</v>
      </c>
      <c r="D206" s="22">
        <v>21695</v>
      </c>
      <c r="E206" s="22">
        <v>6157</v>
      </c>
      <c r="F206" s="22">
        <f t="shared" si="0"/>
        <v>27852</v>
      </c>
      <c r="G206" s="21">
        <v>22.106132414189286</v>
      </c>
      <c r="H206" s="21">
        <v>3.517841342187801</v>
      </c>
      <c r="I206" s="22">
        <v>192</v>
      </c>
      <c r="J206" s="22">
        <v>58</v>
      </c>
      <c r="K206" s="22">
        <f t="shared" si="1"/>
        <v>250</v>
      </c>
      <c r="M206" s="184"/>
      <c r="N206" s="184"/>
    </row>
    <row r="207" spans="1:14">
      <c r="A207" s="297"/>
      <c r="B207" s="337" t="s">
        <v>21</v>
      </c>
      <c r="C207" s="191" t="s">
        <v>60</v>
      </c>
      <c r="D207" s="22">
        <v>19314</v>
      </c>
      <c r="E207" s="22">
        <v>952</v>
      </c>
      <c r="F207" s="22">
        <f t="shared" si="0"/>
        <v>20266</v>
      </c>
      <c r="G207" s="21">
        <v>4.6975229448337119</v>
      </c>
      <c r="H207" s="100">
        <v>1.8091093068509529</v>
      </c>
      <c r="I207" s="22">
        <v>175</v>
      </c>
      <c r="J207" s="22">
        <v>8</v>
      </c>
      <c r="K207" s="22">
        <f t="shared" si="1"/>
        <v>183</v>
      </c>
    </row>
    <row r="208" spans="1:14">
      <c r="A208" s="297"/>
      <c r="B208" s="337"/>
      <c r="C208" s="191" t="s">
        <v>61</v>
      </c>
      <c r="D208" s="22">
        <v>69665</v>
      </c>
      <c r="E208" s="22">
        <v>11033</v>
      </c>
      <c r="F208" s="22">
        <f t="shared" si="0"/>
        <v>80698</v>
      </c>
      <c r="G208" s="21">
        <v>13.671962130412155</v>
      </c>
      <c r="H208" s="100">
        <v>1.3638236492573099</v>
      </c>
      <c r="I208" s="22">
        <v>697</v>
      </c>
      <c r="J208" s="22">
        <v>123</v>
      </c>
      <c r="K208" s="22">
        <f t="shared" si="1"/>
        <v>820</v>
      </c>
    </row>
    <row r="209" spans="1:11">
      <c r="A209" s="297"/>
      <c r="B209" s="337"/>
      <c r="C209" s="191" t="s">
        <v>62</v>
      </c>
      <c r="D209" s="22">
        <v>116259</v>
      </c>
      <c r="E209" s="22">
        <v>18753</v>
      </c>
      <c r="F209" s="22">
        <f t="shared" si="0"/>
        <v>135012</v>
      </c>
      <c r="G209" s="21">
        <v>13.889876455426183</v>
      </c>
      <c r="H209" s="100">
        <v>1.2368732528919351</v>
      </c>
      <c r="I209" s="22">
        <v>1228</v>
      </c>
      <c r="J209" s="22">
        <v>201</v>
      </c>
      <c r="K209" s="22">
        <f t="shared" si="1"/>
        <v>1429</v>
      </c>
    </row>
    <row r="210" spans="1:11">
      <c r="A210" s="297"/>
      <c r="B210" s="337"/>
      <c r="C210" s="191" t="s">
        <v>63</v>
      </c>
      <c r="D210" s="22">
        <v>166392</v>
      </c>
      <c r="E210" s="22">
        <v>29067</v>
      </c>
      <c r="F210" s="22">
        <f t="shared" si="0"/>
        <v>195459</v>
      </c>
      <c r="G210" s="21">
        <v>14.871149448221876</v>
      </c>
      <c r="H210" s="100">
        <v>1.1641203718985136</v>
      </c>
      <c r="I210" s="22">
        <v>1618</v>
      </c>
      <c r="J210" s="22">
        <v>259</v>
      </c>
      <c r="K210" s="22">
        <f t="shared" si="1"/>
        <v>1877</v>
      </c>
    </row>
    <row r="211" spans="1:11">
      <c r="A211" s="297"/>
      <c r="B211" s="337"/>
      <c r="C211" s="191" t="s">
        <v>64</v>
      </c>
      <c r="D211" s="22">
        <v>841355</v>
      </c>
      <c r="E211" s="22">
        <v>121328</v>
      </c>
      <c r="F211" s="22">
        <f t="shared" si="0"/>
        <v>962683</v>
      </c>
      <c r="G211" s="21">
        <v>12.603110265788429</v>
      </c>
      <c r="H211" s="100">
        <v>0.51368571964809673</v>
      </c>
      <c r="I211" s="22">
        <v>8008</v>
      </c>
      <c r="J211" s="22">
        <v>1146</v>
      </c>
      <c r="K211" s="22">
        <f t="shared" si="1"/>
        <v>9154</v>
      </c>
    </row>
    <row r="212" spans="1:11">
      <c r="A212" s="297"/>
      <c r="B212" s="337"/>
      <c r="C212" s="191" t="s">
        <v>65</v>
      </c>
      <c r="D212" s="22">
        <v>260437</v>
      </c>
      <c r="E212" s="22">
        <v>31950</v>
      </c>
      <c r="F212" s="22">
        <f t="shared" si="0"/>
        <v>292387</v>
      </c>
      <c r="G212" s="21">
        <v>10.927298409300002</v>
      </c>
      <c r="H212" s="100">
        <v>1.2113916052161329</v>
      </c>
      <c r="I212" s="22">
        <v>2217</v>
      </c>
      <c r="J212" s="22">
        <v>282</v>
      </c>
      <c r="K212" s="22">
        <f t="shared" si="1"/>
        <v>2499</v>
      </c>
    </row>
    <row r="213" spans="1:11">
      <c r="A213" s="297"/>
      <c r="B213" s="337"/>
      <c r="C213" s="191" t="s">
        <v>66</v>
      </c>
      <c r="D213" s="22">
        <v>1267786</v>
      </c>
      <c r="E213" s="22">
        <v>86598</v>
      </c>
      <c r="F213" s="22">
        <f t="shared" si="0"/>
        <v>1354384</v>
      </c>
      <c r="G213" s="21">
        <v>6.3939030585122101</v>
      </c>
      <c r="H213" s="100">
        <v>0.30384963055584124</v>
      </c>
      <c r="I213" s="22">
        <v>10240</v>
      </c>
      <c r="J213" s="22">
        <v>811</v>
      </c>
      <c r="K213" s="22">
        <f t="shared" si="1"/>
        <v>11051</v>
      </c>
    </row>
    <row r="214" spans="1:11">
      <c r="A214" s="297"/>
      <c r="B214" s="337"/>
      <c r="C214" s="191" t="s">
        <v>67</v>
      </c>
      <c r="D214" s="22">
        <v>49423</v>
      </c>
      <c r="E214" s="22">
        <v>6628</v>
      </c>
      <c r="F214" s="22">
        <f t="shared" si="0"/>
        <v>56051</v>
      </c>
      <c r="G214" s="21">
        <v>11.824945139248184</v>
      </c>
      <c r="H214" s="100">
        <v>1.8164262081758129</v>
      </c>
      <c r="I214" s="22">
        <v>437</v>
      </c>
      <c r="J214" s="22">
        <v>63</v>
      </c>
      <c r="K214" s="22">
        <f t="shared" si="1"/>
        <v>500</v>
      </c>
    </row>
    <row r="215" spans="1:11">
      <c r="A215" s="297"/>
      <c r="B215" s="337" t="s">
        <v>100</v>
      </c>
      <c r="C215" s="191" t="s">
        <v>60</v>
      </c>
      <c r="D215" s="22">
        <v>25670</v>
      </c>
      <c r="E215" s="22">
        <v>2689</v>
      </c>
      <c r="F215" s="22">
        <f t="shared" si="0"/>
        <v>28359</v>
      </c>
      <c r="G215" s="21">
        <v>9.4819986600373767</v>
      </c>
      <c r="H215" s="100">
        <v>2.3092516109416579</v>
      </c>
      <c r="I215" s="22">
        <v>238</v>
      </c>
      <c r="J215" s="22">
        <v>23</v>
      </c>
      <c r="K215" s="22">
        <f t="shared" si="1"/>
        <v>261</v>
      </c>
    </row>
    <row r="216" spans="1:11">
      <c r="A216" s="297"/>
      <c r="B216" s="337"/>
      <c r="C216" s="191" t="s">
        <v>61</v>
      </c>
      <c r="D216" s="22">
        <v>199718</v>
      </c>
      <c r="E216" s="22">
        <v>28587</v>
      </c>
      <c r="F216" s="22">
        <f t="shared" si="0"/>
        <v>228305</v>
      </c>
      <c r="G216" s="21">
        <v>12.521407765927158</v>
      </c>
      <c r="H216" s="100">
        <v>0.83235151690530929</v>
      </c>
      <c r="I216" s="22">
        <v>2206</v>
      </c>
      <c r="J216" s="22">
        <v>348</v>
      </c>
      <c r="K216" s="22">
        <f t="shared" si="1"/>
        <v>2554</v>
      </c>
    </row>
    <row r="217" spans="1:11">
      <c r="A217" s="297"/>
      <c r="B217" s="337"/>
      <c r="C217" s="191" t="s">
        <v>62</v>
      </c>
      <c r="D217" s="22">
        <v>258851</v>
      </c>
      <c r="E217" s="22">
        <v>35725</v>
      </c>
      <c r="F217" s="22">
        <f t="shared" si="0"/>
        <v>294576</v>
      </c>
      <c r="G217" s="21">
        <v>12.127600347618271</v>
      </c>
      <c r="H217" s="100">
        <v>0.78530099812670251</v>
      </c>
      <c r="I217" s="22">
        <v>2784</v>
      </c>
      <c r="J217" s="22">
        <v>361</v>
      </c>
      <c r="K217" s="22">
        <f t="shared" si="1"/>
        <v>3145</v>
      </c>
    </row>
    <row r="218" spans="1:11">
      <c r="A218" s="297"/>
      <c r="B218" s="337"/>
      <c r="C218" s="191" t="s">
        <v>63</v>
      </c>
      <c r="D218" s="22">
        <v>257303</v>
      </c>
      <c r="E218" s="22">
        <v>41408</v>
      </c>
      <c r="F218" s="22">
        <f t="shared" si="0"/>
        <v>298711</v>
      </c>
      <c r="G218" s="21">
        <v>13.862228039811056</v>
      </c>
      <c r="H218" s="100">
        <v>0.88855634942233475</v>
      </c>
      <c r="I218" s="22">
        <v>2481</v>
      </c>
      <c r="J218" s="22">
        <v>377</v>
      </c>
      <c r="K218" s="22">
        <f t="shared" si="1"/>
        <v>2858</v>
      </c>
    </row>
    <row r="219" spans="1:11">
      <c r="A219" s="297"/>
      <c r="B219" s="337"/>
      <c r="C219" s="191" t="s">
        <v>64</v>
      </c>
      <c r="D219" s="22">
        <v>799089</v>
      </c>
      <c r="E219" s="22">
        <v>99851</v>
      </c>
      <c r="F219" s="22">
        <f t="shared" si="0"/>
        <v>898940</v>
      </c>
      <c r="G219" s="21">
        <v>11.107637884619663</v>
      </c>
      <c r="H219" s="100">
        <v>0.47650767821707796</v>
      </c>
      <c r="I219" s="22">
        <v>7630</v>
      </c>
      <c r="J219" s="22">
        <v>950</v>
      </c>
      <c r="K219" s="22">
        <f t="shared" si="1"/>
        <v>8580</v>
      </c>
    </row>
    <row r="220" spans="1:11">
      <c r="A220" s="297"/>
      <c r="B220" s="337"/>
      <c r="C220" s="191" t="s">
        <v>65</v>
      </c>
      <c r="D220" s="22">
        <v>122097</v>
      </c>
      <c r="E220" s="22">
        <v>15329</v>
      </c>
      <c r="F220" s="22">
        <f t="shared" si="0"/>
        <v>137426</v>
      </c>
      <c r="G220" s="21">
        <v>11.154366713722293</v>
      </c>
      <c r="H220" s="100">
        <v>1.1210269221507834</v>
      </c>
      <c r="I220" s="22">
        <v>1096</v>
      </c>
      <c r="J220" s="22">
        <v>136</v>
      </c>
      <c r="K220" s="22">
        <f t="shared" si="1"/>
        <v>1232</v>
      </c>
    </row>
    <row r="221" spans="1:11">
      <c r="A221" s="297"/>
      <c r="B221" s="337"/>
      <c r="C221" s="191" t="s">
        <v>66</v>
      </c>
      <c r="D221" s="22">
        <v>699677</v>
      </c>
      <c r="E221" s="22">
        <v>46640</v>
      </c>
      <c r="F221" s="22">
        <f t="shared" si="0"/>
        <v>746317</v>
      </c>
      <c r="G221" s="21">
        <v>6.249355166772296</v>
      </c>
      <c r="H221" s="100">
        <v>0.36965189638260809</v>
      </c>
      <c r="I221" s="22">
        <v>6007</v>
      </c>
      <c r="J221" s="22">
        <v>404</v>
      </c>
      <c r="K221" s="22">
        <f t="shared" si="1"/>
        <v>6411</v>
      </c>
    </row>
    <row r="222" spans="1:11">
      <c r="A222" s="297"/>
      <c r="B222" s="337"/>
      <c r="C222" s="191" t="s">
        <v>67</v>
      </c>
      <c r="D222" s="22">
        <v>43874</v>
      </c>
      <c r="E222" s="22">
        <v>4426</v>
      </c>
      <c r="F222" s="22">
        <f t="shared" si="0"/>
        <v>48300</v>
      </c>
      <c r="G222" s="21">
        <v>9.1635610766045552</v>
      </c>
      <c r="H222" s="100">
        <v>1.5311933437546741</v>
      </c>
      <c r="I222" s="22">
        <v>369</v>
      </c>
      <c r="J222" s="22">
        <v>45</v>
      </c>
      <c r="K222" s="22">
        <f t="shared" si="1"/>
        <v>414</v>
      </c>
    </row>
    <row r="223" spans="1:11">
      <c r="A223" s="297"/>
      <c r="B223" s="337" t="s">
        <v>22</v>
      </c>
      <c r="C223" s="191" t="s">
        <v>60</v>
      </c>
      <c r="D223" s="22">
        <v>19425</v>
      </c>
      <c r="E223" s="22">
        <v>2018</v>
      </c>
      <c r="F223" s="22">
        <f t="shared" si="0"/>
        <v>21443</v>
      </c>
      <c r="G223" s="21">
        <v>9.4109965956256119</v>
      </c>
      <c r="H223" s="100">
        <v>2.09398635518827</v>
      </c>
      <c r="I223" s="22">
        <v>225</v>
      </c>
      <c r="J223" s="22">
        <v>27</v>
      </c>
      <c r="K223" s="22">
        <f t="shared" si="1"/>
        <v>252</v>
      </c>
    </row>
    <row r="224" spans="1:11">
      <c r="A224" s="297"/>
      <c r="B224" s="337"/>
      <c r="C224" s="191" t="s">
        <v>61</v>
      </c>
      <c r="D224" s="22">
        <v>166304</v>
      </c>
      <c r="E224" s="22">
        <v>22028</v>
      </c>
      <c r="F224" s="22">
        <f t="shared" si="0"/>
        <v>188332</v>
      </c>
      <c r="G224" s="21">
        <v>11.696365991971625</v>
      </c>
      <c r="H224" s="100">
        <v>0.87284630448645695</v>
      </c>
      <c r="I224" s="22">
        <v>1834</v>
      </c>
      <c r="J224" s="22">
        <v>242</v>
      </c>
      <c r="K224" s="22">
        <f t="shared" si="1"/>
        <v>2076</v>
      </c>
    </row>
    <row r="225" spans="1:32">
      <c r="A225" s="297"/>
      <c r="B225" s="337"/>
      <c r="C225" s="191" t="s">
        <v>62</v>
      </c>
      <c r="D225" s="22">
        <v>120788</v>
      </c>
      <c r="E225" s="22">
        <v>15217</v>
      </c>
      <c r="F225" s="22">
        <f t="shared" si="0"/>
        <v>136005</v>
      </c>
      <c r="G225" s="21">
        <v>11.188559244145436</v>
      </c>
      <c r="H225" s="100">
        <v>0.99929042036906313</v>
      </c>
      <c r="I225" s="22">
        <v>1364</v>
      </c>
      <c r="J225" s="22">
        <v>179</v>
      </c>
      <c r="K225" s="22">
        <f t="shared" si="1"/>
        <v>1543</v>
      </c>
    </row>
    <row r="226" spans="1:32">
      <c r="A226" s="297"/>
      <c r="B226" s="337"/>
      <c r="C226" s="191" t="s">
        <v>63</v>
      </c>
      <c r="D226" s="22">
        <v>169111</v>
      </c>
      <c r="E226" s="22">
        <v>22293</v>
      </c>
      <c r="F226" s="22">
        <f t="shared" si="0"/>
        <v>191404</v>
      </c>
      <c r="G226" s="21">
        <v>11.647092014795929</v>
      </c>
      <c r="H226" s="100">
        <v>0.90089328973861005</v>
      </c>
      <c r="I226" s="22">
        <v>1688</v>
      </c>
      <c r="J226" s="22">
        <v>218</v>
      </c>
      <c r="K226" s="22">
        <f t="shared" si="1"/>
        <v>1906</v>
      </c>
    </row>
    <row r="227" spans="1:32">
      <c r="A227" s="297"/>
      <c r="B227" s="337"/>
      <c r="C227" s="191" t="s">
        <v>64</v>
      </c>
      <c r="D227" s="22">
        <v>212286</v>
      </c>
      <c r="E227" s="22">
        <v>22249</v>
      </c>
      <c r="F227" s="22">
        <f t="shared" si="0"/>
        <v>234535</v>
      </c>
      <c r="G227" s="21">
        <v>9.4864305967126441</v>
      </c>
      <c r="H227" s="100">
        <v>0.86773457973344326</v>
      </c>
      <c r="I227" s="22">
        <v>2060</v>
      </c>
      <c r="J227" s="22">
        <v>222</v>
      </c>
      <c r="K227" s="22">
        <f t="shared" si="1"/>
        <v>2282</v>
      </c>
    </row>
    <row r="228" spans="1:32">
      <c r="A228" s="297"/>
      <c r="B228" s="337"/>
      <c r="C228" s="191" t="s">
        <v>65</v>
      </c>
      <c r="D228" s="22">
        <v>43278</v>
      </c>
      <c r="E228" s="22">
        <v>4323</v>
      </c>
      <c r="F228" s="22">
        <f t="shared" si="0"/>
        <v>47601</v>
      </c>
      <c r="G228" s="21">
        <v>9.0817419802105004</v>
      </c>
      <c r="H228" s="100">
        <v>1.7879991961977366</v>
      </c>
      <c r="I228" s="22">
        <v>418</v>
      </c>
      <c r="J228" s="22">
        <v>35</v>
      </c>
      <c r="K228" s="22">
        <f t="shared" si="1"/>
        <v>453</v>
      </c>
    </row>
    <row r="229" spans="1:32">
      <c r="A229" s="297"/>
      <c r="B229" s="337"/>
      <c r="C229" s="191" t="s">
        <v>66</v>
      </c>
      <c r="D229" s="22">
        <v>212723</v>
      </c>
      <c r="E229" s="22">
        <v>14043</v>
      </c>
      <c r="F229" s="22">
        <f t="shared" si="0"/>
        <v>226766</v>
      </c>
      <c r="G229" s="21">
        <v>6.1927273047987796</v>
      </c>
      <c r="H229" s="100">
        <v>0.62505163361797211</v>
      </c>
      <c r="I229" s="22">
        <v>1927</v>
      </c>
      <c r="J229" s="22">
        <v>131</v>
      </c>
      <c r="K229" s="22">
        <f t="shared" si="1"/>
        <v>2058</v>
      </c>
    </row>
    <row r="230" spans="1:32">
      <c r="A230" s="297"/>
      <c r="B230" s="337"/>
      <c r="C230" s="191" t="s">
        <v>67</v>
      </c>
      <c r="D230" s="22">
        <v>17015</v>
      </c>
      <c r="E230" s="22">
        <v>2587</v>
      </c>
      <c r="F230" s="22">
        <f t="shared" si="0"/>
        <v>19602</v>
      </c>
      <c r="G230" s="21">
        <v>13.197632894602593</v>
      </c>
      <c r="H230" s="100">
        <v>3.6917941805558012</v>
      </c>
      <c r="I230" s="22">
        <v>161</v>
      </c>
      <c r="J230" s="22">
        <v>20</v>
      </c>
      <c r="K230" s="22">
        <f t="shared" si="1"/>
        <v>181</v>
      </c>
    </row>
    <row r="232" spans="1:32">
      <c r="A232" s="318" t="s">
        <v>210</v>
      </c>
      <c r="B232" s="318"/>
      <c r="C232" s="318"/>
      <c r="D232" s="318"/>
      <c r="E232" s="318"/>
      <c r="F232" s="318"/>
      <c r="G232" s="318"/>
      <c r="H232" s="318"/>
      <c r="I232" s="318"/>
      <c r="J232" s="318"/>
      <c r="K232" s="318"/>
      <c r="L232" s="318"/>
      <c r="M232" s="318"/>
      <c r="N232" s="318"/>
      <c r="O232" s="318"/>
      <c r="P232" s="318"/>
    </row>
    <row r="233" spans="1:32" ht="39" customHeight="1">
      <c r="A233" s="295" t="s">
        <v>150</v>
      </c>
      <c r="B233" s="295"/>
      <c r="C233" s="295"/>
      <c r="D233" s="295"/>
      <c r="E233" s="295"/>
      <c r="F233" s="295"/>
      <c r="G233" s="295"/>
      <c r="H233" s="295"/>
      <c r="I233" s="295"/>
      <c r="J233" s="295"/>
      <c r="K233" s="295"/>
      <c r="L233" s="295"/>
      <c r="M233" s="295"/>
      <c r="N233" s="215"/>
      <c r="O233" s="215"/>
      <c r="P233" s="215"/>
    </row>
    <row r="234" spans="1:32" s="193" customFormat="1" ht="52.5" customHeight="1">
      <c r="A234" s="328" t="s">
        <v>202</v>
      </c>
      <c r="B234" s="328"/>
      <c r="C234" s="328"/>
      <c r="D234" s="328"/>
      <c r="E234" s="328"/>
      <c r="F234" s="328"/>
      <c r="G234" s="328"/>
      <c r="H234" s="328"/>
      <c r="I234" s="328"/>
      <c r="J234" s="328"/>
      <c r="K234" s="328"/>
      <c r="L234" s="328"/>
      <c r="M234" s="328"/>
      <c r="N234" s="215"/>
      <c r="O234" s="215"/>
      <c r="P234" s="215"/>
    </row>
    <row r="235" spans="1:32">
      <c r="A235" s="318" t="s">
        <v>149</v>
      </c>
      <c r="B235" s="318"/>
      <c r="C235" s="318"/>
      <c r="D235" s="318"/>
      <c r="E235" s="318"/>
      <c r="F235" s="318"/>
      <c r="G235" s="318"/>
      <c r="H235" s="318"/>
      <c r="I235" s="318"/>
      <c r="J235" s="318"/>
      <c r="K235" s="318"/>
      <c r="L235" s="318"/>
      <c r="M235" s="318"/>
      <c r="N235" s="318"/>
      <c r="O235" s="318"/>
      <c r="P235" s="318"/>
    </row>
    <row r="237" spans="1:32">
      <c r="A237" s="184"/>
      <c r="B237" s="184"/>
      <c r="C237" s="184"/>
      <c r="D237" s="184"/>
      <c r="E237" s="184"/>
      <c r="F237" s="184"/>
      <c r="G237" s="184"/>
      <c r="H237" s="184"/>
      <c r="I237" s="184"/>
      <c r="J237" s="184"/>
      <c r="K237" s="184"/>
      <c r="L237" s="184"/>
      <c r="M237" s="184"/>
      <c r="N237" s="184"/>
      <c r="O237" s="184"/>
      <c r="P237" s="184"/>
      <c r="Q237" s="184"/>
      <c r="R237" s="184"/>
      <c r="S237" s="184"/>
      <c r="T237" s="184"/>
      <c r="U237" s="184"/>
      <c r="V237" s="184"/>
      <c r="W237" s="184"/>
      <c r="X237" s="184"/>
      <c r="Y237" s="184"/>
      <c r="Z237" s="184"/>
      <c r="AA237" s="184"/>
      <c r="AB237" s="184"/>
      <c r="AC237" s="184"/>
      <c r="AD237" s="184"/>
      <c r="AE237" s="184"/>
      <c r="AF237" s="184"/>
    </row>
    <row r="238" spans="1:32">
      <c r="A238" s="184"/>
      <c r="B238" s="184"/>
      <c r="C238" s="184"/>
      <c r="D238" s="184"/>
      <c r="E238" s="184"/>
      <c r="F238" s="184"/>
      <c r="G238" s="184"/>
      <c r="H238" s="184"/>
      <c r="I238" s="184"/>
      <c r="J238" s="184"/>
      <c r="K238" s="184"/>
      <c r="L238" s="184"/>
      <c r="M238" s="184"/>
      <c r="N238" s="184"/>
      <c r="O238" s="184"/>
      <c r="P238" s="184"/>
      <c r="Q238" s="184"/>
      <c r="R238" s="184"/>
      <c r="S238" s="184"/>
      <c r="T238" s="184"/>
      <c r="U238" s="184"/>
      <c r="V238" s="184"/>
      <c r="W238" s="184"/>
      <c r="X238" s="184"/>
      <c r="Y238" s="184"/>
      <c r="Z238" s="184"/>
      <c r="AA238" s="184"/>
      <c r="AB238" s="184"/>
      <c r="AC238" s="184"/>
      <c r="AD238" s="184"/>
      <c r="AE238" s="184"/>
      <c r="AF238" s="184"/>
    </row>
    <row r="240" spans="1:32">
      <c r="O240" s="184"/>
      <c r="P240" s="184"/>
      <c r="W240" s="184"/>
      <c r="X240" s="184"/>
      <c r="Z240" s="184"/>
      <c r="AA240" s="184"/>
    </row>
    <row r="241" spans="15:27">
      <c r="O241" s="184"/>
      <c r="P241" s="184"/>
      <c r="W241" s="184"/>
      <c r="X241" s="184"/>
      <c r="Z241" s="184"/>
      <c r="AA241" s="184"/>
    </row>
    <row r="242" spans="15:27">
      <c r="O242" s="184"/>
      <c r="P242" s="184"/>
      <c r="W242" s="184"/>
      <c r="X242" s="184"/>
      <c r="Z242" s="184"/>
      <c r="AA242" s="184"/>
    </row>
    <row r="243" spans="15:27">
      <c r="O243" s="184"/>
      <c r="P243" s="184"/>
      <c r="W243" s="184"/>
      <c r="X243" s="184"/>
      <c r="Z243" s="184"/>
      <c r="AA243" s="184"/>
    </row>
    <row r="244" spans="15:27">
      <c r="O244" s="184"/>
      <c r="P244" s="184"/>
      <c r="W244" s="184"/>
      <c r="X244" s="184"/>
      <c r="Z244" s="184"/>
      <c r="AA244" s="184"/>
    </row>
    <row r="245" spans="15:27">
      <c r="O245" s="184"/>
      <c r="P245" s="184"/>
      <c r="W245" s="184"/>
      <c r="X245" s="184"/>
      <c r="Z245" s="184"/>
      <c r="AA245" s="184"/>
    </row>
    <row r="246" spans="15:27">
      <c r="O246" s="184"/>
      <c r="P246" s="184"/>
      <c r="W246" s="184"/>
      <c r="X246" s="184"/>
      <c r="Z246" s="184"/>
      <c r="AA246" s="184"/>
    </row>
    <row r="247" spans="15:27">
      <c r="O247" s="184"/>
      <c r="P247" s="184"/>
      <c r="W247" s="184"/>
      <c r="X247" s="184"/>
      <c r="Z247" s="184"/>
      <c r="AA247" s="184"/>
    </row>
  </sheetData>
  <mergeCells count="48">
    <mergeCell ref="A232:P232"/>
    <mergeCell ref="A233:M233"/>
    <mergeCell ref="A235:P235"/>
    <mergeCell ref="A234:M234"/>
    <mergeCell ref="B159:B166"/>
    <mergeCell ref="A167:A198"/>
    <mergeCell ref="B167:B174"/>
    <mergeCell ref="B175:B182"/>
    <mergeCell ref="B183:B190"/>
    <mergeCell ref="B191:B198"/>
    <mergeCell ref="A199:A230"/>
    <mergeCell ref="B199:B206"/>
    <mergeCell ref="B207:B214"/>
    <mergeCell ref="B215:B222"/>
    <mergeCell ref="B223:B230"/>
    <mergeCell ref="A135:A166"/>
    <mergeCell ref="A2:G2"/>
    <mergeCell ref="A7:A38"/>
    <mergeCell ref="B7:B14"/>
    <mergeCell ref="B15:B22"/>
    <mergeCell ref="B23:B30"/>
    <mergeCell ref="B31:B38"/>
    <mergeCell ref="A5:A6"/>
    <mergeCell ref="B5:B6"/>
    <mergeCell ref="C5:C6"/>
    <mergeCell ref="D5:F5"/>
    <mergeCell ref="G5:G6"/>
    <mergeCell ref="A3:O3"/>
    <mergeCell ref="H5:H6"/>
    <mergeCell ref="I5:K5"/>
    <mergeCell ref="A71:A102"/>
    <mergeCell ref="B71:B78"/>
    <mergeCell ref="B79:B86"/>
    <mergeCell ref="B87:B94"/>
    <mergeCell ref="B95:B102"/>
    <mergeCell ref="A39:A70"/>
    <mergeCell ref="B39:B46"/>
    <mergeCell ref="B47:B54"/>
    <mergeCell ref="B55:B62"/>
    <mergeCell ref="B63:B70"/>
    <mergeCell ref="B135:B142"/>
    <mergeCell ref="B143:B150"/>
    <mergeCell ref="B151:B158"/>
    <mergeCell ref="A103:A134"/>
    <mergeCell ref="B103:B110"/>
    <mergeCell ref="B111:B118"/>
    <mergeCell ref="B119:B126"/>
    <mergeCell ref="B127:B134"/>
  </mergeCells>
  <hyperlinks>
    <hyperlink ref="A1" location="Índice!A1" display="Índice" xr:uid="{4ACD86F8-0B96-47E6-B30C-E78AEE4FF65E}"/>
  </hyperlinks>
  <pageMargins left="0.7" right="0.7" top="0.75" bottom="0.75" header="0.3" footer="0.3"/>
  <ignoredErrors>
    <ignoredError sqref="K199:K230"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32"/>
  <sheetViews>
    <sheetView workbookViewId="0">
      <selection activeCell="Q24" sqref="Q24"/>
    </sheetView>
  </sheetViews>
  <sheetFormatPr baseColWidth="10" defaultColWidth="9.140625" defaultRowHeight="15"/>
  <cols>
    <col min="1" max="1" width="10.85546875" customWidth="1"/>
    <col min="3" max="3" width="9.140625" style="184"/>
    <col min="5" max="5" width="9.140625" style="184"/>
    <col min="7" max="7" width="9.140625" style="184"/>
    <col min="9" max="9" width="9.140625" style="184"/>
    <col min="11" max="11" width="9.140625" style="184"/>
    <col min="13" max="13" width="9.140625" style="184"/>
  </cols>
  <sheetData>
    <row r="1" spans="1:22" s="184" customFormat="1">
      <c r="A1" s="111" t="s">
        <v>155</v>
      </c>
    </row>
    <row r="2" spans="1:22">
      <c r="A2" s="291" t="s">
        <v>199</v>
      </c>
      <c r="B2" s="291"/>
      <c r="C2" s="291"/>
      <c r="D2" s="291"/>
      <c r="E2" s="291"/>
      <c r="F2" s="291"/>
      <c r="G2" s="291"/>
      <c r="H2" s="291"/>
      <c r="I2" s="291"/>
      <c r="J2" s="291"/>
      <c r="K2" s="291"/>
      <c r="L2" s="291"/>
      <c r="M2" s="182"/>
    </row>
    <row r="3" spans="1:22" s="97" customFormat="1">
      <c r="A3" s="292" t="s">
        <v>136</v>
      </c>
      <c r="B3" s="292"/>
      <c r="C3" s="292"/>
      <c r="D3" s="292"/>
      <c r="E3" s="292"/>
      <c r="F3" s="292"/>
      <c r="G3" s="292"/>
      <c r="H3" s="292"/>
      <c r="I3" s="292"/>
      <c r="J3" s="292"/>
      <c r="K3" s="292"/>
      <c r="L3" s="292"/>
      <c r="M3" s="292"/>
      <c r="N3" s="292"/>
      <c r="O3" s="292"/>
    </row>
    <row r="4" spans="1:22" s="58" customFormat="1">
      <c r="A4" s="57"/>
      <c r="C4" s="184"/>
      <c r="E4" s="184"/>
      <c r="G4" s="184"/>
      <c r="I4" s="184"/>
      <c r="K4" s="184"/>
      <c r="M4" s="184"/>
    </row>
    <row r="5" spans="1:22">
      <c r="A5" s="60" t="s">
        <v>58</v>
      </c>
      <c r="B5" s="319" t="s">
        <v>11</v>
      </c>
      <c r="C5" s="321"/>
      <c r="D5" s="321"/>
      <c r="E5" s="320"/>
      <c r="F5" s="319" t="s">
        <v>12</v>
      </c>
      <c r="G5" s="321"/>
      <c r="H5" s="321"/>
      <c r="I5" s="320"/>
      <c r="J5" s="319" t="s">
        <v>70</v>
      </c>
      <c r="K5" s="321"/>
      <c r="L5" s="321"/>
      <c r="M5" s="320"/>
      <c r="N5" s="303">
        <v>2020</v>
      </c>
      <c r="O5" s="303"/>
      <c r="P5" s="303"/>
      <c r="Q5" s="303"/>
    </row>
    <row r="6" spans="1:22">
      <c r="A6" s="60" t="s">
        <v>29</v>
      </c>
      <c r="B6" s="61" t="s">
        <v>73</v>
      </c>
      <c r="C6" s="61" t="s">
        <v>148</v>
      </c>
      <c r="D6" s="61" t="s">
        <v>74</v>
      </c>
      <c r="E6" s="189" t="s">
        <v>148</v>
      </c>
      <c r="F6" s="61" t="s">
        <v>73</v>
      </c>
      <c r="G6" s="61" t="s">
        <v>148</v>
      </c>
      <c r="H6" s="61" t="s">
        <v>74</v>
      </c>
      <c r="I6" s="189" t="s">
        <v>148</v>
      </c>
      <c r="J6" s="61" t="s">
        <v>73</v>
      </c>
      <c r="K6" s="61" t="s">
        <v>148</v>
      </c>
      <c r="L6" s="61" t="s">
        <v>74</v>
      </c>
      <c r="M6" s="189" t="s">
        <v>148</v>
      </c>
      <c r="N6" s="61" t="s">
        <v>73</v>
      </c>
      <c r="O6" s="61" t="s">
        <v>148</v>
      </c>
      <c r="P6" s="61" t="s">
        <v>74</v>
      </c>
      <c r="Q6" s="189" t="s">
        <v>148</v>
      </c>
    </row>
    <row r="7" spans="1:22">
      <c r="A7" s="60" t="s">
        <v>75</v>
      </c>
      <c r="B7" s="200">
        <v>206877.41609152875</v>
      </c>
      <c r="C7" s="200">
        <v>8493.2690131578711</v>
      </c>
      <c r="D7" s="200">
        <v>200000</v>
      </c>
      <c r="E7" s="200">
        <v>5000.0000000000018</v>
      </c>
      <c r="F7" s="200">
        <v>255156.70629720559</v>
      </c>
      <c r="G7" s="200">
        <v>18181.054151655469</v>
      </c>
      <c r="H7" s="200">
        <v>240000</v>
      </c>
      <c r="I7" s="200">
        <v>4482.2500000000018</v>
      </c>
      <c r="J7" s="200">
        <v>260629.38873284648</v>
      </c>
      <c r="K7" s="200">
        <v>9579.3213465327281</v>
      </c>
      <c r="L7" s="200">
        <v>260000</v>
      </c>
      <c r="M7" s="200">
        <v>7500.0000000000018</v>
      </c>
      <c r="N7" s="61">
        <v>282908.17976915679</v>
      </c>
      <c r="O7" s="61">
        <v>16658.672825467511</v>
      </c>
      <c r="P7" s="61">
        <v>300000</v>
      </c>
      <c r="Q7" s="61">
        <v>5729.2499999999891</v>
      </c>
    </row>
    <row r="8" spans="1:22">
      <c r="A8" s="60" t="s">
        <v>76</v>
      </c>
      <c r="B8" s="201">
        <v>198989.99149074111</v>
      </c>
      <c r="C8" s="202">
        <v>10011.46593043135</v>
      </c>
      <c r="D8" s="201">
        <v>210000</v>
      </c>
      <c r="E8" s="202">
        <v>2500.0000000000009</v>
      </c>
      <c r="F8" s="201">
        <v>223008.46146073902</v>
      </c>
      <c r="G8" s="202">
        <v>11107.766336386656</v>
      </c>
      <c r="H8" s="201">
        <v>236667</v>
      </c>
      <c r="I8" s="202">
        <v>10499.999999999995</v>
      </c>
      <c r="J8" s="201">
        <v>256127.27553313461</v>
      </c>
      <c r="K8" s="201">
        <v>13083.136520254297</v>
      </c>
      <c r="L8" s="201">
        <v>270000</v>
      </c>
      <c r="M8" s="202">
        <v>13208.499999999995</v>
      </c>
      <c r="N8" s="22">
        <v>297629.59002597403</v>
      </c>
      <c r="O8" s="22">
        <v>31857.032090413781</v>
      </c>
      <c r="P8" s="22">
        <v>260000</v>
      </c>
      <c r="Q8" s="22">
        <v>15000.000000000009</v>
      </c>
    </row>
    <row r="9" spans="1:22">
      <c r="A9" s="60" t="s">
        <v>77</v>
      </c>
      <c r="B9" s="201">
        <v>217367.06916202564</v>
      </c>
      <c r="C9" s="202">
        <v>9175.0118280372662</v>
      </c>
      <c r="D9" s="201">
        <v>200000</v>
      </c>
      <c r="E9" s="202">
        <v>3958.2499999999977</v>
      </c>
      <c r="F9" s="201">
        <v>235091.63288987122</v>
      </c>
      <c r="G9" s="202">
        <v>7860.5596362339738</v>
      </c>
      <c r="H9" s="201">
        <v>231667</v>
      </c>
      <c r="I9" s="202">
        <v>10250.000000000016</v>
      </c>
      <c r="J9" s="201">
        <v>271807.03514143772</v>
      </c>
      <c r="K9" s="201">
        <v>10986.95293908542</v>
      </c>
      <c r="L9" s="201">
        <v>270000</v>
      </c>
      <c r="M9" s="202">
        <v>6088.9999999999991</v>
      </c>
      <c r="N9" s="22">
        <v>244996.17837964045</v>
      </c>
      <c r="O9" s="22">
        <v>14678.80849323469</v>
      </c>
      <c r="P9" s="22">
        <v>250000</v>
      </c>
      <c r="Q9" s="22">
        <v>20312.499999999985</v>
      </c>
    </row>
    <row r="10" spans="1:22">
      <c r="A10" s="60" t="s">
        <v>78</v>
      </c>
      <c r="B10" s="201">
        <v>210050.65857049968</v>
      </c>
      <c r="C10" s="202">
        <v>7075.7288284978004</v>
      </c>
      <c r="D10" s="201">
        <v>208333</v>
      </c>
      <c r="E10" s="202">
        <v>2499.9999999999991</v>
      </c>
      <c r="F10" s="201">
        <v>241653.01664091149</v>
      </c>
      <c r="G10" s="202">
        <v>6432.1953332308931</v>
      </c>
      <c r="H10" s="201">
        <v>240000</v>
      </c>
      <c r="I10" s="202">
        <v>2411.2500000000014</v>
      </c>
      <c r="J10" s="201">
        <v>269386.09351763793</v>
      </c>
      <c r="K10" s="201">
        <v>8255.2174578578833</v>
      </c>
      <c r="L10" s="201">
        <v>265000</v>
      </c>
      <c r="M10" s="202">
        <v>5000</v>
      </c>
      <c r="N10" s="22">
        <v>305822.91375471238</v>
      </c>
      <c r="O10" s="22">
        <v>19451.41510205669</v>
      </c>
      <c r="P10" s="22">
        <v>300000</v>
      </c>
      <c r="Q10" s="22">
        <v>5249.9999999999955</v>
      </c>
    </row>
    <row r="11" spans="1:22">
      <c r="A11" s="60" t="s">
        <v>79</v>
      </c>
      <c r="B11" s="201">
        <v>221559.53368037156</v>
      </c>
      <c r="C11" s="202">
        <v>4556.6329023924536</v>
      </c>
      <c r="D11" s="201">
        <v>210000</v>
      </c>
      <c r="E11" s="202">
        <v>2500.0000000000023</v>
      </c>
      <c r="F11" s="201">
        <v>260785.61011431663</v>
      </c>
      <c r="G11" s="202">
        <v>6858.8113848401044</v>
      </c>
      <c r="H11" s="201">
        <v>241833</v>
      </c>
      <c r="I11" s="202">
        <v>1250.0000000000011</v>
      </c>
      <c r="J11" s="201">
        <v>281822.32135273999</v>
      </c>
      <c r="K11" s="201">
        <v>6887.6113378542004</v>
      </c>
      <c r="L11" s="201">
        <v>270000</v>
      </c>
      <c r="M11" s="202">
        <v>499.99999999999966</v>
      </c>
      <c r="N11" s="22">
        <v>297549.85404104518</v>
      </c>
      <c r="O11" s="22">
        <v>14245.302504336636</v>
      </c>
      <c r="P11" s="22">
        <v>300000</v>
      </c>
      <c r="Q11" s="22">
        <v>6249.99999999999</v>
      </c>
      <c r="S11" s="184"/>
      <c r="T11" s="184"/>
      <c r="U11" s="184"/>
      <c r="V11" s="184"/>
    </row>
    <row r="12" spans="1:22">
      <c r="A12" s="60" t="s">
        <v>80</v>
      </c>
      <c r="B12" s="201">
        <v>242765.65549541652</v>
      </c>
      <c r="C12" s="202">
        <v>10426.957248075458</v>
      </c>
      <c r="D12" s="201">
        <v>210000</v>
      </c>
      <c r="E12" s="202">
        <v>0</v>
      </c>
      <c r="F12" s="201">
        <v>276487.91550167504</v>
      </c>
      <c r="G12" s="202">
        <v>15836.201533434778</v>
      </c>
      <c r="H12" s="201">
        <v>241000</v>
      </c>
      <c r="I12" s="202">
        <v>1291.7500000000002</v>
      </c>
      <c r="J12" s="201">
        <v>286260.74385121744</v>
      </c>
      <c r="K12" s="201">
        <v>6026.8056498073847</v>
      </c>
      <c r="L12" s="201">
        <v>271667</v>
      </c>
      <c r="M12" s="202">
        <v>1562.4999999999989</v>
      </c>
      <c r="N12" s="22">
        <v>292832.51113266544</v>
      </c>
      <c r="O12" s="22">
        <v>10112.673773043622</v>
      </c>
      <c r="P12" s="22">
        <v>300000</v>
      </c>
      <c r="Q12" s="22">
        <v>5833.2499999999945</v>
      </c>
    </row>
    <row r="13" spans="1:22">
      <c r="A13" s="60" t="s">
        <v>81</v>
      </c>
      <c r="B13" s="201">
        <v>230934.30923900183</v>
      </c>
      <c r="C13" s="202">
        <v>8851.8645436777133</v>
      </c>
      <c r="D13" s="201">
        <v>210000</v>
      </c>
      <c r="E13" s="202">
        <v>2500.0000000000018</v>
      </c>
      <c r="F13" s="201">
        <v>259464.36340293571</v>
      </c>
      <c r="G13" s="202">
        <v>4589.3043551495357</v>
      </c>
      <c r="H13" s="201">
        <v>241000</v>
      </c>
      <c r="I13" s="202">
        <v>1000.000000000002</v>
      </c>
      <c r="J13" s="201">
        <v>291450.35135171236</v>
      </c>
      <c r="K13" s="201">
        <v>5134.58285917801</v>
      </c>
      <c r="L13" s="201">
        <v>270000</v>
      </c>
      <c r="M13" s="202">
        <v>1250.0000000000014</v>
      </c>
      <c r="N13" s="22">
        <v>312708.0099800399</v>
      </c>
      <c r="O13" s="22">
        <v>10364.126464241135</v>
      </c>
      <c r="P13" s="22">
        <v>300000</v>
      </c>
      <c r="Q13" s="22">
        <v>1749.9999999999986</v>
      </c>
    </row>
    <row r="14" spans="1:22">
      <c r="A14" s="60" t="s">
        <v>82</v>
      </c>
      <c r="B14" s="201">
        <v>226814.09062490423</v>
      </c>
      <c r="C14" s="202">
        <v>5353.008874592394</v>
      </c>
      <c r="D14" s="201">
        <v>210000</v>
      </c>
      <c r="E14" s="202">
        <v>1041.7499999999995</v>
      </c>
      <c r="F14" s="201">
        <v>273482.71358655259</v>
      </c>
      <c r="G14" s="202">
        <v>6421.5196018916567</v>
      </c>
      <c r="H14" s="201">
        <v>245000</v>
      </c>
      <c r="I14" s="202">
        <v>2250.0000000000009</v>
      </c>
      <c r="J14" s="201">
        <v>290678.15516987792</v>
      </c>
      <c r="K14" s="201">
        <v>7306.4556810635777</v>
      </c>
      <c r="L14" s="201">
        <v>274167</v>
      </c>
      <c r="M14" s="202">
        <v>2499.9999999999936</v>
      </c>
      <c r="N14" s="22">
        <v>288744.35666472471</v>
      </c>
      <c r="O14" s="22">
        <v>7058.0351857448095</v>
      </c>
      <c r="P14" s="22">
        <v>300000</v>
      </c>
      <c r="Q14" s="22">
        <v>5812.5000000000055</v>
      </c>
    </row>
    <row r="15" spans="1:22">
      <c r="A15" s="60" t="s">
        <v>83</v>
      </c>
      <c r="B15" s="200">
        <v>264035.91519585479</v>
      </c>
      <c r="C15" s="200">
        <v>4539.8572645170516</v>
      </c>
      <c r="D15" s="200">
        <v>220000</v>
      </c>
      <c r="E15" s="200">
        <v>2295.2499999999895</v>
      </c>
      <c r="F15" s="200">
        <v>293464.44966940919</v>
      </c>
      <c r="G15" s="200">
        <v>3302.279384862607</v>
      </c>
      <c r="H15" s="200">
        <v>250000</v>
      </c>
      <c r="I15" s="200">
        <v>791.75000000000148</v>
      </c>
      <c r="J15" s="200">
        <v>319267.58694048895</v>
      </c>
      <c r="K15" s="200">
        <v>3505.6234853437936</v>
      </c>
      <c r="L15" s="200">
        <v>282667</v>
      </c>
      <c r="M15" s="200">
        <v>2625.0000000000173</v>
      </c>
      <c r="N15" s="61">
        <v>340022.23289253347</v>
      </c>
      <c r="O15" s="61">
        <v>6880.3779999769049</v>
      </c>
      <c r="P15" s="61">
        <v>315833</v>
      </c>
      <c r="Q15" s="61">
        <v>3000.0000000000005</v>
      </c>
    </row>
    <row r="16" spans="1:22">
      <c r="A16" s="60" t="s">
        <v>84</v>
      </c>
      <c r="B16" s="201">
        <v>277576.25031900319</v>
      </c>
      <c r="C16" s="202">
        <v>6224.7618567257341</v>
      </c>
      <c r="D16" s="201">
        <v>240000</v>
      </c>
      <c r="E16" s="202">
        <v>6708.2499999999836</v>
      </c>
      <c r="F16" s="201">
        <v>310104.25791136426</v>
      </c>
      <c r="G16" s="202">
        <v>7970.002102094395</v>
      </c>
      <c r="H16" s="201">
        <v>260000</v>
      </c>
      <c r="I16" s="202">
        <v>6270.7499999999927</v>
      </c>
      <c r="J16" s="201">
        <v>335044.75062961498</v>
      </c>
      <c r="K16" s="201">
        <v>5873.0226598495447</v>
      </c>
      <c r="L16" s="201">
        <v>300000</v>
      </c>
      <c r="M16" s="202">
        <v>3749.9999999999986</v>
      </c>
      <c r="N16" s="22">
        <v>340354.93562693824</v>
      </c>
      <c r="O16" s="22">
        <v>9031.1535437538296</v>
      </c>
      <c r="P16" s="22">
        <v>311250</v>
      </c>
      <c r="Q16" s="22">
        <v>4749.9999999999854</v>
      </c>
    </row>
    <row r="17" spans="1:17">
      <c r="A17" s="60" t="s">
        <v>85</v>
      </c>
      <c r="B17" s="201">
        <v>278156.83267665468</v>
      </c>
      <c r="C17" s="202">
        <v>4808.2830356602744</v>
      </c>
      <c r="D17" s="201">
        <v>237916</v>
      </c>
      <c r="E17" s="202">
        <v>5166.7500000000045</v>
      </c>
      <c r="F17" s="201">
        <v>326005.38924758974</v>
      </c>
      <c r="G17" s="202">
        <v>4119.9555976927541</v>
      </c>
      <c r="H17" s="201">
        <v>280000</v>
      </c>
      <c r="I17" s="202">
        <v>3437.4999999999959</v>
      </c>
      <c r="J17" s="201">
        <v>354792.06565417524</v>
      </c>
      <c r="K17" s="201">
        <v>8035.5067812916886</v>
      </c>
      <c r="L17" s="201">
        <v>300000</v>
      </c>
      <c r="M17" s="202">
        <v>0</v>
      </c>
      <c r="N17" s="22">
        <v>369185.59153069888</v>
      </c>
      <c r="O17" s="22">
        <v>7769.6968300265871</v>
      </c>
      <c r="P17" s="22">
        <v>323333</v>
      </c>
      <c r="Q17" s="22">
        <v>2499.9999999999909</v>
      </c>
    </row>
    <row r="18" spans="1:17">
      <c r="A18" s="60" t="s">
        <v>86</v>
      </c>
      <c r="B18" s="201">
        <v>312855.25741249055</v>
      </c>
      <c r="C18" s="202">
        <v>14515.767583353954</v>
      </c>
      <c r="D18" s="201">
        <v>250000</v>
      </c>
      <c r="E18" s="202">
        <v>3203.2500000000086</v>
      </c>
      <c r="F18" s="201">
        <v>352861.43291022384</v>
      </c>
      <c r="G18" s="202">
        <v>8762.8955589879824</v>
      </c>
      <c r="H18" s="201">
        <v>300000</v>
      </c>
      <c r="I18" s="202">
        <v>4583.2500000000018</v>
      </c>
      <c r="J18" s="201">
        <v>371596.75665722782</v>
      </c>
      <c r="K18" s="201">
        <v>8468.5601015092379</v>
      </c>
      <c r="L18" s="201">
        <v>301667</v>
      </c>
      <c r="M18" s="202">
        <v>3750.0000000000141</v>
      </c>
      <c r="N18" s="22">
        <v>423443.87448738422</v>
      </c>
      <c r="O18" s="22">
        <v>22591.158211547663</v>
      </c>
      <c r="P18" s="22">
        <v>350000</v>
      </c>
      <c r="Q18" s="22">
        <v>6458.2499999999882</v>
      </c>
    </row>
    <row r="19" spans="1:17">
      <c r="A19" s="60" t="s">
        <v>87</v>
      </c>
      <c r="B19" s="201">
        <v>347120.70515059493</v>
      </c>
      <c r="C19" s="202">
        <v>5156.8905799666209</v>
      </c>
      <c r="D19" s="201">
        <v>270000</v>
      </c>
      <c r="E19" s="202">
        <v>4583.2500000000091</v>
      </c>
      <c r="F19" s="201">
        <v>378965.88146592013</v>
      </c>
      <c r="G19" s="202">
        <v>2643.8905908915626</v>
      </c>
      <c r="H19" s="201">
        <v>301667</v>
      </c>
      <c r="I19" s="202">
        <v>1041.7500000000032</v>
      </c>
      <c r="J19" s="201">
        <v>410376.24591069599</v>
      </c>
      <c r="K19" s="201">
        <v>3288.4268284877053</v>
      </c>
      <c r="L19" s="201">
        <v>340000</v>
      </c>
      <c r="M19" s="202">
        <v>5000.0000000000055</v>
      </c>
      <c r="N19" s="22">
        <v>434189.67050829349</v>
      </c>
      <c r="O19" s="22">
        <v>5877.6253808435749</v>
      </c>
      <c r="P19" s="22">
        <v>360000</v>
      </c>
      <c r="Q19" s="22">
        <v>4375.0000000000091</v>
      </c>
    </row>
    <row r="20" spans="1:17">
      <c r="A20" s="60" t="s">
        <v>88</v>
      </c>
      <c r="B20" s="201">
        <v>411525.14306898281</v>
      </c>
      <c r="C20" s="202">
        <v>26805.412203511256</v>
      </c>
      <c r="D20" s="201">
        <v>300000</v>
      </c>
      <c r="E20" s="202">
        <v>7291.7500000000091</v>
      </c>
      <c r="F20" s="201">
        <v>411250.08218967321</v>
      </c>
      <c r="G20" s="202">
        <v>8142.690865984835</v>
      </c>
      <c r="H20" s="201">
        <v>320000</v>
      </c>
      <c r="I20" s="202">
        <v>9208.5</v>
      </c>
      <c r="J20" s="201">
        <v>454186.83630240185</v>
      </c>
      <c r="K20" s="201">
        <v>12970.445081647556</v>
      </c>
      <c r="L20" s="201">
        <v>353333</v>
      </c>
      <c r="M20" s="202">
        <v>8750.0000000000236</v>
      </c>
      <c r="N20" s="22">
        <v>485470.8869643553</v>
      </c>
      <c r="O20" s="22">
        <v>12778.135769801529</v>
      </c>
      <c r="P20" s="22">
        <v>400000</v>
      </c>
      <c r="Q20" s="22">
        <v>5340.5000000000082</v>
      </c>
    </row>
    <row r="21" spans="1:17">
      <c r="A21" s="60" t="s">
        <v>89</v>
      </c>
      <c r="B21" s="201">
        <v>473202.90354183677</v>
      </c>
      <c r="C21" s="202">
        <v>14131.652606944124</v>
      </c>
      <c r="D21" s="201">
        <v>360000</v>
      </c>
      <c r="E21" s="202">
        <v>12499.999999999969</v>
      </c>
      <c r="F21" s="201">
        <v>482176.513056578</v>
      </c>
      <c r="G21" s="202">
        <v>11410.947462109347</v>
      </c>
      <c r="H21" s="201">
        <v>375000</v>
      </c>
      <c r="I21" s="202">
        <v>10833.250000000016</v>
      </c>
      <c r="J21" s="201">
        <v>541675.0206912409</v>
      </c>
      <c r="K21" s="201">
        <v>15027.150338336827</v>
      </c>
      <c r="L21" s="201">
        <v>402500</v>
      </c>
      <c r="M21" s="202">
        <v>5749.9999999999927</v>
      </c>
      <c r="N21" s="22">
        <v>545382.5169252241</v>
      </c>
      <c r="O21" s="22">
        <v>13024.393249632851</v>
      </c>
      <c r="P21" s="22">
        <v>432500</v>
      </c>
      <c r="Q21" s="22">
        <v>11874.999999999967</v>
      </c>
    </row>
    <row r="22" spans="1:17">
      <c r="A22" s="60" t="s">
        <v>90</v>
      </c>
      <c r="B22" s="201">
        <v>499049.58362863841</v>
      </c>
      <c r="C22" s="202">
        <v>10750.294460892488</v>
      </c>
      <c r="D22" s="201">
        <v>385833</v>
      </c>
      <c r="E22" s="202">
        <v>7500.0000000000091</v>
      </c>
      <c r="F22" s="201">
        <v>559769.48537558911</v>
      </c>
      <c r="G22" s="202">
        <v>7731.407993423938</v>
      </c>
      <c r="H22" s="201">
        <v>450000</v>
      </c>
      <c r="I22" s="202">
        <v>6041.4999999999891</v>
      </c>
      <c r="J22" s="201">
        <v>593225.04747266043</v>
      </c>
      <c r="K22" s="201">
        <v>9603.5199661358201</v>
      </c>
      <c r="L22" s="201">
        <v>455000</v>
      </c>
      <c r="M22" s="202">
        <v>6041.7499999999991</v>
      </c>
      <c r="N22" s="22">
        <v>627930.92077651958</v>
      </c>
      <c r="O22" s="22">
        <v>11051.022822949639</v>
      </c>
      <c r="P22" s="22">
        <v>482500</v>
      </c>
      <c r="Q22" s="22">
        <v>10000.000000000002</v>
      </c>
    </row>
    <row r="23" spans="1:17">
      <c r="A23" s="60" t="s">
        <v>91</v>
      </c>
      <c r="B23" s="201">
        <v>724790.76729580725</v>
      </c>
      <c r="C23" s="202">
        <v>32886.358953472809</v>
      </c>
      <c r="D23" s="201">
        <v>500000</v>
      </c>
      <c r="E23" s="202">
        <v>6250</v>
      </c>
      <c r="F23" s="201">
        <v>762084.11035157763</v>
      </c>
      <c r="G23" s="202">
        <v>22466.314831118249</v>
      </c>
      <c r="H23" s="201">
        <v>563166</v>
      </c>
      <c r="I23" s="202">
        <v>20833.249999999935</v>
      </c>
      <c r="J23" s="201">
        <v>770347.12235370954</v>
      </c>
      <c r="K23" s="201">
        <v>27570.978505226587</v>
      </c>
      <c r="L23" s="201">
        <v>553750</v>
      </c>
      <c r="M23" s="202">
        <v>21875.000000000025</v>
      </c>
      <c r="N23" s="22">
        <v>948128.42351837887</v>
      </c>
      <c r="O23" s="22">
        <v>41884.144908337614</v>
      </c>
      <c r="P23" s="22">
        <v>668773</v>
      </c>
      <c r="Q23" s="22">
        <v>28125.000000000007</v>
      </c>
    </row>
    <row r="24" spans="1:17">
      <c r="A24" s="60" t="s">
        <v>92</v>
      </c>
      <c r="B24" s="201">
        <v>939717.48218082159</v>
      </c>
      <c r="C24" s="202">
        <v>29214.330598353921</v>
      </c>
      <c r="D24" s="201">
        <v>700000</v>
      </c>
      <c r="E24" s="202">
        <v>15413.500000000013</v>
      </c>
      <c r="F24" s="201">
        <v>1049518.8627854916</v>
      </c>
      <c r="G24" s="202">
        <v>26332.191377760424</v>
      </c>
      <c r="H24" s="201">
        <v>750000</v>
      </c>
      <c r="I24" s="202">
        <v>23333.249999999935</v>
      </c>
      <c r="J24" s="201">
        <v>1080926.7196522399</v>
      </c>
      <c r="K24" s="201">
        <v>28543.012455493896</v>
      </c>
      <c r="L24" s="201">
        <v>800000</v>
      </c>
      <c r="M24" s="202">
        <v>1041.7500000000011</v>
      </c>
      <c r="N24" s="22">
        <v>1139320.5236675662</v>
      </c>
      <c r="O24" s="22">
        <v>26665.190131894538</v>
      </c>
      <c r="P24" s="22">
        <v>900000</v>
      </c>
      <c r="Q24" s="22">
        <v>19583.25</v>
      </c>
    </row>
    <row r="25" spans="1:17">
      <c r="A25" s="60" t="s">
        <v>93</v>
      </c>
      <c r="B25" s="201">
        <v>1398518.8034492636</v>
      </c>
      <c r="C25" s="202">
        <v>61758.960303142667</v>
      </c>
      <c r="D25" s="201">
        <v>1000000</v>
      </c>
      <c r="E25" s="202">
        <v>35416.749999999993</v>
      </c>
      <c r="F25" s="201">
        <v>1571422.6893478432</v>
      </c>
      <c r="G25" s="202">
        <v>52741.559537699948</v>
      </c>
      <c r="H25" s="201">
        <v>1200000</v>
      </c>
      <c r="I25" s="202">
        <v>30000.000000000018</v>
      </c>
      <c r="J25" s="201">
        <v>1670366.2725830125</v>
      </c>
      <c r="K25" s="201">
        <v>58585.836606718382</v>
      </c>
      <c r="L25" s="201">
        <v>1179427</v>
      </c>
      <c r="M25" s="202">
        <v>36875.000000000131</v>
      </c>
      <c r="N25" s="22">
        <v>1571604.6637354435</v>
      </c>
      <c r="O25" s="22">
        <v>46887.912756562124</v>
      </c>
      <c r="P25" s="22">
        <v>1104333</v>
      </c>
      <c r="Q25" s="22">
        <v>48333.250000000015</v>
      </c>
    </row>
    <row r="26" spans="1:17">
      <c r="A26" s="60" t="s">
        <v>14</v>
      </c>
      <c r="B26" s="201">
        <v>452269.87975588662</v>
      </c>
      <c r="C26" s="202">
        <v>7582.6812156339756</v>
      </c>
      <c r="D26" s="201">
        <v>290000</v>
      </c>
      <c r="E26" s="202">
        <v>4166.75000000001</v>
      </c>
      <c r="F26" s="201">
        <v>504259.93234119099</v>
      </c>
      <c r="G26" s="202">
        <v>7036.3860436358245</v>
      </c>
      <c r="H26" s="201">
        <v>325150</v>
      </c>
      <c r="I26" s="202">
        <v>3500.0000000000045</v>
      </c>
      <c r="J26" s="201">
        <v>562042.13052598864</v>
      </c>
      <c r="K26" s="201">
        <v>8867.5812738168152</v>
      </c>
      <c r="L26" s="201">
        <v>360000</v>
      </c>
      <c r="M26" s="202">
        <v>4326.7500000000155</v>
      </c>
      <c r="N26" s="22">
        <v>675929.5776116373</v>
      </c>
      <c r="O26" s="22">
        <v>9311.9011378208852</v>
      </c>
      <c r="P26" s="22">
        <v>413336</v>
      </c>
      <c r="Q26" s="22">
        <v>4166.7500000000082</v>
      </c>
    </row>
    <row r="28" spans="1:17">
      <c r="A28" s="318" t="s">
        <v>210</v>
      </c>
      <c r="B28" s="318"/>
      <c r="C28" s="318"/>
      <c r="D28" s="318"/>
      <c r="E28" s="318"/>
      <c r="F28" s="318"/>
      <c r="G28" s="318"/>
      <c r="H28" s="318"/>
      <c r="I28" s="318"/>
      <c r="J28" s="318"/>
      <c r="K28" s="318"/>
      <c r="L28" s="318"/>
      <c r="M28" s="318"/>
      <c r="N28" s="318"/>
      <c r="O28" s="31"/>
      <c r="P28" s="31"/>
      <c r="Q28" s="31"/>
    </row>
    <row r="29" spans="1:17" s="184" customFormat="1" ht="28.5" customHeight="1">
      <c r="A29" s="295" t="s">
        <v>198</v>
      </c>
      <c r="B29" s="295"/>
      <c r="C29" s="295"/>
      <c r="D29" s="295"/>
      <c r="E29" s="295"/>
      <c r="F29" s="295"/>
      <c r="G29" s="295"/>
      <c r="H29" s="295"/>
      <c r="I29" s="295"/>
      <c r="J29" s="295"/>
      <c r="K29" s="295"/>
      <c r="L29" s="295"/>
      <c r="M29" s="295"/>
      <c r="N29" s="295"/>
      <c r="O29" s="295"/>
      <c r="P29" s="295"/>
      <c r="Q29" s="295"/>
    </row>
    <row r="30" spans="1:17" ht="39.75" customHeight="1">
      <c r="A30" s="295" t="s">
        <v>163</v>
      </c>
      <c r="B30" s="295"/>
      <c r="C30" s="295"/>
      <c r="D30" s="295"/>
      <c r="E30" s="295"/>
      <c r="F30" s="295"/>
      <c r="G30" s="295"/>
      <c r="H30" s="295"/>
      <c r="I30" s="295"/>
      <c r="J30" s="295"/>
      <c r="K30" s="295"/>
      <c r="L30" s="295"/>
      <c r="M30" s="295"/>
      <c r="N30" s="295"/>
      <c r="O30" s="295"/>
      <c r="P30" s="295"/>
      <c r="Q30" s="295"/>
    </row>
    <row r="31" spans="1:17" s="193" customFormat="1" ht="53.25" customHeight="1">
      <c r="A31" s="328" t="s">
        <v>201</v>
      </c>
      <c r="B31" s="328"/>
      <c r="C31" s="328"/>
      <c r="D31" s="328"/>
      <c r="E31" s="328"/>
      <c r="F31" s="328"/>
      <c r="G31" s="328"/>
      <c r="H31" s="328"/>
      <c r="I31" s="328"/>
      <c r="J31" s="328"/>
      <c r="K31" s="328"/>
      <c r="L31" s="328"/>
      <c r="M31" s="328"/>
      <c r="N31" s="328"/>
      <c r="O31" s="328"/>
      <c r="P31" s="328"/>
      <c r="Q31" s="328"/>
    </row>
    <row r="32" spans="1:17">
      <c r="A32" s="318" t="s">
        <v>149</v>
      </c>
      <c r="B32" s="318"/>
      <c r="C32" s="318"/>
      <c r="D32" s="318"/>
      <c r="E32" s="318"/>
      <c r="F32" s="318"/>
      <c r="G32" s="318"/>
      <c r="H32" s="318"/>
      <c r="I32" s="318"/>
      <c r="J32" s="318"/>
      <c r="K32" s="318"/>
      <c r="L32" s="318"/>
      <c r="M32" s="318"/>
      <c r="N32" s="318"/>
      <c r="O32" s="31"/>
      <c r="P32" s="31"/>
      <c r="Q32" s="31"/>
    </row>
  </sheetData>
  <mergeCells count="11">
    <mergeCell ref="A2:L2"/>
    <mergeCell ref="A3:O3"/>
    <mergeCell ref="N5:Q5"/>
    <mergeCell ref="B5:E5"/>
    <mergeCell ref="F5:I5"/>
    <mergeCell ref="J5:M5"/>
    <mergeCell ref="A28:N28"/>
    <mergeCell ref="A32:N32"/>
    <mergeCell ref="A30:Q30"/>
    <mergeCell ref="A29:Q29"/>
    <mergeCell ref="A31:Q31"/>
  </mergeCells>
  <hyperlinks>
    <hyperlink ref="A1" location="Índice!A1" display="Índice" xr:uid="{419D6DD8-F667-402A-9D42-060574DE36B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W43"/>
  <sheetViews>
    <sheetView workbookViewId="0">
      <selection activeCell="A32" sqref="A32:Q32"/>
    </sheetView>
  </sheetViews>
  <sheetFormatPr baseColWidth="10" defaultColWidth="9.140625" defaultRowHeight="15"/>
  <cols>
    <col min="1" max="1" width="13.7109375" customWidth="1"/>
    <col min="2" max="2" width="10.5703125" bestFit="1" customWidth="1"/>
    <col min="3" max="3" width="9.140625" style="193"/>
    <col min="4" max="4" width="10.5703125" bestFit="1" customWidth="1"/>
    <col min="5" max="5" width="9.140625" style="193"/>
    <col min="6" max="6" width="10.5703125" bestFit="1" customWidth="1"/>
    <col min="7" max="7" width="9.140625" style="193"/>
    <col min="8" max="8" width="10.5703125" bestFit="1" customWidth="1"/>
    <col min="9" max="9" width="9.140625" style="193"/>
    <col min="10" max="10" width="10.5703125" bestFit="1" customWidth="1"/>
    <col min="11" max="11" width="6.5703125" style="193" bestFit="1" customWidth="1"/>
    <col min="12" max="12" width="10.5703125" bestFit="1" customWidth="1"/>
    <col min="13" max="13" width="11.5703125" customWidth="1"/>
    <col min="14" max="14" width="10.5703125" bestFit="1" customWidth="1"/>
    <col min="16" max="16" width="10.5703125" bestFit="1" customWidth="1"/>
  </cols>
  <sheetData>
    <row r="1" spans="1:23" s="193" customFormat="1">
      <c r="A1" s="111" t="s">
        <v>155</v>
      </c>
    </row>
    <row r="2" spans="1:23">
      <c r="A2" s="291" t="s">
        <v>200</v>
      </c>
      <c r="B2" s="291"/>
      <c r="C2" s="291"/>
      <c r="D2" s="291"/>
      <c r="E2" s="291"/>
      <c r="F2" s="291"/>
      <c r="G2" s="291"/>
      <c r="H2" s="291"/>
      <c r="I2" s="291"/>
      <c r="J2" s="291"/>
      <c r="K2" s="291"/>
      <c r="L2" s="291"/>
    </row>
    <row r="3" spans="1:23" s="97" customFormat="1">
      <c r="A3" s="292" t="s">
        <v>136</v>
      </c>
      <c r="B3" s="292"/>
      <c r="C3" s="292"/>
      <c r="D3" s="292"/>
      <c r="E3" s="292"/>
      <c r="F3" s="292"/>
      <c r="G3" s="292"/>
      <c r="H3" s="292"/>
      <c r="I3" s="292"/>
      <c r="J3" s="292"/>
      <c r="K3" s="292"/>
      <c r="L3" s="292"/>
      <c r="M3" s="292"/>
      <c r="N3" s="292"/>
    </row>
    <row r="4" spans="1:23" s="58" customFormat="1">
      <c r="A4" s="57"/>
      <c r="C4" s="193"/>
      <c r="E4" s="193"/>
      <c r="G4" s="193"/>
      <c r="I4" s="193"/>
      <c r="K4" s="193"/>
    </row>
    <row r="5" spans="1:23">
      <c r="A5" s="60" t="s">
        <v>58</v>
      </c>
      <c r="B5" s="303" t="s">
        <v>11</v>
      </c>
      <c r="C5" s="303"/>
      <c r="D5" s="303"/>
      <c r="E5" s="303"/>
      <c r="F5" s="303" t="s">
        <v>12</v>
      </c>
      <c r="G5" s="303"/>
      <c r="H5" s="303"/>
      <c r="I5" s="303"/>
      <c r="J5" s="303" t="s">
        <v>70</v>
      </c>
      <c r="K5" s="303"/>
      <c r="L5" s="303"/>
      <c r="M5" s="303"/>
      <c r="N5" s="303">
        <v>2020</v>
      </c>
      <c r="O5" s="303"/>
      <c r="P5" s="303"/>
      <c r="Q5" s="303"/>
    </row>
    <row r="6" spans="1:23">
      <c r="A6" s="311" t="s">
        <v>29</v>
      </c>
      <c r="B6" s="303" t="s">
        <v>13</v>
      </c>
      <c r="C6" s="303"/>
      <c r="D6" s="303" t="s">
        <v>15</v>
      </c>
      <c r="E6" s="303"/>
      <c r="F6" s="303" t="s">
        <v>13</v>
      </c>
      <c r="G6" s="303"/>
      <c r="H6" s="303" t="s">
        <v>15</v>
      </c>
      <c r="I6" s="303"/>
      <c r="J6" s="303" t="s">
        <v>13</v>
      </c>
      <c r="K6" s="303"/>
      <c r="L6" s="303" t="s">
        <v>15</v>
      </c>
      <c r="M6" s="303"/>
      <c r="N6" s="303" t="s">
        <v>13</v>
      </c>
      <c r="O6" s="303"/>
      <c r="P6" s="303" t="s">
        <v>15</v>
      </c>
      <c r="Q6" s="303"/>
      <c r="T6" s="193"/>
      <c r="V6" s="193"/>
      <c r="W6" s="193"/>
    </row>
    <row r="7" spans="1:23" s="193" customFormat="1">
      <c r="A7" s="313"/>
      <c r="B7" s="222" t="s">
        <v>37</v>
      </c>
      <c r="C7" s="222" t="s">
        <v>148</v>
      </c>
      <c r="D7" s="222" t="s">
        <v>37</v>
      </c>
      <c r="E7" s="222" t="s">
        <v>148</v>
      </c>
      <c r="F7" s="222" t="s">
        <v>37</v>
      </c>
      <c r="G7" s="222" t="s">
        <v>148</v>
      </c>
      <c r="H7" s="222" t="s">
        <v>37</v>
      </c>
      <c r="I7" s="222" t="s">
        <v>148</v>
      </c>
      <c r="J7" s="61" t="s">
        <v>37</v>
      </c>
      <c r="K7" s="61" t="s">
        <v>148</v>
      </c>
      <c r="L7" s="222" t="s">
        <v>37</v>
      </c>
      <c r="M7" s="222" t="s">
        <v>148</v>
      </c>
      <c r="N7" s="222" t="s">
        <v>37</v>
      </c>
      <c r="O7" s="222" t="s">
        <v>148</v>
      </c>
      <c r="P7" s="222" t="s">
        <v>37</v>
      </c>
      <c r="Q7" s="222" t="s">
        <v>148</v>
      </c>
    </row>
    <row r="8" spans="1:23">
      <c r="A8" s="212">
        <v>0</v>
      </c>
      <c r="B8" s="61">
        <v>228585.43698561355</v>
      </c>
      <c r="C8" s="61">
        <v>10297.620231063958</v>
      </c>
      <c r="D8" s="61">
        <v>166234.10238698602</v>
      </c>
      <c r="E8" s="61">
        <v>11565.476619108269</v>
      </c>
      <c r="F8" s="61">
        <v>288130.50254434429</v>
      </c>
      <c r="G8" s="61">
        <v>26455.655364489703</v>
      </c>
      <c r="H8" s="61">
        <v>195160.99960319209</v>
      </c>
      <c r="I8" s="61">
        <v>12271.167813639382</v>
      </c>
      <c r="J8" s="22">
        <v>272411.5063829787</v>
      </c>
      <c r="K8" s="22">
        <v>12216.085580297162</v>
      </c>
      <c r="L8" s="61">
        <v>230271.15964408725</v>
      </c>
      <c r="M8" s="61">
        <v>12984.52709933519</v>
      </c>
      <c r="N8" s="61">
        <v>309568.40472241194</v>
      </c>
      <c r="O8" s="61">
        <v>22713.134709031787</v>
      </c>
      <c r="P8" s="61">
        <v>231796.94790497568</v>
      </c>
      <c r="Q8" s="61">
        <v>40511.141931767808</v>
      </c>
      <c r="T8" s="193"/>
      <c r="V8" s="193"/>
      <c r="W8" s="193"/>
    </row>
    <row r="9" spans="1:23">
      <c r="A9" s="212">
        <v>1</v>
      </c>
      <c r="B9" s="22">
        <v>225074.28473208705</v>
      </c>
      <c r="C9" s="22">
        <v>10284.423482370537</v>
      </c>
      <c r="D9" s="22">
        <v>134151.36483050848</v>
      </c>
      <c r="E9" s="22">
        <v>16905.327804124565</v>
      </c>
      <c r="F9" s="22">
        <v>246747.17629304432</v>
      </c>
      <c r="G9" s="22">
        <v>11629.292622432406</v>
      </c>
      <c r="H9" s="22">
        <v>167245.81485659038</v>
      </c>
      <c r="I9" s="22">
        <v>21058.789027147661</v>
      </c>
      <c r="J9" s="22">
        <v>252441.28968035273</v>
      </c>
      <c r="K9" s="22">
        <v>12462.55028241935</v>
      </c>
      <c r="L9" s="22">
        <v>263467.89436136646</v>
      </c>
      <c r="M9" s="22">
        <v>28434.759312257258</v>
      </c>
      <c r="N9" s="22">
        <v>319490.91786570742</v>
      </c>
      <c r="O9" s="22">
        <v>18763.534746649104</v>
      </c>
      <c r="P9" s="22">
        <v>248236.16661022688</v>
      </c>
      <c r="Q9" s="22">
        <v>27414.245471726696</v>
      </c>
      <c r="T9" s="193"/>
      <c r="V9" s="193"/>
      <c r="W9" s="193"/>
    </row>
    <row r="10" spans="1:23">
      <c r="A10" s="212">
        <v>2</v>
      </c>
      <c r="B10" s="22">
        <v>233234.09130986893</v>
      </c>
      <c r="C10" s="22">
        <v>12556.499270005677</v>
      </c>
      <c r="D10" s="22">
        <v>184306.21831161701</v>
      </c>
      <c r="E10" s="22">
        <v>13082.327316851231</v>
      </c>
      <c r="F10" s="22">
        <v>261424.46751559252</v>
      </c>
      <c r="G10" s="22">
        <v>10172.125819749783</v>
      </c>
      <c r="H10" s="22">
        <v>185268.0323294407</v>
      </c>
      <c r="I10" s="22">
        <v>11046.357442738723</v>
      </c>
      <c r="J10" s="22">
        <v>311485.6922482368</v>
      </c>
      <c r="K10" s="22">
        <v>14545.229568513903</v>
      </c>
      <c r="L10" s="22">
        <v>204348.5385457731</v>
      </c>
      <c r="M10" s="22">
        <v>14862.820534684126</v>
      </c>
      <c r="N10" s="22">
        <v>261038.5782555945</v>
      </c>
      <c r="O10" s="22">
        <v>19640.947050860839</v>
      </c>
      <c r="P10" s="22">
        <v>208819.70101839185</v>
      </c>
      <c r="Q10" s="22">
        <v>13055.955269316966</v>
      </c>
      <c r="T10" s="193"/>
      <c r="V10" s="193"/>
      <c r="W10" s="193"/>
    </row>
    <row r="11" spans="1:23">
      <c r="A11" s="212">
        <v>3</v>
      </c>
      <c r="B11" s="22">
        <v>228177.63408932879</v>
      </c>
      <c r="C11" s="22">
        <v>8719.2635445212527</v>
      </c>
      <c r="D11" s="22">
        <v>172201.38585814901</v>
      </c>
      <c r="E11" s="22">
        <v>8157.4000254928051</v>
      </c>
      <c r="F11" s="22">
        <v>272096.49697560625</v>
      </c>
      <c r="G11" s="22">
        <v>7070.8733870264887</v>
      </c>
      <c r="H11" s="22">
        <v>187838.86224506079</v>
      </c>
      <c r="I11" s="22">
        <v>9900.290555668349</v>
      </c>
      <c r="J11" s="22">
        <v>300342.78394576046</v>
      </c>
      <c r="K11" s="22">
        <v>11674.017508695939</v>
      </c>
      <c r="L11" s="22">
        <v>212996.07422315737</v>
      </c>
      <c r="M11" s="22">
        <v>10815.131416309054</v>
      </c>
      <c r="N11" s="22">
        <v>344639.71331548359</v>
      </c>
      <c r="O11" s="22">
        <v>11399.787384055273</v>
      </c>
      <c r="P11" s="22">
        <v>225133.08117830721</v>
      </c>
      <c r="Q11" s="22">
        <v>8717.242837468053</v>
      </c>
      <c r="T11" s="193"/>
      <c r="U11" s="193"/>
      <c r="V11" s="193"/>
      <c r="W11" s="193"/>
    </row>
    <row r="12" spans="1:23">
      <c r="A12" s="212">
        <v>4</v>
      </c>
      <c r="B12" s="22">
        <v>246300.88283105131</v>
      </c>
      <c r="C12" s="22">
        <v>6038.5316337266995</v>
      </c>
      <c r="D12" s="22">
        <v>173610.2472926254</v>
      </c>
      <c r="E12" s="22">
        <v>5585.6235457387338</v>
      </c>
      <c r="F12" s="22">
        <v>287787.29686549399</v>
      </c>
      <c r="G12" s="22">
        <v>7800.4437564247082</v>
      </c>
      <c r="H12" s="22">
        <v>212925.94638754748</v>
      </c>
      <c r="I12" s="22">
        <v>12853.65460767882</v>
      </c>
      <c r="J12" s="22">
        <v>314226.12861111824</v>
      </c>
      <c r="K12" s="22">
        <v>8675.1020936329132</v>
      </c>
      <c r="L12" s="22">
        <v>226633.34485629163</v>
      </c>
      <c r="M12" s="22">
        <v>8569.9151791692948</v>
      </c>
      <c r="N12" s="22">
        <v>333677.02382982097</v>
      </c>
      <c r="O12" s="22">
        <v>7899.0442789579183</v>
      </c>
      <c r="P12" s="22">
        <v>225187.92054163522</v>
      </c>
      <c r="Q12" s="22">
        <v>10541.785972181357</v>
      </c>
      <c r="T12" s="193"/>
      <c r="U12" s="193"/>
      <c r="V12" s="193"/>
      <c r="W12" s="193"/>
    </row>
    <row r="13" spans="1:23">
      <c r="A13" s="212">
        <v>5</v>
      </c>
      <c r="B13" s="22">
        <v>279116.47811865894</v>
      </c>
      <c r="C13" s="22">
        <v>14535.654868523938</v>
      </c>
      <c r="D13" s="22">
        <v>181061.57302590992</v>
      </c>
      <c r="E13" s="22">
        <v>7915.9948242736709</v>
      </c>
      <c r="F13" s="22">
        <v>318979.93065462896</v>
      </c>
      <c r="G13" s="22">
        <v>24531.645890960921</v>
      </c>
      <c r="H13" s="22">
        <v>201708.0980424055</v>
      </c>
      <c r="I13" s="22">
        <v>6829.7591640593855</v>
      </c>
      <c r="J13" s="22">
        <v>310927.74718182749</v>
      </c>
      <c r="K13" s="22">
        <v>7511.8737564263292</v>
      </c>
      <c r="L13" s="22">
        <v>248781.90921321569</v>
      </c>
      <c r="M13" s="22">
        <v>10593.293454568178</v>
      </c>
      <c r="N13" s="22">
        <v>321657.46223229461</v>
      </c>
      <c r="O13" s="22">
        <v>10417.893527045897</v>
      </c>
      <c r="P13" s="22">
        <v>241856.55957677047</v>
      </c>
      <c r="Q13" s="22">
        <v>34686.73990714526</v>
      </c>
      <c r="T13" s="193"/>
      <c r="U13" s="193"/>
      <c r="V13" s="193"/>
      <c r="W13" s="193"/>
    </row>
    <row r="14" spans="1:23">
      <c r="A14" s="212">
        <v>6</v>
      </c>
      <c r="B14" s="22">
        <v>266938.73729861464</v>
      </c>
      <c r="C14" s="22">
        <v>9831.7337744181914</v>
      </c>
      <c r="D14" s="22">
        <v>168061.47956017693</v>
      </c>
      <c r="E14" s="22">
        <v>10023.105840927072</v>
      </c>
      <c r="F14" s="22">
        <v>295301.95439841796</v>
      </c>
      <c r="G14" s="22">
        <v>5949.4805535871355</v>
      </c>
      <c r="H14" s="22">
        <v>198064.90783746185</v>
      </c>
      <c r="I14" s="22">
        <v>5296.1720713011073</v>
      </c>
      <c r="J14" s="22">
        <v>326470.26615234889</v>
      </c>
      <c r="K14" s="22">
        <v>5943.1869775655223</v>
      </c>
      <c r="L14" s="22">
        <v>232647.72253831933</v>
      </c>
      <c r="M14" s="22">
        <v>8684.9349293228024</v>
      </c>
      <c r="N14" s="22">
        <v>344767.43180355133</v>
      </c>
      <c r="O14" s="22">
        <v>8755.1107171775911</v>
      </c>
      <c r="P14" s="22">
        <v>256685.54152800562</v>
      </c>
      <c r="Q14" s="22">
        <v>18854.706630969878</v>
      </c>
      <c r="T14" s="193"/>
      <c r="V14" s="193"/>
      <c r="W14" s="193"/>
    </row>
    <row r="15" spans="1:23">
      <c r="A15" s="212">
        <v>7</v>
      </c>
      <c r="B15" s="22">
        <v>253351.80836349691</v>
      </c>
      <c r="C15" s="22">
        <v>6996.8605625704504</v>
      </c>
      <c r="D15" s="22">
        <v>179786.60789686081</v>
      </c>
      <c r="E15" s="22">
        <v>7398.6982112761598</v>
      </c>
      <c r="F15" s="22">
        <v>315280.41635868634</v>
      </c>
      <c r="G15" s="22">
        <v>8959.7362029642627</v>
      </c>
      <c r="H15" s="22">
        <v>210483.31354941026</v>
      </c>
      <c r="I15" s="22">
        <v>8095.1238322816425</v>
      </c>
      <c r="J15" s="61">
        <v>327964.71497174312</v>
      </c>
      <c r="K15" s="61">
        <v>10476.482013679122</v>
      </c>
      <c r="L15" s="22">
        <v>236814.09545060384</v>
      </c>
      <c r="M15" s="22">
        <v>8894.3916820056947</v>
      </c>
      <c r="N15" s="22">
        <v>320773.43128350063</v>
      </c>
      <c r="O15" s="22">
        <v>23966.609016805483</v>
      </c>
      <c r="P15" s="22">
        <v>238648.27492226084</v>
      </c>
      <c r="Q15" s="22">
        <v>19393.123519018907</v>
      </c>
      <c r="T15" s="193"/>
      <c r="V15" s="193"/>
      <c r="W15" s="193"/>
    </row>
    <row r="16" spans="1:23">
      <c r="A16" s="212">
        <v>8</v>
      </c>
      <c r="B16" s="61">
        <v>297610.614018458</v>
      </c>
      <c r="C16" s="61">
        <v>6348.2514442763677</v>
      </c>
      <c r="D16" s="61">
        <v>200019.57445813683</v>
      </c>
      <c r="E16" s="61">
        <v>4311.3445081720192</v>
      </c>
      <c r="F16" s="61">
        <v>330862.5146658899</v>
      </c>
      <c r="G16" s="61">
        <v>4611.675440472558</v>
      </c>
      <c r="H16" s="61">
        <v>226380.08488658947</v>
      </c>
      <c r="I16" s="61">
        <v>3370.068884968653</v>
      </c>
      <c r="J16" s="22">
        <v>359844.36492408032</v>
      </c>
      <c r="K16" s="22">
        <v>4474.3290935948162</v>
      </c>
      <c r="L16" s="61">
        <v>246732.44724104129</v>
      </c>
      <c r="M16" s="61">
        <v>4271.8559393469104</v>
      </c>
      <c r="N16" s="61">
        <v>373573.20976255473</v>
      </c>
      <c r="O16" s="61">
        <v>68237.556929954124</v>
      </c>
      <c r="P16" s="61">
        <v>281073.19669402315</v>
      </c>
      <c r="Q16" s="61">
        <v>57763.271448672356</v>
      </c>
      <c r="T16" s="193"/>
      <c r="V16" s="193"/>
      <c r="W16" s="193"/>
    </row>
    <row r="17" spans="1:23">
      <c r="A17" s="212">
        <v>9</v>
      </c>
      <c r="B17" s="22">
        <v>305590.26246964966</v>
      </c>
      <c r="C17" s="22">
        <v>6901.9161971554167</v>
      </c>
      <c r="D17" s="22">
        <v>219063.19714840467</v>
      </c>
      <c r="E17" s="22">
        <v>11315.330159778563</v>
      </c>
      <c r="F17" s="22">
        <v>351393.93478504097</v>
      </c>
      <c r="G17" s="22">
        <v>9528.1472307017193</v>
      </c>
      <c r="H17" s="22">
        <v>237864.49878878341</v>
      </c>
      <c r="I17" s="22">
        <v>13377.033883091624</v>
      </c>
      <c r="J17" s="22">
        <v>376145.80333197286</v>
      </c>
      <c r="K17" s="22">
        <v>7274.1810564788393</v>
      </c>
      <c r="L17" s="22">
        <v>261485.47157808059</v>
      </c>
      <c r="M17" s="22">
        <v>8655.8674809737149</v>
      </c>
      <c r="N17" s="22">
        <v>370620.10415365244</v>
      </c>
      <c r="O17" s="22">
        <v>17061.912729210326</v>
      </c>
      <c r="P17" s="22">
        <v>275184.1763424789</v>
      </c>
      <c r="Q17" s="22">
        <v>46901.43399136472</v>
      </c>
      <c r="T17" s="193"/>
      <c r="V17" s="193"/>
      <c r="W17" s="193"/>
    </row>
    <row r="18" spans="1:23">
      <c r="A18" s="212">
        <v>10</v>
      </c>
      <c r="B18" s="22">
        <v>315917.55970177904</v>
      </c>
      <c r="C18" s="22">
        <v>5802.3863030731582</v>
      </c>
      <c r="D18" s="22">
        <v>211763.0627362566</v>
      </c>
      <c r="E18" s="22">
        <v>6506.8694561742168</v>
      </c>
      <c r="F18" s="22">
        <v>374559.38351512066</v>
      </c>
      <c r="G18" s="22">
        <v>5608.816936483674</v>
      </c>
      <c r="H18" s="22">
        <v>243545.34519674716</v>
      </c>
      <c r="I18" s="22">
        <v>4854.8994220212553</v>
      </c>
      <c r="J18" s="22">
        <v>402470.73557361821</v>
      </c>
      <c r="K18" s="22">
        <v>11234.98314135562</v>
      </c>
      <c r="L18" s="22">
        <v>275593.5586397326</v>
      </c>
      <c r="M18" s="22">
        <v>9319.083080345863</v>
      </c>
      <c r="N18" s="22">
        <v>416059.89234832721</v>
      </c>
      <c r="O18" s="22">
        <v>18884.002005325263</v>
      </c>
      <c r="P18" s="22">
        <v>287814.9835453842</v>
      </c>
      <c r="Q18" s="22">
        <v>16320.659918642052</v>
      </c>
      <c r="T18" s="193"/>
      <c r="V18" s="193"/>
      <c r="W18" s="193"/>
    </row>
    <row r="19" spans="1:23">
      <c r="A19" s="212">
        <v>11</v>
      </c>
      <c r="B19" s="22">
        <v>360447.93919029454</v>
      </c>
      <c r="C19" s="22">
        <v>21674.470503167351</v>
      </c>
      <c r="D19" s="22">
        <v>224722.43436534383</v>
      </c>
      <c r="E19" s="22">
        <v>6487.0803690366101</v>
      </c>
      <c r="F19" s="22">
        <v>392912.56021732115</v>
      </c>
      <c r="G19" s="22">
        <v>11305.471707162709</v>
      </c>
      <c r="H19" s="22">
        <v>288859.64406230889</v>
      </c>
      <c r="I19" s="22">
        <v>14032.591902036731</v>
      </c>
      <c r="J19" s="22">
        <v>418208.80926121655</v>
      </c>
      <c r="K19" s="22">
        <v>12400.787332002814</v>
      </c>
      <c r="L19" s="22">
        <v>296434.67072161636</v>
      </c>
      <c r="M19" s="22">
        <v>7840.6392103769449</v>
      </c>
      <c r="N19" s="22">
        <v>485467.73206811416</v>
      </c>
      <c r="O19" s="22">
        <v>13023.972649704256</v>
      </c>
      <c r="P19" s="22">
        <v>329308.33895688254</v>
      </c>
      <c r="Q19" s="22">
        <v>14297.727222257881</v>
      </c>
      <c r="T19" s="193"/>
      <c r="V19" s="193"/>
      <c r="W19" s="193"/>
    </row>
    <row r="20" spans="1:23">
      <c r="A20" s="212">
        <v>12</v>
      </c>
      <c r="B20" s="22">
        <v>404250.42372656416</v>
      </c>
      <c r="C20" s="22">
        <v>7332.2650569042598</v>
      </c>
      <c r="D20" s="22">
        <v>270334.35578804958</v>
      </c>
      <c r="E20" s="22">
        <v>6201.0273453252712</v>
      </c>
      <c r="F20" s="22">
        <v>436769.98677616869</v>
      </c>
      <c r="G20" s="22">
        <v>3578.9568810587716</v>
      </c>
      <c r="H20" s="22">
        <v>302306.51861324901</v>
      </c>
      <c r="I20" s="22">
        <v>2695.9703597672901</v>
      </c>
      <c r="J20" s="22">
        <v>469413.15186685487</v>
      </c>
      <c r="K20" s="22">
        <v>4638.9530825757965</v>
      </c>
      <c r="L20" s="22">
        <v>330519.38525769697</v>
      </c>
      <c r="M20" s="22">
        <v>3157.2807215278222</v>
      </c>
      <c r="N20" s="22">
        <v>502480.41963359475</v>
      </c>
      <c r="O20" s="22">
        <v>20006.682227108286</v>
      </c>
      <c r="P20" s="22">
        <v>346119.62444603845</v>
      </c>
      <c r="Q20" s="22">
        <v>11787.377848260681</v>
      </c>
      <c r="T20" s="193"/>
      <c r="V20" s="193"/>
      <c r="W20" s="193"/>
    </row>
    <row r="21" spans="1:23">
      <c r="A21" s="212">
        <v>13</v>
      </c>
      <c r="B21" s="22">
        <v>504219.322504671</v>
      </c>
      <c r="C21" s="22">
        <v>46501.422185575517</v>
      </c>
      <c r="D21" s="22">
        <v>303565.74187712086</v>
      </c>
      <c r="E21" s="22">
        <v>8589.9695550567649</v>
      </c>
      <c r="F21" s="22">
        <v>466817.37992090324</v>
      </c>
      <c r="G21" s="22">
        <v>11797.72940792297</v>
      </c>
      <c r="H21" s="22">
        <v>353499.98272778612</v>
      </c>
      <c r="I21" s="22">
        <v>10078.640029008313</v>
      </c>
      <c r="J21" s="22">
        <v>507214.62143905758</v>
      </c>
      <c r="K21" s="22">
        <v>20746.411862066936</v>
      </c>
      <c r="L21" s="22">
        <v>402823.49882664945</v>
      </c>
      <c r="M21" s="22">
        <v>16603.84412056315</v>
      </c>
      <c r="N21" s="22">
        <v>541194.21629302786</v>
      </c>
      <c r="O21" s="22">
        <v>13241.113662832468</v>
      </c>
      <c r="P21" s="22">
        <v>428519.63736079796</v>
      </c>
      <c r="Q21" s="22">
        <v>16663.788228061971</v>
      </c>
      <c r="T21" s="193"/>
      <c r="V21" s="193"/>
      <c r="W21" s="193"/>
    </row>
    <row r="22" spans="1:23">
      <c r="A22" s="212">
        <v>14</v>
      </c>
      <c r="B22" s="22">
        <v>559282.72635598923</v>
      </c>
      <c r="C22" s="22">
        <v>21339.600693997098</v>
      </c>
      <c r="D22" s="22">
        <v>382723.06935743423</v>
      </c>
      <c r="E22" s="22">
        <v>15923.665803451524</v>
      </c>
      <c r="F22" s="22">
        <v>566246.62434803369</v>
      </c>
      <c r="G22" s="22">
        <v>17901.143734711874</v>
      </c>
      <c r="H22" s="22">
        <v>394320.4706172162</v>
      </c>
      <c r="I22" s="22">
        <v>12248.396071057748</v>
      </c>
      <c r="J22" s="22">
        <v>610290.42972025892</v>
      </c>
      <c r="K22" s="22">
        <v>19111.992351358997</v>
      </c>
      <c r="L22" s="22">
        <v>472291.47644529329</v>
      </c>
      <c r="M22" s="22">
        <v>25090.977066635438</v>
      </c>
      <c r="N22" s="22">
        <v>646195.86531064054</v>
      </c>
      <c r="O22" s="22">
        <v>9085.1341676327756</v>
      </c>
      <c r="P22" s="22">
        <v>452532.95857881516</v>
      </c>
      <c r="Q22" s="22">
        <v>20467.292090204355</v>
      </c>
      <c r="T22" s="193"/>
      <c r="V22" s="193"/>
      <c r="W22" s="193"/>
    </row>
    <row r="23" spans="1:23">
      <c r="A23" s="212">
        <v>15</v>
      </c>
      <c r="B23" s="22">
        <v>605928.39706666663</v>
      </c>
      <c r="C23" s="22">
        <v>15975.038591590752</v>
      </c>
      <c r="D23" s="22">
        <v>387189.70297156024</v>
      </c>
      <c r="E23" s="22">
        <v>10949.909023047512</v>
      </c>
      <c r="F23" s="22">
        <v>660293.72363961791</v>
      </c>
      <c r="G23" s="22">
        <v>12389.338127882107</v>
      </c>
      <c r="H23" s="22">
        <v>451556.11402796686</v>
      </c>
      <c r="I23" s="22">
        <v>7733.4520103317918</v>
      </c>
      <c r="J23" s="22">
        <v>694825.25679274311</v>
      </c>
      <c r="K23" s="22">
        <v>15899.255013070611</v>
      </c>
      <c r="L23" s="22">
        <v>491623.22123316373</v>
      </c>
      <c r="M23" s="22">
        <v>10940.05260505584</v>
      </c>
      <c r="N23" s="22">
        <v>738869.27097165771</v>
      </c>
      <c r="O23" s="22">
        <v>3960.3562136325818</v>
      </c>
      <c r="P23" s="22">
        <v>528556.49264940084</v>
      </c>
      <c r="Q23" s="22">
        <v>15883.404891793967</v>
      </c>
      <c r="T23" s="193"/>
      <c r="V23" s="193"/>
      <c r="W23" s="193"/>
    </row>
    <row r="24" spans="1:23">
      <c r="A24" s="212">
        <v>16</v>
      </c>
      <c r="B24" s="22">
        <v>856286.93481870822</v>
      </c>
      <c r="C24" s="22">
        <v>56840.985438581221</v>
      </c>
      <c r="D24" s="22">
        <v>586168.6296332943</v>
      </c>
      <c r="E24" s="22">
        <v>21381.741007413271</v>
      </c>
      <c r="F24" s="22">
        <v>916793.83926072542</v>
      </c>
      <c r="G24" s="22">
        <v>36187.36628378171</v>
      </c>
      <c r="H24" s="22">
        <v>611688.80654807494</v>
      </c>
      <c r="I24" s="22">
        <v>20528.885014943862</v>
      </c>
      <c r="J24" s="22">
        <v>906299.558760877</v>
      </c>
      <c r="K24" s="22">
        <v>47827.254945599307</v>
      </c>
      <c r="L24" s="22">
        <v>624204.15959322208</v>
      </c>
      <c r="M24" s="22">
        <v>16157.070367998725</v>
      </c>
      <c r="N24" s="22">
        <v>1156942.5168614765</v>
      </c>
      <c r="O24" s="22">
        <v>11946.090259673239</v>
      </c>
      <c r="P24" s="22">
        <v>753812.28198683681</v>
      </c>
      <c r="Q24" s="22">
        <v>10351.651397407571</v>
      </c>
      <c r="T24" s="193"/>
      <c r="V24" s="193"/>
      <c r="W24" s="193"/>
    </row>
    <row r="25" spans="1:23">
      <c r="A25" s="212">
        <v>17</v>
      </c>
      <c r="B25" s="22">
        <v>1137797.3505355315</v>
      </c>
      <c r="C25" s="22">
        <v>42938.226962371446</v>
      </c>
      <c r="D25" s="22">
        <v>748918.68865844654</v>
      </c>
      <c r="E25" s="22">
        <v>24491.181909603249</v>
      </c>
      <c r="F25" s="22">
        <v>1270894.0808994658</v>
      </c>
      <c r="G25" s="22">
        <v>40996.58054316428</v>
      </c>
      <c r="H25" s="22">
        <v>840104.4036949306</v>
      </c>
      <c r="I25" s="22">
        <v>20458.456477380609</v>
      </c>
      <c r="J25" s="22">
        <v>1230266.655209729</v>
      </c>
      <c r="K25" s="22">
        <v>45238.181142857116</v>
      </c>
      <c r="L25" s="22">
        <v>933129.02208128362</v>
      </c>
      <c r="M25" s="22">
        <v>25028.793615644048</v>
      </c>
      <c r="N25" s="22">
        <v>1301863.4539760561</v>
      </c>
      <c r="O25" s="22">
        <v>34227.540061707245</v>
      </c>
      <c r="P25" s="22">
        <v>995037.42467382841</v>
      </c>
      <c r="Q25" s="22">
        <v>17759.030655932049</v>
      </c>
      <c r="T25" s="193"/>
    </row>
    <row r="26" spans="1:23">
      <c r="A26" s="60" t="s">
        <v>93</v>
      </c>
      <c r="B26" s="22">
        <v>1620148.3638364815</v>
      </c>
      <c r="C26" s="22">
        <v>96059.213661627888</v>
      </c>
      <c r="D26" s="22">
        <v>1057366.8022892561</v>
      </c>
      <c r="E26" s="22">
        <v>56773.912369146696</v>
      </c>
      <c r="F26" s="22">
        <v>1842977.6903975878</v>
      </c>
      <c r="G26" s="22">
        <v>69354.889253366462</v>
      </c>
      <c r="H26" s="22">
        <v>1164204.2396118171</v>
      </c>
      <c r="I26" s="22">
        <v>41503.095740487734</v>
      </c>
      <c r="J26" s="22">
        <v>1991997.949420287</v>
      </c>
      <c r="K26" s="22">
        <v>92921.516351119353</v>
      </c>
      <c r="L26" s="22">
        <v>1256416.693392701</v>
      </c>
      <c r="M26" s="22">
        <v>38424.017385111074</v>
      </c>
      <c r="N26" s="22">
        <v>1827456.3298010102</v>
      </c>
      <c r="O26" s="22">
        <v>68049.756544315373</v>
      </c>
      <c r="P26" s="22">
        <v>1237435.1264605757</v>
      </c>
      <c r="Q26" s="22">
        <v>39646.926713328125</v>
      </c>
      <c r="T26" s="193"/>
    </row>
    <row r="27" spans="1:23">
      <c r="A27" s="60" t="s">
        <v>14</v>
      </c>
      <c r="B27" s="22">
        <v>512546.75325645396</v>
      </c>
      <c r="C27" s="22">
        <v>9513.463309690027</v>
      </c>
      <c r="D27" s="22">
        <v>368227.60357683466</v>
      </c>
      <c r="E27" s="22">
        <v>6737.7289389129928</v>
      </c>
      <c r="F27" s="22">
        <v>571365.076138178</v>
      </c>
      <c r="G27" s="22">
        <v>8957.7136127883932</v>
      </c>
      <c r="H27" s="22">
        <v>415384.7635402577</v>
      </c>
      <c r="I27" s="22">
        <v>5634.6677292575741</v>
      </c>
      <c r="J27" s="22">
        <v>625569.20008916198</v>
      </c>
      <c r="K27" s="213">
        <v>10878.326808050721</v>
      </c>
      <c r="L27" s="22">
        <v>479021.91701641009</v>
      </c>
      <c r="M27" s="22">
        <v>7718.5593827096145</v>
      </c>
      <c r="N27" s="22">
        <v>755415.55138120521</v>
      </c>
      <c r="O27" s="22">
        <v>12663.015639683115</v>
      </c>
      <c r="P27" s="22">
        <v>580794.9681301564</v>
      </c>
      <c r="Q27" s="22">
        <v>7831.8791112238641</v>
      </c>
      <c r="T27" s="193"/>
    </row>
    <row r="28" spans="1:23">
      <c r="T28" s="193"/>
    </row>
    <row r="29" spans="1:23">
      <c r="A29" s="318" t="s">
        <v>151</v>
      </c>
      <c r="B29" s="318"/>
      <c r="C29" s="318"/>
      <c r="D29" s="318"/>
      <c r="E29" s="318"/>
      <c r="F29" s="318"/>
      <c r="G29" s="318"/>
      <c r="H29" s="318"/>
      <c r="I29" s="318"/>
      <c r="J29" s="318"/>
      <c r="K29" s="318"/>
      <c r="L29" s="318"/>
      <c r="M29" s="318"/>
      <c r="N29" s="318"/>
      <c r="O29" s="31"/>
      <c r="P29" s="31"/>
      <c r="Q29" s="31"/>
      <c r="T29" s="193"/>
    </row>
    <row r="30" spans="1:23" ht="26.25" customHeight="1">
      <c r="A30" s="338" t="s">
        <v>198</v>
      </c>
      <c r="B30" s="338"/>
      <c r="C30" s="338"/>
      <c r="D30" s="338"/>
      <c r="E30" s="338"/>
      <c r="F30" s="338"/>
      <c r="G30" s="338"/>
      <c r="H30" s="338"/>
      <c r="I30" s="338"/>
      <c r="J30" s="338"/>
      <c r="K30" s="338"/>
      <c r="L30" s="338"/>
      <c r="M30" s="338"/>
      <c r="N30" s="338"/>
      <c r="O30" s="338"/>
      <c r="P30" s="338"/>
      <c r="Q30" s="338"/>
      <c r="T30" s="193"/>
    </row>
    <row r="31" spans="1:23" ht="36.75" customHeight="1">
      <c r="A31" s="338" t="s">
        <v>163</v>
      </c>
      <c r="B31" s="338"/>
      <c r="C31" s="338"/>
      <c r="D31" s="338"/>
      <c r="E31" s="338"/>
      <c r="F31" s="338"/>
      <c r="G31" s="338"/>
      <c r="H31" s="338"/>
      <c r="I31" s="338"/>
      <c r="J31" s="338"/>
      <c r="K31" s="338"/>
      <c r="L31" s="338"/>
      <c r="M31" s="338"/>
      <c r="N31" s="338"/>
      <c r="O31" s="338"/>
      <c r="P31" s="338"/>
      <c r="Q31" s="338"/>
      <c r="T31" s="193"/>
    </row>
    <row r="32" spans="1:23" s="193" customFormat="1" ht="42" customHeight="1">
      <c r="A32" s="328" t="s">
        <v>201</v>
      </c>
      <c r="B32" s="328"/>
      <c r="C32" s="328"/>
      <c r="D32" s="328"/>
      <c r="E32" s="328"/>
      <c r="F32" s="328"/>
      <c r="G32" s="328"/>
      <c r="H32" s="328"/>
      <c r="I32" s="328"/>
      <c r="J32" s="328"/>
      <c r="K32" s="328"/>
      <c r="L32" s="328"/>
      <c r="M32" s="328"/>
      <c r="N32" s="328"/>
      <c r="O32" s="328"/>
      <c r="P32" s="328"/>
      <c r="Q32" s="328"/>
    </row>
    <row r="33" spans="1:20">
      <c r="A33" s="318" t="s">
        <v>149</v>
      </c>
      <c r="B33" s="318"/>
      <c r="C33" s="318"/>
      <c r="D33" s="318"/>
      <c r="E33" s="318"/>
      <c r="F33" s="318"/>
      <c r="G33" s="318"/>
      <c r="H33" s="318"/>
      <c r="I33" s="318"/>
      <c r="J33" s="318"/>
      <c r="K33" s="318"/>
      <c r="L33" s="318"/>
      <c r="M33" s="318"/>
      <c r="N33" s="318"/>
      <c r="O33" s="31"/>
      <c r="P33" s="31"/>
      <c r="Q33" s="31"/>
      <c r="T33" s="193"/>
    </row>
    <row r="34" spans="1:20">
      <c r="T34" s="193"/>
    </row>
    <row r="35" spans="1:20">
      <c r="T35" s="193"/>
    </row>
    <row r="36" spans="1:20">
      <c r="T36" s="193"/>
    </row>
    <row r="37" spans="1:20">
      <c r="T37" s="193"/>
    </row>
    <row r="38" spans="1:20">
      <c r="T38" s="193"/>
    </row>
    <row r="39" spans="1:20">
      <c r="T39" s="193"/>
    </row>
    <row r="40" spans="1:20">
      <c r="T40" s="193"/>
    </row>
    <row r="41" spans="1:20">
      <c r="T41" s="193"/>
    </row>
    <row r="42" spans="1:20">
      <c r="T42" s="193"/>
    </row>
    <row r="43" spans="1:20">
      <c r="T43" s="193"/>
    </row>
  </sheetData>
  <mergeCells count="20">
    <mergeCell ref="A29:N29"/>
    <mergeCell ref="A30:Q30"/>
    <mergeCell ref="A31:Q31"/>
    <mergeCell ref="A33:N33"/>
    <mergeCell ref="A32:Q32"/>
    <mergeCell ref="A2:L2"/>
    <mergeCell ref="A3:N3"/>
    <mergeCell ref="J5:M5"/>
    <mergeCell ref="N5:Q5"/>
    <mergeCell ref="N6:O6"/>
    <mergeCell ref="P6:Q6"/>
    <mergeCell ref="B6:C6"/>
    <mergeCell ref="D6:E6"/>
    <mergeCell ref="B5:E5"/>
    <mergeCell ref="F5:I5"/>
    <mergeCell ref="F6:G6"/>
    <mergeCell ref="H6:I6"/>
    <mergeCell ref="A6:A7"/>
    <mergeCell ref="J6:K6"/>
    <mergeCell ref="L6:M6"/>
  </mergeCells>
  <hyperlinks>
    <hyperlink ref="A1" location="Índice!A1" display="Índice" xr:uid="{BEC4092A-487C-4C6B-B5F3-CE636B2F5994}"/>
  </hyperlinks>
  <pageMargins left="0.7" right="0.7" top="0.75" bottom="0.75" header="0.3" footer="0.3"/>
  <pageSetup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Q14"/>
  <sheetViews>
    <sheetView workbookViewId="0">
      <selection activeCell="A15" sqref="A15"/>
    </sheetView>
  </sheetViews>
  <sheetFormatPr baseColWidth="10" defaultColWidth="9.140625" defaultRowHeight="15"/>
  <cols>
    <col min="1" max="1" width="31.42578125" customWidth="1"/>
    <col min="2" max="2" width="10.85546875" customWidth="1"/>
    <col min="4" max="4" width="10.42578125" customWidth="1"/>
  </cols>
  <sheetData>
    <row r="1" spans="1:17" s="145" customFormat="1">
      <c r="A1" s="111" t="s">
        <v>155</v>
      </c>
    </row>
    <row r="2" spans="1:17">
      <c r="A2" s="291" t="s">
        <v>186</v>
      </c>
      <c r="B2" s="291"/>
      <c r="C2" s="291"/>
      <c r="D2" s="291"/>
      <c r="E2" s="291"/>
      <c r="F2" s="291"/>
      <c r="G2" s="291"/>
      <c r="H2" s="291"/>
      <c r="I2" s="291"/>
      <c r="J2" s="291"/>
      <c r="K2" s="291"/>
      <c r="L2" s="291"/>
      <c r="M2" s="291"/>
      <c r="N2" s="291"/>
    </row>
    <row r="3" spans="1:17" s="97" customFormat="1">
      <c r="A3" s="292" t="s">
        <v>137</v>
      </c>
      <c r="B3" s="292"/>
      <c r="C3" s="292"/>
      <c r="D3" s="292"/>
      <c r="E3" s="292"/>
      <c r="F3" s="292"/>
      <c r="G3" s="292"/>
      <c r="H3" s="292"/>
      <c r="I3" s="292"/>
      <c r="J3" s="292"/>
      <c r="K3" s="292"/>
      <c r="L3" s="292"/>
      <c r="M3" s="292"/>
      <c r="N3" s="292"/>
      <c r="O3" s="292"/>
    </row>
    <row r="4" spans="1:17" s="145" customFormat="1">
      <c r="A4" s="144"/>
      <c r="B4" s="144"/>
      <c r="C4" s="144"/>
      <c r="D4" s="144"/>
      <c r="E4" s="144"/>
      <c r="F4" s="144"/>
      <c r="G4" s="144"/>
      <c r="H4" s="144"/>
      <c r="I4" s="144"/>
      <c r="J4" s="144"/>
      <c r="K4" s="144"/>
      <c r="L4" s="144"/>
      <c r="M4" s="144"/>
      <c r="N4" s="144"/>
      <c r="O4" s="144"/>
    </row>
    <row r="5" spans="1:17" s="145" customFormat="1">
      <c r="A5" s="152" t="s">
        <v>58</v>
      </c>
      <c r="B5" s="151" t="s">
        <v>1</v>
      </c>
      <c r="C5" s="151" t="s">
        <v>2</v>
      </c>
      <c r="D5" s="151" t="s">
        <v>3</v>
      </c>
      <c r="E5" s="151" t="s">
        <v>4</v>
      </c>
      <c r="F5" s="151" t="s">
        <v>5</v>
      </c>
      <c r="G5" s="151" t="s">
        <v>6</v>
      </c>
      <c r="H5" s="151" t="s">
        <v>7</v>
      </c>
      <c r="I5" s="147">
        <v>2006</v>
      </c>
      <c r="J5" s="147">
        <v>2009</v>
      </c>
      <c r="K5" s="147">
        <v>2011</v>
      </c>
      <c r="L5" s="147">
        <v>2013</v>
      </c>
      <c r="M5" s="147">
        <v>2015</v>
      </c>
      <c r="N5" s="147">
        <v>2017</v>
      </c>
      <c r="O5" s="147">
        <v>2020</v>
      </c>
    </row>
    <row r="6" spans="1:17" s="145" customFormat="1">
      <c r="A6" s="153" t="s">
        <v>37</v>
      </c>
      <c r="B6" s="7">
        <v>15.917646</v>
      </c>
      <c r="C6" s="7">
        <v>18.897138000000002</v>
      </c>
      <c r="D6" s="7">
        <v>21.711136</v>
      </c>
      <c r="E6" s="7">
        <v>23.710885000000001</v>
      </c>
      <c r="F6" s="7">
        <v>24.739052000000001</v>
      </c>
      <c r="G6" s="7">
        <v>26.751802999999999</v>
      </c>
      <c r="H6" s="7">
        <v>29.875619</v>
      </c>
      <c r="I6" s="116">
        <v>36.897227999999998</v>
      </c>
      <c r="J6" s="116">
        <v>37.430833999999997</v>
      </c>
      <c r="K6" s="116">
        <v>43.504795999999999</v>
      </c>
      <c r="L6" s="116">
        <v>49.133673000000002</v>
      </c>
      <c r="M6" s="116">
        <v>50.26157151631093</v>
      </c>
      <c r="N6" s="116">
        <v>51.220524053699734</v>
      </c>
      <c r="O6" s="116">
        <v>42.259064700122778</v>
      </c>
      <c r="Q6" s="276"/>
    </row>
    <row r="7" spans="1:17" s="145" customFormat="1">
      <c r="A7" s="152" t="s">
        <v>148</v>
      </c>
      <c r="B7" s="109" t="s">
        <v>123</v>
      </c>
      <c r="C7" s="109" t="s">
        <v>123</v>
      </c>
      <c r="D7" s="109" t="s">
        <v>123</v>
      </c>
      <c r="E7" s="109" t="s">
        <v>123</v>
      </c>
      <c r="F7" s="109" t="s">
        <v>123</v>
      </c>
      <c r="G7" s="109" t="s">
        <v>123</v>
      </c>
      <c r="H7" s="109" t="s">
        <v>123</v>
      </c>
      <c r="I7" s="116">
        <v>0.56393448000000002</v>
      </c>
      <c r="J7" s="116">
        <v>0.66103029000000002</v>
      </c>
      <c r="K7" s="116">
        <v>0.92009741</v>
      </c>
      <c r="L7" s="116">
        <v>0.84767327999999997</v>
      </c>
      <c r="M7" s="116">
        <f>0.00523773642976269*100</f>
        <v>0.52377364297626894</v>
      </c>
      <c r="N7" s="116">
        <f>0.00620066249361527*100</f>
        <v>0.62006624936152699</v>
      </c>
      <c r="O7" s="116">
        <v>0.93960085785733016</v>
      </c>
      <c r="Q7" s="278"/>
    </row>
    <row r="8" spans="1:17" s="145" customFormat="1">
      <c r="A8" s="152" t="s">
        <v>166</v>
      </c>
      <c r="B8" s="65">
        <v>251817</v>
      </c>
      <c r="C8" s="65">
        <v>310980</v>
      </c>
      <c r="D8" s="65">
        <v>352913</v>
      </c>
      <c r="E8" s="65">
        <v>376232</v>
      </c>
      <c r="F8" s="65">
        <v>384362</v>
      </c>
      <c r="G8" s="65">
        <v>401620</v>
      </c>
      <c r="H8" s="65">
        <v>428794</v>
      </c>
      <c r="I8" s="140">
        <v>494942</v>
      </c>
      <c r="J8" s="140">
        <v>498289</v>
      </c>
      <c r="K8" s="140">
        <v>616533</v>
      </c>
      <c r="L8" s="140">
        <v>709334</v>
      </c>
      <c r="M8" s="140">
        <v>712789</v>
      </c>
      <c r="N8" s="140">
        <v>679052</v>
      </c>
      <c r="O8" s="140">
        <v>543815</v>
      </c>
    </row>
    <row r="9" spans="1:17" s="145" customFormat="1">
      <c r="A9" s="153" t="s">
        <v>156</v>
      </c>
      <c r="B9" s="65">
        <v>1894</v>
      </c>
      <c r="C9" s="65">
        <v>2848</v>
      </c>
      <c r="D9" s="65">
        <v>3999</v>
      </c>
      <c r="E9" s="65">
        <v>3260</v>
      </c>
      <c r="F9" s="65">
        <v>4797</v>
      </c>
      <c r="G9" s="65">
        <v>5782</v>
      </c>
      <c r="H9" s="65">
        <v>7296</v>
      </c>
      <c r="I9" s="140">
        <v>7443</v>
      </c>
      <c r="J9" s="140">
        <v>6877</v>
      </c>
      <c r="K9" s="140">
        <v>7600</v>
      </c>
      <c r="L9" s="140">
        <v>8820</v>
      </c>
      <c r="M9" s="140">
        <v>10573</v>
      </c>
      <c r="N9" s="140">
        <v>8212</v>
      </c>
      <c r="O9" s="140">
        <v>5016</v>
      </c>
    </row>
    <row r="10" spans="1:17" s="193" customFormat="1">
      <c r="A10" s="29"/>
      <c r="B10" s="38"/>
      <c r="C10" s="38"/>
      <c r="D10" s="38"/>
      <c r="E10" s="38"/>
      <c r="F10" s="38"/>
      <c r="G10" s="38"/>
      <c r="H10" s="38"/>
      <c r="I10" s="38"/>
      <c r="J10" s="38"/>
      <c r="K10" s="38"/>
      <c r="L10" s="38"/>
      <c r="M10" s="38"/>
      <c r="N10" s="38"/>
      <c r="O10" s="38"/>
    </row>
    <row r="11" spans="1:17" s="145" customFormat="1">
      <c r="A11" s="293" t="s">
        <v>210</v>
      </c>
      <c r="B11" s="293"/>
      <c r="C11" s="293"/>
      <c r="D11" s="293"/>
      <c r="E11" s="293"/>
      <c r="F11" s="293"/>
      <c r="G11" s="293"/>
      <c r="H11" s="293"/>
      <c r="I11" s="293"/>
      <c r="J11" s="293"/>
      <c r="K11" s="293"/>
      <c r="L11" s="293"/>
      <c r="M11" s="293"/>
      <c r="N11" s="293"/>
      <c r="O11" s="293"/>
    </row>
    <row r="12" spans="1:17" ht="42.75" customHeight="1">
      <c r="A12" s="295" t="s">
        <v>150</v>
      </c>
      <c r="B12" s="295"/>
      <c r="C12" s="295"/>
      <c r="D12" s="295"/>
      <c r="E12" s="295"/>
      <c r="F12" s="295"/>
      <c r="G12" s="295"/>
      <c r="H12" s="295"/>
      <c r="I12" s="295"/>
      <c r="J12" s="295"/>
      <c r="K12" s="295"/>
      <c r="L12" s="295"/>
      <c r="M12" s="295"/>
      <c r="N12" s="295"/>
      <c r="O12" s="295"/>
    </row>
    <row r="13" spans="1:17" s="193" customFormat="1" ht="53.25" customHeight="1">
      <c r="A13" s="328" t="s">
        <v>202</v>
      </c>
      <c r="B13" s="328"/>
      <c r="C13" s="328"/>
      <c r="D13" s="328"/>
      <c r="E13" s="328"/>
      <c r="F13" s="328"/>
      <c r="G13" s="328"/>
      <c r="H13" s="328"/>
      <c r="I13" s="328"/>
      <c r="J13" s="328"/>
      <c r="K13" s="328"/>
      <c r="L13" s="328"/>
      <c r="M13" s="328"/>
      <c r="N13" s="328"/>
      <c r="O13" s="328"/>
      <c r="P13" s="220"/>
      <c r="Q13" s="220"/>
    </row>
    <row r="14" spans="1:17" ht="15" customHeight="1">
      <c r="A14" s="293" t="s">
        <v>149</v>
      </c>
      <c r="B14" s="293"/>
      <c r="C14" s="293"/>
      <c r="D14" s="293"/>
      <c r="E14" s="293"/>
      <c r="F14" s="293"/>
      <c r="G14" s="293"/>
      <c r="H14" s="293"/>
      <c r="I14" s="293"/>
      <c r="J14" s="293"/>
      <c r="K14" s="293"/>
      <c r="L14" s="293"/>
      <c r="M14" s="293"/>
      <c r="N14" s="293"/>
      <c r="O14" s="293"/>
    </row>
  </sheetData>
  <mergeCells count="6">
    <mergeCell ref="A11:O11"/>
    <mergeCell ref="A12:O12"/>
    <mergeCell ref="A14:O14"/>
    <mergeCell ref="A2:N2"/>
    <mergeCell ref="A3:O3"/>
    <mergeCell ref="A13:O13"/>
  </mergeCells>
  <hyperlinks>
    <hyperlink ref="A1" location="Índice!A1" display="Índice" xr:uid="{95B87CEC-C847-4AA7-A551-D3C20E5F919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9"/>
  <sheetViews>
    <sheetView workbookViewId="0"/>
  </sheetViews>
  <sheetFormatPr baseColWidth="10" defaultColWidth="9.140625" defaultRowHeight="15"/>
  <cols>
    <col min="1" max="1" width="11.5703125" customWidth="1"/>
    <col min="2" max="2" width="12.140625" bestFit="1" customWidth="1"/>
    <col min="3" max="3" width="11" customWidth="1"/>
    <col min="4" max="4" width="9.5703125" bestFit="1" customWidth="1"/>
    <col min="5" max="5" width="12.28515625" customWidth="1"/>
    <col min="6" max="16" width="10.140625" bestFit="1" customWidth="1"/>
  </cols>
  <sheetData>
    <row r="1" spans="1:18" s="110" customFormat="1">
      <c r="A1" s="111" t="s">
        <v>155</v>
      </c>
    </row>
    <row r="2" spans="1:18">
      <c r="A2" s="291" t="s">
        <v>157</v>
      </c>
      <c r="B2" s="291"/>
      <c r="C2" s="291"/>
      <c r="D2" s="291"/>
      <c r="E2" s="291"/>
      <c r="F2" s="291"/>
      <c r="G2" s="291"/>
      <c r="H2" s="291"/>
      <c r="I2" s="291"/>
      <c r="J2" s="291"/>
      <c r="K2" s="291"/>
      <c r="L2" s="291"/>
      <c r="M2" s="291"/>
      <c r="N2" s="291"/>
      <c r="O2" s="291"/>
    </row>
    <row r="3" spans="1:18" s="94" customFormat="1">
      <c r="A3" s="292" t="s">
        <v>129</v>
      </c>
      <c r="B3" s="292"/>
      <c r="C3" s="292"/>
      <c r="D3" s="292"/>
      <c r="E3" s="292"/>
      <c r="F3" s="292"/>
      <c r="G3" s="292"/>
      <c r="H3" s="292"/>
      <c r="I3" s="292"/>
      <c r="J3" s="292"/>
      <c r="K3" s="292"/>
      <c r="L3" s="292"/>
      <c r="M3" s="292"/>
      <c r="N3" s="292"/>
      <c r="O3" s="292"/>
    </row>
    <row r="4" spans="1:18" s="94" customFormat="1">
      <c r="A4" s="93"/>
    </row>
    <row r="5" spans="1:18">
      <c r="A5" s="41" t="s">
        <v>0</v>
      </c>
      <c r="B5" s="41" t="s">
        <v>29</v>
      </c>
      <c r="C5" s="48">
        <v>1990</v>
      </c>
      <c r="D5" s="48">
        <v>1992</v>
      </c>
      <c r="E5" s="48">
        <v>1994</v>
      </c>
      <c r="F5" s="48">
        <v>1996</v>
      </c>
      <c r="G5" s="48">
        <v>1998</v>
      </c>
      <c r="H5" s="48">
        <v>2000</v>
      </c>
      <c r="I5" s="48">
        <v>2003</v>
      </c>
      <c r="J5" s="48">
        <v>2006</v>
      </c>
      <c r="K5" s="48">
        <v>2009</v>
      </c>
      <c r="L5" s="48">
        <v>2011</v>
      </c>
      <c r="M5" s="48">
        <v>2013</v>
      </c>
      <c r="N5" s="48">
        <v>2015</v>
      </c>
      <c r="O5" s="48">
        <v>2017</v>
      </c>
      <c r="P5" s="48">
        <v>2020</v>
      </c>
    </row>
    <row r="6" spans="1:18">
      <c r="A6" s="297" t="s">
        <v>13</v>
      </c>
      <c r="B6" s="103" t="s">
        <v>37</v>
      </c>
      <c r="C6" s="7">
        <v>9.1892489047802002</v>
      </c>
      <c r="D6" s="7">
        <v>9.24143123197363</v>
      </c>
      <c r="E6" s="7">
        <v>9.3722074395548951</v>
      </c>
      <c r="F6" s="7">
        <v>9.6580826193083809</v>
      </c>
      <c r="G6" s="7">
        <v>9.834533080832589</v>
      </c>
      <c r="H6" s="7">
        <v>10.087494688600072</v>
      </c>
      <c r="I6" s="7">
        <v>10.33418447060224</v>
      </c>
      <c r="J6" s="7">
        <v>10.306297470014263</v>
      </c>
      <c r="K6" s="7">
        <v>10.544325727816316</v>
      </c>
      <c r="L6" s="7">
        <v>10.642583902931616</v>
      </c>
      <c r="M6" s="7">
        <v>10.896282718769292</v>
      </c>
      <c r="N6" s="7">
        <v>11.12427319797527</v>
      </c>
      <c r="O6" s="7">
        <v>11.281739515674865</v>
      </c>
      <c r="P6" s="7">
        <v>11.762743</v>
      </c>
      <c r="R6" s="6"/>
    </row>
    <row r="7" spans="1:18" s="98" customFormat="1">
      <c r="A7" s="298"/>
      <c r="B7" s="104" t="s">
        <v>148</v>
      </c>
      <c r="C7" s="128" t="s">
        <v>123</v>
      </c>
      <c r="D7" s="128" t="s">
        <v>123</v>
      </c>
      <c r="E7" s="128" t="s">
        <v>123</v>
      </c>
      <c r="F7" s="128" t="s">
        <v>123</v>
      </c>
      <c r="G7" s="128" t="s">
        <v>123</v>
      </c>
      <c r="H7" s="128" t="s">
        <v>123</v>
      </c>
      <c r="I7" s="128" t="s">
        <v>123</v>
      </c>
      <c r="J7" s="115">
        <v>4.2863810000000002E-2</v>
      </c>
      <c r="K7" s="115">
        <v>4.297919E-2</v>
      </c>
      <c r="L7" s="115">
        <v>5.9181360000000002E-2</v>
      </c>
      <c r="M7" s="115">
        <v>4.4121300000000002E-2</v>
      </c>
      <c r="N7" s="115">
        <v>3.7661487649159442E-2</v>
      </c>
      <c r="O7" s="115">
        <v>4.2478592762358103E-2</v>
      </c>
      <c r="P7" s="115">
        <v>3.653414E-2</v>
      </c>
      <c r="R7" s="278"/>
    </row>
    <row r="8" spans="1:18" s="117" customFormat="1">
      <c r="A8" s="298"/>
      <c r="B8" s="49" t="s">
        <v>166</v>
      </c>
      <c r="C8" s="51">
        <v>4333605</v>
      </c>
      <c r="D8" s="51">
        <v>4550625</v>
      </c>
      <c r="E8" s="51">
        <v>4693184</v>
      </c>
      <c r="F8" s="51">
        <v>4889535</v>
      </c>
      <c r="G8" s="51">
        <v>5059259</v>
      </c>
      <c r="H8" s="51">
        <v>5217551</v>
      </c>
      <c r="I8" s="51">
        <v>5578027</v>
      </c>
      <c r="J8" s="51">
        <v>5910310</v>
      </c>
      <c r="K8" s="51">
        <v>6124107</v>
      </c>
      <c r="L8" s="51">
        <v>6269477</v>
      </c>
      <c r="M8" s="51">
        <v>6335087</v>
      </c>
      <c r="N8" s="51">
        <v>6470985</v>
      </c>
      <c r="O8" s="51">
        <v>6658750</v>
      </c>
      <c r="P8" s="51">
        <v>6998864</v>
      </c>
    </row>
    <row r="9" spans="1:18">
      <c r="A9" s="297"/>
      <c r="B9" s="41" t="s">
        <v>156</v>
      </c>
      <c r="C9" s="51">
        <v>35330</v>
      </c>
      <c r="D9" s="51">
        <v>48973</v>
      </c>
      <c r="E9" s="51">
        <v>60325</v>
      </c>
      <c r="F9" s="51">
        <v>45839</v>
      </c>
      <c r="G9" s="51">
        <v>65267</v>
      </c>
      <c r="H9" s="51">
        <v>89306</v>
      </c>
      <c r="I9" s="51">
        <v>92669</v>
      </c>
      <c r="J9" s="51">
        <v>100234</v>
      </c>
      <c r="K9" s="51">
        <v>93834</v>
      </c>
      <c r="L9" s="51">
        <v>73741</v>
      </c>
      <c r="M9" s="51">
        <v>80414</v>
      </c>
      <c r="N9" s="51">
        <v>99762</v>
      </c>
      <c r="O9" s="51">
        <v>81659</v>
      </c>
      <c r="P9" s="51">
        <v>67466</v>
      </c>
    </row>
    <row r="10" spans="1:18">
      <c r="A10" s="297" t="s">
        <v>15</v>
      </c>
      <c r="B10" s="103" t="s">
        <v>37</v>
      </c>
      <c r="C10" s="7">
        <v>8.8895399924277552</v>
      </c>
      <c r="D10" s="7">
        <v>8.9040745437481519</v>
      </c>
      <c r="E10" s="7">
        <v>9.0526410150617806</v>
      </c>
      <c r="F10" s="7">
        <v>9.3100736483102207</v>
      </c>
      <c r="G10" s="7">
        <v>9.5526979366924465</v>
      </c>
      <c r="H10" s="7">
        <v>9.7536176309319558</v>
      </c>
      <c r="I10" s="7">
        <v>10.00383305683955</v>
      </c>
      <c r="J10" s="7">
        <v>9.9918142852972647</v>
      </c>
      <c r="K10" s="7">
        <v>10.252842238298232</v>
      </c>
      <c r="L10" s="7">
        <v>10.38050496382537</v>
      </c>
      <c r="M10" s="7">
        <v>10.648352575860196</v>
      </c>
      <c r="N10" s="7">
        <v>10.87251528364785</v>
      </c>
      <c r="O10" s="7">
        <v>11.071811640945198</v>
      </c>
      <c r="P10" s="7">
        <v>11.612328</v>
      </c>
      <c r="R10" s="6"/>
    </row>
    <row r="11" spans="1:18" s="98" customFormat="1">
      <c r="A11" s="298"/>
      <c r="B11" s="104" t="s">
        <v>148</v>
      </c>
      <c r="C11" s="128" t="s">
        <v>123</v>
      </c>
      <c r="D11" s="128" t="s">
        <v>123</v>
      </c>
      <c r="E11" s="128" t="s">
        <v>123</v>
      </c>
      <c r="F11" s="128" t="s">
        <v>123</v>
      </c>
      <c r="G11" s="128" t="s">
        <v>123</v>
      </c>
      <c r="H11" s="128" t="s">
        <v>123</v>
      </c>
      <c r="I11" s="128" t="s">
        <v>123</v>
      </c>
      <c r="J11" s="115">
        <v>4.1481200000000003E-2</v>
      </c>
      <c r="K11" s="115">
        <v>4.2514250000000003E-2</v>
      </c>
      <c r="L11" s="115">
        <v>5.0965480000000001E-2</v>
      </c>
      <c r="M11" s="115">
        <v>4.1544999999999999E-2</v>
      </c>
      <c r="N11" s="115">
        <v>3.4750704928811757E-2</v>
      </c>
      <c r="O11" s="115">
        <v>4.0903361164831224E-2</v>
      </c>
      <c r="P11" s="115">
        <v>3.5075919999999997E-2</v>
      </c>
      <c r="R11" s="278"/>
    </row>
    <row r="12" spans="1:18" s="117" customFormat="1">
      <c r="A12" s="298"/>
      <c r="B12" s="49" t="s">
        <v>166</v>
      </c>
      <c r="C12" s="51">
        <v>4791182</v>
      </c>
      <c r="D12" s="51">
        <v>5030281</v>
      </c>
      <c r="E12" s="51">
        <v>5164927</v>
      </c>
      <c r="F12" s="51">
        <v>5314718</v>
      </c>
      <c r="G12" s="51">
        <v>5554819</v>
      </c>
      <c r="H12" s="51">
        <v>5653700</v>
      </c>
      <c r="I12" s="51">
        <v>6013999</v>
      </c>
      <c r="J12" s="51">
        <v>6440244</v>
      </c>
      <c r="K12" s="51">
        <v>6852170</v>
      </c>
      <c r="L12" s="51">
        <v>7123639</v>
      </c>
      <c r="M12" s="51">
        <v>7274599</v>
      </c>
      <c r="N12" s="51">
        <v>7481689</v>
      </c>
      <c r="O12" s="51">
        <v>7639792</v>
      </c>
      <c r="P12" s="51">
        <v>8584032</v>
      </c>
    </row>
    <row r="13" spans="1:18">
      <c r="A13" s="297"/>
      <c r="B13" s="103" t="s">
        <v>156</v>
      </c>
      <c r="C13" s="51">
        <v>37687</v>
      </c>
      <c r="D13" s="51">
        <v>51774</v>
      </c>
      <c r="E13" s="51">
        <v>63768</v>
      </c>
      <c r="F13" s="51">
        <v>48258</v>
      </c>
      <c r="G13" s="51">
        <v>68624</v>
      </c>
      <c r="H13" s="51">
        <v>91515</v>
      </c>
      <c r="I13" s="51">
        <v>96107</v>
      </c>
      <c r="J13" s="51">
        <v>105034</v>
      </c>
      <c r="K13" s="51">
        <v>99929</v>
      </c>
      <c r="L13" s="51">
        <v>82600</v>
      </c>
      <c r="M13" s="51">
        <v>91192</v>
      </c>
      <c r="N13" s="51">
        <v>112580</v>
      </c>
      <c r="O13" s="51">
        <v>92399</v>
      </c>
      <c r="P13" s="51">
        <v>81420</v>
      </c>
    </row>
    <row r="14" spans="1:18">
      <c r="A14" s="297" t="s">
        <v>14</v>
      </c>
      <c r="B14" s="103" t="s">
        <v>37</v>
      </c>
      <c r="C14" s="7">
        <f>'1'!B6</f>
        <v>9.0318797578507866</v>
      </c>
      <c r="D14" s="7">
        <f>'1'!C6</f>
        <v>9.0643082188678186</v>
      </c>
      <c r="E14" s="7">
        <f>'1'!D6</f>
        <v>9.204778075637412</v>
      </c>
      <c r="F14" s="7">
        <f>'1'!E6</f>
        <v>9.4768278481531176</v>
      </c>
      <c r="G14" s="7">
        <f>'1'!F6</f>
        <v>9.6870362173709292</v>
      </c>
      <c r="H14" s="7">
        <f>'1'!G6</f>
        <v>9.9138586718308677</v>
      </c>
      <c r="I14" s="7">
        <f>'1'!H6</f>
        <v>10.162796563775823</v>
      </c>
      <c r="J14" s="7">
        <f>'1'!I6</f>
        <v>10.142309000875589</v>
      </c>
      <c r="K14" s="7">
        <f>'1'!J6</f>
        <v>10.390406816993812</v>
      </c>
      <c r="L14" s="7">
        <f>'1'!K6</f>
        <v>10.503187234397133</v>
      </c>
      <c r="M14" s="7">
        <f>'1'!L6</f>
        <v>10.763760016211982</v>
      </c>
      <c r="N14" s="7">
        <f>'1'!M6</f>
        <v>10.989275819101055</v>
      </c>
      <c r="O14" s="7">
        <f>'1'!N6</f>
        <v>11.169573862845596</v>
      </c>
      <c r="P14" s="7">
        <f>'1'!O6</f>
        <v>11.679885000000001</v>
      </c>
    </row>
    <row r="15" spans="1:18">
      <c r="A15" s="298"/>
      <c r="B15" s="104" t="s">
        <v>148</v>
      </c>
      <c r="C15" s="128" t="s">
        <v>123</v>
      </c>
      <c r="D15" s="115" t="str">
        <f>'1'!C7</f>
        <v>-</v>
      </c>
      <c r="E15" s="115" t="str">
        <f>'1'!D7</f>
        <v>-</v>
      </c>
      <c r="F15" s="115" t="str">
        <f>'1'!E7</f>
        <v>-</v>
      </c>
      <c r="G15" s="115" t="str">
        <f>'1'!F7</f>
        <v>-</v>
      </c>
      <c r="H15" s="115" t="str">
        <f>'1'!G7</f>
        <v>-</v>
      </c>
      <c r="I15" s="115" t="str">
        <f>'1'!H7</f>
        <v>-</v>
      </c>
      <c r="J15" s="115">
        <f>'1'!I7</f>
        <v>4.0430905451575648E-2</v>
      </c>
      <c r="K15" s="115">
        <f>'1'!J7</f>
        <v>4.0343682694971073E-2</v>
      </c>
      <c r="L15" s="115">
        <f>'1'!K7</f>
        <v>5.1270923582505686E-2</v>
      </c>
      <c r="M15" s="115">
        <f>'1'!L7</f>
        <v>3.9732299999999998E-2</v>
      </c>
      <c r="N15" s="115">
        <f>'1'!M7</f>
        <v>3.4276410341216673E-2</v>
      </c>
      <c r="O15" s="115">
        <f>'1'!N7</f>
        <v>4.019946021252227E-2</v>
      </c>
      <c r="P15" s="115">
        <f>'1'!O7</f>
        <v>3.3595890000000003E-2</v>
      </c>
    </row>
    <row r="16" spans="1:18" s="117" customFormat="1">
      <c r="A16" s="298"/>
      <c r="B16" s="49" t="s">
        <v>166</v>
      </c>
      <c r="C16" s="51">
        <v>9124787</v>
      </c>
      <c r="D16" s="51">
        <f>'1'!C8</f>
        <v>9580850</v>
      </c>
      <c r="E16" s="51">
        <f>'1'!D8</f>
        <v>9858111</v>
      </c>
      <c r="F16" s="51">
        <f>'1'!E8</f>
        <v>10197345</v>
      </c>
      <c r="G16" s="51">
        <f>'1'!F8</f>
        <v>10610912</v>
      </c>
      <c r="H16" s="51">
        <f>'1'!G8</f>
        <v>10871251</v>
      </c>
      <c r="I16" s="51">
        <f>'1'!H8</f>
        <v>11592026</v>
      </c>
      <c r="J16" s="51">
        <f>'1'!I8</f>
        <v>12350554</v>
      </c>
      <c r="K16" s="51">
        <f>'1'!J8</f>
        <v>12976277</v>
      </c>
      <c r="L16" s="51">
        <f>'1'!K8</f>
        <v>13393116</v>
      </c>
      <c r="M16" s="51">
        <f>'1'!L8</f>
        <v>13609686</v>
      </c>
      <c r="N16" s="51">
        <f>'1'!M8</f>
        <v>13952674</v>
      </c>
      <c r="O16" s="51">
        <f>'1'!N8</f>
        <v>14298542</v>
      </c>
      <c r="P16" s="51">
        <f>'1'!O8</f>
        <v>15582896</v>
      </c>
    </row>
    <row r="17" spans="1:16">
      <c r="A17" s="297"/>
      <c r="B17" s="103" t="s">
        <v>156</v>
      </c>
      <c r="C17" s="51">
        <f>'1'!B9</f>
        <v>73017</v>
      </c>
      <c r="D17" s="51">
        <f>'1'!C9</f>
        <v>100747</v>
      </c>
      <c r="E17" s="51">
        <f>'1'!D9</f>
        <v>124093</v>
      </c>
      <c r="F17" s="51">
        <f>'1'!E9</f>
        <v>94097</v>
      </c>
      <c r="G17" s="51">
        <f>'1'!F9</f>
        <v>133891</v>
      </c>
      <c r="H17" s="51">
        <f>'1'!G9</f>
        <v>180821</v>
      </c>
      <c r="I17" s="51">
        <f>'1'!H9</f>
        <v>188776</v>
      </c>
      <c r="J17" s="51">
        <f>'1'!I9</f>
        <v>205268</v>
      </c>
      <c r="K17" s="51">
        <f>'1'!J9</f>
        <v>193763</v>
      </c>
      <c r="L17" s="51">
        <f>'1'!K9</f>
        <v>156341</v>
      </c>
      <c r="M17" s="51">
        <f>'1'!L9</f>
        <v>171606</v>
      </c>
      <c r="N17" s="51">
        <f>'1'!M9</f>
        <v>212342</v>
      </c>
      <c r="O17" s="51">
        <f>'1'!N9</f>
        <v>174058</v>
      </c>
      <c r="P17" s="51">
        <f>'1'!O9</f>
        <v>148886</v>
      </c>
    </row>
    <row r="19" spans="1:16">
      <c r="A19" s="293" t="s">
        <v>210</v>
      </c>
      <c r="B19" s="293"/>
      <c r="C19" s="293"/>
      <c r="D19" s="293"/>
      <c r="E19" s="293"/>
      <c r="F19" s="293"/>
      <c r="G19" s="293"/>
      <c r="H19" s="293"/>
      <c r="I19" s="293"/>
      <c r="J19" s="293"/>
      <c r="K19" s="293"/>
      <c r="L19" s="293"/>
      <c r="M19" s="293"/>
      <c r="N19" s="293"/>
      <c r="O19" s="293"/>
    </row>
    <row r="20" spans="1:16" ht="42.75" customHeight="1">
      <c r="A20" s="295" t="s">
        <v>150</v>
      </c>
      <c r="B20" s="295"/>
      <c r="C20" s="295"/>
      <c r="D20" s="295"/>
      <c r="E20" s="295"/>
      <c r="F20" s="295"/>
      <c r="G20" s="295"/>
      <c r="H20" s="295"/>
      <c r="I20" s="295"/>
      <c r="J20" s="295"/>
      <c r="K20" s="295"/>
      <c r="L20" s="295"/>
      <c r="M20" s="295"/>
      <c r="N20" s="295"/>
      <c r="O20" s="295"/>
      <c r="P20" s="295"/>
    </row>
    <row r="21" spans="1:16" s="193" customFormat="1" ht="41.25" customHeight="1">
      <c r="A21" s="296" t="s">
        <v>202</v>
      </c>
      <c r="B21" s="296"/>
      <c r="C21" s="296"/>
      <c r="D21" s="296"/>
      <c r="E21" s="296"/>
      <c r="F21" s="296"/>
      <c r="G21" s="296"/>
      <c r="H21" s="296"/>
      <c r="I21" s="296"/>
      <c r="J21" s="296"/>
      <c r="K21" s="296"/>
      <c r="L21" s="296"/>
      <c r="M21" s="296"/>
      <c r="N21" s="296"/>
      <c r="O21" s="296"/>
      <c r="P21" s="296"/>
    </row>
    <row r="22" spans="1:16" s="125" customFormat="1">
      <c r="A22" s="295" t="s">
        <v>173</v>
      </c>
      <c r="B22" s="295"/>
      <c r="C22" s="295"/>
      <c r="D22" s="295"/>
      <c r="E22" s="295"/>
      <c r="F22" s="295"/>
      <c r="G22" s="295"/>
      <c r="H22" s="295"/>
      <c r="I22" s="295"/>
      <c r="J22" s="295"/>
      <c r="K22" s="295"/>
      <c r="L22" s="295"/>
      <c r="M22" s="295"/>
      <c r="N22" s="295"/>
      <c r="O22" s="295"/>
    </row>
    <row r="23" spans="1:16">
      <c r="A23" s="293" t="s">
        <v>149</v>
      </c>
      <c r="B23" s="293"/>
      <c r="C23" s="293"/>
      <c r="D23" s="293"/>
      <c r="E23" s="293"/>
      <c r="F23" s="293"/>
      <c r="G23" s="293"/>
      <c r="H23" s="293"/>
      <c r="I23" s="293"/>
      <c r="J23" s="293"/>
      <c r="K23" s="293"/>
      <c r="L23" s="293"/>
      <c r="M23" s="293"/>
      <c r="N23" s="293"/>
      <c r="O23" s="293"/>
    </row>
    <row r="26" spans="1:16">
      <c r="A26" s="125"/>
      <c r="B26" s="125"/>
      <c r="C26" s="125"/>
      <c r="D26" s="125"/>
      <c r="E26" s="125"/>
      <c r="F26" s="125"/>
      <c r="G26" s="125"/>
      <c r="H26" s="125"/>
      <c r="I26" s="125"/>
      <c r="J26" s="125"/>
      <c r="K26" s="125"/>
      <c r="L26" s="125"/>
      <c r="N26" s="125"/>
      <c r="O26" s="125"/>
    </row>
    <row r="27" spans="1:16">
      <c r="A27" s="125"/>
      <c r="B27" s="125"/>
      <c r="C27" s="125"/>
      <c r="D27" s="125"/>
      <c r="E27" s="125"/>
      <c r="F27" s="125"/>
      <c r="G27" s="125"/>
      <c r="H27" s="125"/>
      <c r="I27" s="125"/>
      <c r="J27" s="125"/>
      <c r="K27" s="125"/>
      <c r="L27" s="125"/>
      <c r="N27" s="125"/>
      <c r="O27" s="125"/>
    </row>
    <row r="28" spans="1:16">
      <c r="A28" s="125"/>
      <c r="B28" s="125"/>
      <c r="C28" s="125"/>
      <c r="D28" s="125"/>
      <c r="E28" s="125"/>
      <c r="F28" s="125"/>
      <c r="G28" s="125"/>
      <c r="H28" s="125"/>
      <c r="I28" s="125"/>
      <c r="J28" s="125"/>
      <c r="K28" s="125"/>
      <c r="L28" s="125"/>
      <c r="N28" s="125"/>
      <c r="O28" s="125"/>
    </row>
    <row r="29" spans="1:16">
      <c r="A29" s="125"/>
      <c r="B29" s="125"/>
      <c r="C29" s="125"/>
      <c r="D29" s="125"/>
      <c r="E29" s="125"/>
      <c r="F29" s="125"/>
      <c r="G29" s="125"/>
      <c r="H29" s="125"/>
      <c r="I29" s="125"/>
      <c r="J29" s="125"/>
      <c r="K29" s="125"/>
      <c r="L29" s="125"/>
      <c r="N29" s="125"/>
      <c r="O29" s="125"/>
    </row>
    <row r="30" spans="1:16">
      <c r="A30" s="125"/>
      <c r="B30" s="125"/>
      <c r="C30" s="125"/>
      <c r="D30" s="125"/>
      <c r="E30" s="125"/>
      <c r="F30" s="125"/>
      <c r="G30" s="125"/>
      <c r="H30" s="125"/>
      <c r="I30" s="125"/>
      <c r="J30" s="125"/>
      <c r="K30" s="125"/>
      <c r="L30" s="125"/>
      <c r="N30" s="125"/>
      <c r="O30" s="125"/>
    </row>
    <row r="31" spans="1:16">
      <c r="A31" s="125"/>
      <c r="B31" s="125"/>
      <c r="C31" s="125"/>
      <c r="D31" s="125"/>
    </row>
    <row r="32" spans="1:16">
      <c r="A32" s="125"/>
      <c r="B32" s="125"/>
      <c r="C32" s="125"/>
      <c r="D32" s="125"/>
    </row>
    <row r="33" spans="1:4">
      <c r="A33" s="125"/>
      <c r="B33" s="125"/>
      <c r="C33" s="125"/>
      <c r="D33" s="125"/>
    </row>
    <row r="34" spans="1:4">
      <c r="A34" s="125"/>
      <c r="B34" s="125"/>
      <c r="C34" s="125"/>
      <c r="D34" s="125"/>
    </row>
    <row r="35" spans="1:4">
      <c r="A35" s="125"/>
      <c r="B35" s="125"/>
      <c r="C35" s="125"/>
      <c r="D35" s="125"/>
    </row>
    <row r="36" spans="1:4">
      <c r="A36" s="125"/>
      <c r="B36" s="125"/>
      <c r="C36" s="125"/>
      <c r="D36" s="125"/>
    </row>
    <row r="37" spans="1:4">
      <c r="A37" s="125"/>
      <c r="B37" s="125"/>
      <c r="C37" s="125"/>
      <c r="D37" s="125"/>
    </row>
    <row r="38" spans="1:4">
      <c r="A38" s="125"/>
      <c r="B38" s="125"/>
      <c r="C38" s="125"/>
      <c r="D38" s="125"/>
    </row>
    <row r="39" spans="1:4">
      <c r="A39" s="125"/>
      <c r="B39" s="125"/>
      <c r="C39" s="125"/>
      <c r="D39" s="125"/>
    </row>
  </sheetData>
  <mergeCells count="10">
    <mergeCell ref="A19:O19"/>
    <mergeCell ref="A23:O23"/>
    <mergeCell ref="A2:O2"/>
    <mergeCell ref="A6:A9"/>
    <mergeCell ref="A10:A13"/>
    <mergeCell ref="A3:O3"/>
    <mergeCell ref="A14:A17"/>
    <mergeCell ref="A22:O22"/>
    <mergeCell ref="A20:P20"/>
    <mergeCell ref="A21:P21"/>
  </mergeCells>
  <hyperlinks>
    <hyperlink ref="A1" location="Índice!A1" display="Índice" xr:uid="{B5E40490-5CF1-4B92-A936-2588DBB0D02A}"/>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I401"/>
  <sheetViews>
    <sheetView topLeftCell="A22" workbookViewId="0">
      <selection activeCell="BB7" sqref="BB7"/>
    </sheetView>
  </sheetViews>
  <sheetFormatPr baseColWidth="10" defaultColWidth="9.140625" defaultRowHeight="15"/>
  <cols>
    <col min="1" max="1" width="17.42578125" customWidth="1"/>
    <col min="2" max="2" width="16.7109375" bestFit="1" customWidth="1"/>
    <col min="3" max="3" width="10.5703125" style="26" bestFit="1" customWidth="1"/>
    <col min="4" max="4" width="11.85546875" customWidth="1"/>
    <col min="5" max="6" width="10.5703125" bestFit="1" customWidth="1"/>
    <col min="8" max="8" width="12.140625" bestFit="1" customWidth="1"/>
    <col min="9" max="9" width="10.7109375" bestFit="1" customWidth="1"/>
    <col min="10" max="10" width="10.5703125" bestFit="1" customWidth="1"/>
    <col min="11" max="11" width="5.28515625" bestFit="1" customWidth="1"/>
    <col min="12" max="12" width="12.140625" bestFit="1" customWidth="1"/>
    <col min="13" max="13" width="10.7109375" bestFit="1" customWidth="1"/>
    <col min="14" max="14" width="10.5703125" bestFit="1" customWidth="1"/>
    <col min="15" max="15" width="5.28515625" bestFit="1" customWidth="1"/>
    <col min="16" max="16" width="12.140625" bestFit="1" customWidth="1"/>
    <col min="17" max="17" width="10.7109375" bestFit="1" customWidth="1"/>
    <col min="18" max="18" width="10.5703125" bestFit="1" customWidth="1"/>
    <col min="19" max="19" width="5.28515625" bestFit="1" customWidth="1"/>
    <col min="20" max="20" width="12.140625" bestFit="1" customWidth="1"/>
    <col min="21" max="21" width="10.7109375" bestFit="1" customWidth="1"/>
    <col min="22" max="22" width="10.5703125" bestFit="1" customWidth="1"/>
    <col min="23" max="23" width="5.28515625" bestFit="1" customWidth="1"/>
    <col min="24" max="24" width="12.140625" bestFit="1" customWidth="1"/>
    <col min="25" max="25" width="10.7109375" bestFit="1" customWidth="1"/>
    <col min="30" max="30" width="10.5703125" bestFit="1" customWidth="1"/>
    <col min="32" max="32" width="12.140625" bestFit="1" customWidth="1"/>
    <col min="33" max="33" width="10.7109375" bestFit="1" customWidth="1"/>
    <col min="34" max="34" width="10.5703125" bestFit="1" customWidth="1"/>
    <col min="35" max="35" width="5.28515625" bestFit="1" customWidth="1"/>
    <col min="36" max="36" width="12.140625" bestFit="1" customWidth="1"/>
    <col min="37" max="37" width="10.7109375" bestFit="1" customWidth="1"/>
    <col min="38" max="38" width="10.5703125" bestFit="1" customWidth="1"/>
    <col min="39" max="39" width="5.28515625" bestFit="1" customWidth="1"/>
    <col min="40" max="40" width="12.140625" bestFit="1" customWidth="1"/>
    <col min="41" max="41" width="10.7109375" bestFit="1" customWidth="1"/>
    <col min="42" max="42" width="10.5703125" bestFit="1" customWidth="1"/>
    <col min="43" max="43" width="5.28515625" bestFit="1" customWidth="1"/>
    <col min="44" max="44" width="12.140625" bestFit="1" customWidth="1"/>
    <col min="45" max="45" width="10.7109375" bestFit="1" customWidth="1"/>
    <col min="46" max="46" width="10.5703125" bestFit="1" customWidth="1"/>
    <col min="47" max="47" width="5.28515625" bestFit="1" customWidth="1"/>
    <col min="48" max="48" width="12.140625" bestFit="1" customWidth="1"/>
    <col min="49" max="49" width="10.7109375" bestFit="1" customWidth="1"/>
    <col min="50" max="50" width="10.5703125" bestFit="1" customWidth="1"/>
    <col min="51" max="51" width="5.28515625" bestFit="1" customWidth="1"/>
    <col min="52" max="52" width="12.140625" bestFit="1" customWidth="1"/>
    <col min="53" max="53" width="10.7109375" bestFit="1" customWidth="1"/>
    <col min="54" max="54" width="10.5703125" bestFit="1" customWidth="1"/>
    <col min="55" max="55" width="5.28515625" bestFit="1" customWidth="1"/>
    <col min="56" max="56" width="12.140625" bestFit="1" customWidth="1"/>
    <col min="57" max="57" width="10.7109375" bestFit="1" customWidth="1"/>
  </cols>
  <sheetData>
    <row r="1" spans="1:61" s="193" customFormat="1">
      <c r="A1" s="111" t="s">
        <v>155</v>
      </c>
    </row>
    <row r="2" spans="1:61">
      <c r="A2" s="291" t="s">
        <v>211</v>
      </c>
      <c r="B2" s="291"/>
      <c r="C2" s="291"/>
      <c r="D2" s="291"/>
      <c r="E2" s="291"/>
      <c r="F2" s="291"/>
      <c r="G2" s="291"/>
      <c r="H2" s="291"/>
      <c r="I2" s="291"/>
      <c r="J2" s="291"/>
      <c r="K2" s="291"/>
      <c r="L2" s="291"/>
      <c r="M2" s="291"/>
      <c r="N2" s="291"/>
      <c r="O2" s="291"/>
      <c r="P2" s="291"/>
    </row>
    <row r="3" spans="1:61" s="97" customFormat="1">
      <c r="A3" s="292" t="s">
        <v>137</v>
      </c>
      <c r="B3" s="292"/>
      <c r="C3" s="292"/>
      <c r="D3" s="292"/>
      <c r="E3" s="292"/>
      <c r="F3" s="292"/>
      <c r="G3" s="292"/>
      <c r="H3" s="292"/>
      <c r="I3" s="292"/>
      <c r="J3" s="292"/>
      <c r="K3" s="292"/>
      <c r="L3" s="292"/>
      <c r="M3" s="292"/>
      <c r="N3" s="292"/>
      <c r="O3" s="292"/>
    </row>
    <row r="4" spans="1:61" s="193" customFormat="1">
      <c r="A4" s="192"/>
      <c r="B4" s="192"/>
      <c r="C4" s="192"/>
      <c r="D4" s="192"/>
      <c r="E4" s="192"/>
      <c r="F4" s="192"/>
      <c r="G4" s="192"/>
      <c r="H4" s="192"/>
      <c r="I4" s="192"/>
      <c r="J4" s="192"/>
      <c r="K4" s="192"/>
      <c r="L4" s="192"/>
      <c r="M4" s="192"/>
      <c r="N4" s="192"/>
      <c r="O4" s="192"/>
    </row>
    <row r="5" spans="1:61" s="193" customFormat="1">
      <c r="A5" s="332" t="s">
        <v>69</v>
      </c>
      <c r="B5" s="302">
        <v>1990</v>
      </c>
      <c r="C5" s="303"/>
      <c r="D5" s="303"/>
      <c r="E5" s="302"/>
      <c r="F5" s="302" t="s">
        <v>2</v>
      </c>
      <c r="G5" s="303"/>
      <c r="H5" s="303"/>
      <c r="I5" s="302"/>
      <c r="J5" s="302" t="s">
        <v>3</v>
      </c>
      <c r="K5" s="303"/>
      <c r="L5" s="303"/>
      <c r="M5" s="302"/>
      <c r="N5" s="302" t="s">
        <v>4</v>
      </c>
      <c r="O5" s="303"/>
      <c r="P5" s="303"/>
      <c r="Q5" s="302"/>
      <c r="R5" s="302" t="s">
        <v>5</v>
      </c>
      <c r="S5" s="303"/>
      <c r="T5" s="303"/>
      <c r="U5" s="302"/>
      <c r="V5" s="302" t="s">
        <v>6</v>
      </c>
      <c r="W5" s="303"/>
      <c r="X5" s="303"/>
      <c r="Y5" s="302"/>
      <c r="Z5" s="302" t="s">
        <v>7</v>
      </c>
      <c r="AA5" s="303"/>
      <c r="AB5" s="303"/>
      <c r="AC5" s="302"/>
      <c r="AD5" s="302" t="s">
        <v>8</v>
      </c>
      <c r="AE5" s="303"/>
      <c r="AF5" s="303"/>
      <c r="AG5" s="302"/>
      <c r="AH5" s="302" t="s">
        <v>9</v>
      </c>
      <c r="AI5" s="303"/>
      <c r="AJ5" s="303"/>
      <c r="AK5" s="302"/>
      <c r="AL5" s="302" t="s">
        <v>10</v>
      </c>
      <c r="AM5" s="303"/>
      <c r="AN5" s="303"/>
      <c r="AO5" s="302"/>
      <c r="AP5" s="302" t="s">
        <v>11</v>
      </c>
      <c r="AQ5" s="303"/>
      <c r="AR5" s="303"/>
      <c r="AS5" s="302"/>
      <c r="AT5" s="302" t="s">
        <v>12</v>
      </c>
      <c r="AU5" s="303"/>
      <c r="AV5" s="303"/>
      <c r="AW5" s="302"/>
      <c r="AX5" s="302" t="s">
        <v>70</v>
      </c>
      <c r="AY5" s="303"/>
      <c r="AZ5" s="303"/>
      <c r="BA5" s="302"/>
      <c r="BB5" s="302">
        <v>2020</v>
      </c>
      <c r="BC5" s="303"/>
      <c r="BD5" s="303"/>
      <c r="BE5" s="302"/>
    </row>
    <row r="6" spans="1:61" s="193" customFormat="1">
      <c r="A6" s="332"/>
      <c r="B6" s="195" t="s">
        <v>37</v>
      </c>
      <c r="C6" s="196" t="s">
        <v>148</v>
      </c>
      <c r="D6" s="197" t="s">
        <v>166</v>
      </c>
      <c r="E6" s="195" t="s">
        <v>156</v>
      </c>
      <c r="F6" s="195" t="s">
        <v>37</v>
      </c>
      <c r="G6" s="196" t="s">
        <v>148</v>
      </c>
      <c r="H6" s="197" t="s">
        <v>166</v>
      </c>
      <c r="I6" s="195" t="s">
        <v>156</v>
      </c>
      <c r="J6" s="195" t="s">
        <v>37</v>
      </c>
      <c r="K6" s="196" t="s">
        <v>148</v>
      </c>
      <c r="L6" s="197" t="s">
        <v>166</v>
      </c>
      <c r="M6" s="195" t="s">
        <v>156</v>
      </c>
      <c r="N6" s="195" t="s">
        <v>37</v>
      </c>
      <c r="O6" s="196" t="s">
        <v>148</v>
      </c>
      <c r="P6" s="197" t="s">
        <v>166</v>
      </c>
      <c r="Q6" s="195" t="s">
        <v>156</v>
      </c>
      <c r="R6" s="195" t="s">
        <v>37</v>
      </c>
      <c r="S6" s="196" t="s">
        <v>148</v>
      </c>
      <c r="T6" s="197" t="s">
        <v>166</v>
      </c>
      <c r="U6" s="195" t="s">
        <v>156</v>
      </c>
      <c r="V6" s="195" t="s">
        <v>37</v>
      </c>
      <c r="W6" s="196" t="s">
        <v>148</v>
      </c>
      <c r="X6" s="197" t="s">
        <v>166</v>
      </c>
      <c r="Y6" s="195" t="s">
        <v>156</v>
      </c>
      <c r="Z6" s="195" t="s">
        <v>37</v>
      </c>
      <c r="AA6" s="196" t="s">
        <v>148</v>
      </c>
      <c r="AB6" s="197" t="s">
        <v>166</v>
      </c>
      <c r="AC6" s="195" t="s">
        <v>156</v>
      </c>
      <c r="AD6" s="195" t="s">
        <v>37</v>
      </c>
      <c r="AE6" s="196" t="s">
        <v>148</v>
      </c>
      <c r="AF6" s="197" t="s">
        <v>166</v>
      </c>
      <c r="AG6" s="195" t="s">
        <v>156</v>
      </c>
      <c r="AH6" s="195" t="s">
        <v>37</v>
      </c>
      <c r="AI6" s="196" t="s">
        <v>148</v>
      </c>
      <c r="AJ6" s="197" t="s">
        <v>166</v>
      </c>
      <c r="AK6" s="195" t="s">
        <v>156</v>
      </c>
      <c r="AL6" s="195" t="s">
        <v>37</v>
      </c>
      <c r="AM6" s="196" t="s">
        <v>148</v>
      </c>
      <c r="AN6" s="197" t="s">
        <v>166</v>
      </c>
      <c r="AO6" s="195" t="s">
        <v>156</v>
      </c>
      <c r="AP6" s="195" t="s">
        <v>37</v>
      </c>
      <c r="AQ6" s="196" t="s">
        <v>148</v>
      </c>
      <c r="AR6" s="197" t="s">
        <v>166</v>
      </c>
      <c r="AS6" s="195" t="s">
        <v>156</v>
      </c>
      <c r="AT6" s="195" t="s">
        <v>37</v>
      </c>
      <c r="AU6" s="196" t="s">
        <v>148</v>
      </c>
      <c r="AV6" s="197" t="s">
        <v>166</v>
      </c>
      <c r="AW6" s="195" t="s">
        <v>156</v>
      </c>
      <c r="AX6" s="195" t="s">
        <v>37</v>
      </c>
      <c r="AY6" s="196" t="s">
        <v>148</v>
      </c>
      <c r="AZ6" s="197" t="s">
        <v>166</v>
      </c>
      <c r="BA6" s="195" t="s">
        <v>156</v>
      </c>
      <c r="BB6" s="195" t="s">
        <v>37</v>
      </c>
      <c r="BC6" s="196" t="s">
        <v>148</v>
      </c>
      <c r="BD6" s="197" t="s">
        <v>166</v>
      </c>
      <c r="BE6" s="195" t="s">
        <v>156</v>
      </c>
    </row>
    <row r="7" spans="1:61" s="193" customFormat="1">
      <c r="A7" s="198" t="s">
        <v>38</v>
      </c>
      <c r="B7" s="52" t="s">
        <v>123</v>
      </c>
      <c r="C7" s="52" t="s">
        <v>123</v>
      </c>
      <c r="D7" s="52" t="s">
        <v>123</v>
      </c>
      <c r="E7" s="52" t="s">
        <v>123</v>
      </c>
      <c r="F7" s="52" t="s">
        <v>123</v>
      </c>
      <c r="G7" s="52" t="s">
        <v>123</v>
      </c>
      <c r="H7" s="52" t="s">
        <v>123</v>
      </c>
      <c r="I7" s="52" t="s">
        <v>123</v>
      </c>
      <c r="J7" s="52" t="s">
        <v>123</v>
      </c>
      <c r="K7" s="52" t="s">
        <v>123</v>
      </c>
      <c r="L7" s="52" t="s">
        <v>123</v>
      </c>
      <c r="M7" s="52" t="s">
        <v>123</v>
      </c>
      <c r="N7" s="52" t="s">
        <v>123</v>
      </c>
      <c r="O7" s="52" t="s">
        <v>123</v>
      </c>
      <c r="P7" s="52" t="s">
        <v>123</v>
      </c>
      <c r="Q7" s="52" t="s">
        <v>123</v>
      </c>
      <c r="R7" s="52" t="s">
        <v>123</v>
      </c>
      <c r="S7" s="52" t="s">
        <v>123</v>
      </c>
      <c r="T7" s="52" t="s">
        <v>123</v>
      </c>
      <c r="U7" s="52" t="s">
        <v>123</v>
      </c>
      <c r="V7" s="52" t="s">
        <v>123</v>
      </c>
      <c r="W7" s="52" t="s">
        <v>123</v>
      </c>
      <c r="X7" s="52" t="s">
        <v>123</v>
      </c>
      <c r="Y7" s="52" t="s">
        <v>123</v>
      </c>
      <c r="Z7" s="52" t="s">
        <v>123</v>
      </c>
      <c r="AA7" s="52" t="s">
        <v>123</v>
      </c>
      <c r="AB7" s="52" t="s">
        <v>123</v>
      </c>
      <c r="AC7" s="52" t="s">
        <v>123</v>
      </c>
      <c r="AD7" s="7">
        <v>45.757243000000003</v>
      </c>
      <c r="AE7" s="116">
        <v>6.7976016000000001</v>
      </c>
      <c r="AF7" s="23">
        <v>6665</v>
      </c>
      <c r="AG7" s="23">
        <v>77</v>
      </c>
      <c r="AH7" s="7">
        <v>40.345486999999999</v>
      </c>
      <c r="AI7" s="116">
        <v>4.3452909000000002</v>
      </c>
      <c r="AJ7" s="23">
        <v>6960</v>
      </c>
      <c r="AK7" s="23">
        <v>91</v>
      </c>
      <c r="AL7" s="7">
        <v>42.920064000000004</v>
      </c>
      <c r="AM7" s="116">
        <v>2.7607586</v>
      </c>
      <c r="AN7" s="23">
        <v>7211</v>
      </c>
      <c r="AO7" s="23">
        <v>354</v>
      </c>
      <c r="AP7" s="7">
        <v>50.622723000000001</v>
      </c>
      <c r="AQ7" s="116">
        <v>2.4060874000000001</v>
      </c>
      <c r="AR7" s="23">
        <v>9308</v>
      </c>
      <c r="AS7" s="23">
        <v>451</v>
      </c>
      <c r="AT7" s="7">
        <v>53.999860753324512</v>
      </c>
      <c r="AU7" s="116">
        <v>3.0824391076039745</v>
      </c>
      <c r="AV7" s="23">
        <v>7756</v>
      </c>
      <c r="AW7" s="23">
        <v>121</v>
      </c>
      <c r="AX7" s="7">
        <v>48.061426182149901</v>
      </c>
      <c r="AY7" s="116">
        <v>2.1498692947515314</v>
      </c>
      <c r="AZ7" s="23">
        <v>6322</v>
      </c>
      <c r="BA7" s="23">
        <v>310</v>
      </c>
      <c r="BB7" s="7">
        <v>51.687969278385971</v>
      </c>
      <c r="BC7" s="116">
        <v>3.8841790624214529</v>
      </c>
      <c r="BD7" s="23">
        <v>9018</v>
      </c>
      <c r="BE7" s="23">
        <v>234</v>
      </c>
      <c r="BH7" s="17"/>
      <c r="BI7" s="17"/>
    </row>
    <row r="8" spans="1:61" s="193" customFormat="1">
      <c r="A8" s="198" t="s">
        <v>39</v>
      </c>
      <c r="B8" s="7">
        <v>25.736473</v>
      </c>
      <c r="C8" s="52" t="s">
        <v>123</v>
      </c>
      <c r="D8" s="23">
        <v>10274</v>
      </c>
      <c r="E8" s="23">
        <v>134</v>
      </c>
      <c r="F8" s="7">
        <v>25.515374000000001</v>
      </c>
      <c r="G8" s="52" t="s">
        <v>123</v>
      </c>
      <c r="H8" s="23">
        <v>10929</v>
      </c>
      <c r="I8" s="23">
        <v>129</v>
      </c>
      <c r="J8" s="7">
        <v>27.974751999999999</v>
      </c>
      <c r="K8" s="52" t="s">
        <v>123</v>
      </c>
      <c r="L8" s="23">
        <v>11922</v>
      </c>
      <c r="M8" s="23">
        <v>123</v>
      </c>
      <c r="N8" s="7">
        <v>31.192550000000001</v>
      </c>
      <c r="O8" s="52" t="s">
        <v>123</v>
      </c>
      <c r="P8" s="23">
        <v>15474</v>
      </c>
      <c r="Q8" s="23">
        <v>120</v>
      </c>
      <c r="R8" s="7">
        <v>24.774432999999998</v>
      </c>
      <c r="S8" s="52" t="s">
        <v>123</v>
      </c>
      <c r="T8" s="23">
        <v>10434</v>
      </c>
      <c r="U8" s="23">
        <v>247</v>
      </c>
      <c r="V8" s="7">
        <v>30.358885000000001</v>
      </c>
      <c r="W8" s="52" t="s">
        <v>123</v>
      </c>
      <c r="X8" s="23">
        <v>14626</v>
      </c>
      <c r="Y8" s="23">
        <v>281</v>
      </c>
      <c r="Z8" s="7">
        <v>33.160369000000003</v>
      </c>
      <c r="AA8" s="52" t="s">
        <v>123</v>
      </c>
      <c r="AB8" s="23">
        <v>16999</v>
      </c>
      <c r="AC8" s="23">
        <v>379</v>
      </c>
      <c r="AD8" s="7">
        <v>45.061028</v>
      </c>
      <c r="AE8" s="116">
        <v>3.8440588</v>
      </c>
      <c r="AF8" s="23">
        <v>13512</v>
      </c>
      <c r="AG8" s="23">
        <v>257</v>
      </c>
      <c r="AH8" s="7">
        <v>44.045380999999999</v>
      </c>
      <c r="AI8" s="116">
        <v>5.0013066000000004</v>
      </c>
      <c r="AJ8" s="23">
        <v>13588</v>
      </c>
      <c r="AK8" s="23">
        <v>199</v>
      </c>
      <c r="AL8" s="7">
        <v>47.505929999999999</v>
      </c>
      <c r="AM8" s="116">
        <v>1.8151526</v>
      </c>
      <c r="AN8" s="23">
        <v>13819</v>
      </c>
      <c r="AO8" s="23">
        <v>659</v>
      </c>
      <c r="AP8" s="7">
        <v>54.383837</v>
      </c>
      <c r="AQ8" s="116">
        <v>1.6543102000000001</v>
      </c>
      <c r="AR8" s="23">
        <v>17039</v>
      </c>
      <c r="AS8" s="23">
        <v>552</v>
      </c>
      <c r="AT8" s="7">
        <v>51.084887704606018</v>
      </c>
      <c r="AU8" s="116">
        <v>2.3479951310162228</v>
      </c>
      <c r="AV8" s="23">
        <v>17446</v>
      </c>
      <c r="AW8" s="23">
        <v>453</v>
      </c>
      <c r="AX8" s="7">
        <v>56.890243902439018</v>
      </c>
      <c r="AY8" s="116">
        <v>1.7164316849565235</v>
      </c>
      <c r="AZ8" s="23">
        <v>19593</v>
      </c>
      <c r="BA8" s="23">
        <v>557</v>
      </c>
      <c r="BB8" s="7">
        <v>44.317939663307868</v>
      </c>
      <c r="BC8" s="116">
        <v>2.0981356070956267</v>
      </c>
      <c r="BD8" s="23">
        <v>14558</v>
      </c>
      <c r="BE8" s="23">
        <v>292</v>
      </c>
      <c r="BH8" s="17"/>
      <c r="BI8" s="17"/>
    </row>
    <row r="9" spans="1:61" s="193" customFormat="1">
      <c r="A9" s="198" t="s">
        <v>40</v>
      </c>
      <c r="B9" s="7">
        <v>13.813059000000001</v>
      </c>
      <c r="C9" s="52" t="s">
        <v>123</v>
      </c>
      <c r="D9" s="23">
        <v>7423</v>
      </c>
      <c r="E9" s="23">
        <v>97</v>
      </c>
      <c r="F9" s="7">
        <v>15.875616000000001</v>
      </c>
      <c r="G9" s="52" t="s">
        <v>123</v>
      </c>
      <c r="H9" s="23">
        <v>9690</v>
      </c>
      <c r="I9" s="23">
        <v>157</v>
      </c>
      <c r="J9" s="7">
        <v>25.125506999999999</v>
      </c>
      <c r="K9" s="52" t="s">
        <v>123</v>
      </c>
      <c r="L9" s="23">
        <v>14564</v>
      </c>
      <c r="M9" s="23">
        <v>236</v>
      </c>
      <c r="N9" s="7">
        <v>22.002002999999998</v>
      </c>
      <c r="O9" s="52" t="s">
        <v>123</v>
      </c>
      <c r="P9" s="23">
        <v>11645</v>
      </c>
      <c r="Q9" s="23">
        <v>135</v>
      </c>
      <c r="R9" s="7">
        <v>25.930263</v>
      </c>
      <c r="S9" s="52" t="s">
        <v>123</v>
      </c>
      <c r="T9" s="23">
        <v>14836</v>
      </c>
      <c r="U9" s="23">
        <v>205</v>
      </c>
      <c r="V9" s="7">
        <v>30.063817</v>
      </c>
      <c r="W9" s="52" t="s">
        <v>123</v>
      </c>
      <c r="X9" s="23">
        <v>16818</v>
      </c>
      <c r="Y9" s="23">
        <v>247</v>
      </c>
      <c r="Z9" s="7">
        <v>28.477197</v>
      </c>
      <c r="AA9" s="52" t="s">
        <v>123</v>
      </c>
      <c r="AB9" s="23">
        <v>15067</v>
      </c>
      <c r="AC9" s="23">
        <v>311</v>
      </c>
      <c r="AD9" s="7">
        <v>35.089100000000002</v>
      </c>
      <c r="AE9" s="116">
        <v>3.3083917</v>
      </c>
      <c r="AF9" s="23">
        <v>17387</v>
      </c>
      <c r="AG9" s="23">
        <v>302</v>
      </c>
      <c r="AH9" s="7">
        <v>31.820034</v>
      </c>
      <c r="AI9" s="116">
        <v>3.7324123</v>
      </c>
      <c r="AJ9" s="23">
        <v>17957</v>
      </c>
      <c r="AK9" s="23">
        <v>248</v>
      </c>
      <c r="AL9" s="7">
        <v>38.129865000000002</v>
      </c>
      <c r="AM9" s="116">
        <v>2.3940904999999999</v>
      </c>
      <c r="AN9" s="23">
        <v>20817</v>
      </c>
      <c r="AO9" s="23">
        <v>525</v>
      </c>
      <c r="AP9" s="7">
        <v>40.998989000000002</v>
      </c>
      <c r="AQ9" s="116">
        <v>2.0451033999999999</v>
      </c>
      <c r="AR9" s="23">
        <v>24731</v>
      </c>
      <c r="AS9" s="23">
        <v>342</v>
      </c>
      <c r="AT9" s="7">
        <v>44.073086904678405</v>
      </c>
      <c r="AU9" s="116">
        <v>2.4752423747595698</v>
      </c>
      <c r="AV9" s="23">
        <v>25134</v>
      </c>
      <c r="AW9" s="23">
        <v>295</v>
      </c>
      <c r="AX9" s="7">
        <v>41.904038485884286</v>
      </c>
      <c r="AY9" s="116">
        <v>2.3336960563052722</v>
      </c>
      <c r="AZ9" s="23">
        <v>19860</v>
      </c>
      <c r="BA9" s="23">
        <v>293</v>
      </c>
      <c r="BB9" s="7">
        <v>40.375142465277108</v>
      </c>
      <c r="BC9" s="116">
        <v>2.1279883151879582</v>
      </c>
      <c r="BD9" s="23">
        <v>20901</v>
      </c>
      <c r="BE9" s="23">
        <v>221</v>
      </c>
      <c r="BH9" s="17"/>
      <c r="BI9" s="17"/>
    </row>
    <row r="10" spans="1:61" s="193" customFormat="1">
      <c r="A10" s="198" t="s">
        <v>41</v>
      </c>
      <c r="B10" s="7">
        <v>18.759679999999999</v>
      </c>
      <c r="C10" s="52" t="s">
        <v>123</v>
      </c>
      <c r="D10" s="23">
        <v>5814</v>
      </c>
      <c r="E10" s="23">
        <v>79</v>
      </c>
      <c r="F10" s="7">
        <v>19.338156000000001</v>
      </c>
      <c r="G10" s="52" t="s">
        <v>123</v>
      </c>
      <c r="H10" s="23">
        <v>5347</v>
      </c>
      <c r="I10" s="23">
        <v>156</v>
      </c>
      <c r="J10" s="7">
        <v>22.20355</v>
      </c>
      <c r="K10" s="52" t="s">
        <v>123</v>
      </c>
      <c r="L10" s="23">
        <v>6342</v>
      </c>
      <c r="M10" s="23">
        <v>196</v>
      </c>
      <c r="N10" s="7">
        <v>19.571705000000001</v>
      </c>
      <c r="O10" s="52" t="s">
        <v>123</v>
      </c>
      <c r="P10" s="23">
        <v>6361</v>
      </c>
      <c r="Q10" s="23">
        <v>104</v>
      </c>
      <c r="R10" s="7">
        <v>27.255219</v>
      </c>
      <c r="S10" s="52" t="s">
        <v>123</v>
      </c>
      <c r="T10" s="23">
        <v>7925</v>
      </c>
      <c r="U10" s="23">
        <v>257</v>
      </c>
      <c r="V10" s="7">
        <v>31.744126000000001</v>
      </c>
      <c r="W10" s="52" t="s">
        <v>123</v>
      </c>
      <c r="X10" s="23">
        <v>7930</v>
      </c>
      <c r="Y10" s="23">
        <v>266</v>
      </c>
      <c r="Z10" s="7">
        <v>34.172870000000003</v>
      </c>
      <c r="AA10" s="52" t="s">
        <v>123</v>
      </c>
      <c r="AB10" s="23">
        <v>7666</v>
      </c>
      <c r="AC10" s="23">
        <v>345</v>
      </c>
      <c r="AD10" s="7">
        <v>37.000551000000002</v>
      </c>
      <c r="AE10" s="116">
        <v>2.5706093999999999</v>
      </c>
      <c r="AF10" s="23">
        <v>10066</v>
      </c>
      <c r="AG10" s="23">
        <v>239</v>
      </c>
      <c r="AH10" s="7">
        <v>33.134968999999998</v>
      </c>
      <c r="AI10" s="116">
        <v>3.3871905</v>
      </c>
      <c r="AJ10" s="23">
        <v>9577</v>
      </c>
      <c r="AK10" s="23">
        <v>226</v>
      </c>
      <c r="AL10" s="7">
        <v>38.140763999999997</v>
      </c>
      <c r="AM10" s="116">
        <v>2.3786527999999998</v>
      </c>
      <c r="AN10" s="23">
        <v>9814</v>
      </c>
      <c r="AO10" s="23">
        <v>410</v>
      </c>
      <c r="AP10" s="7">
        <v>47.749892000000003</v>
      </c>
      <c r="AQ10" s="116">
        <v>3.0945052</v>
      </c>
      <c r="AR10" s="23">
        <v>13242</v>
      </c>
      <c r="AS10" s="23">
        <v>387</v>
      </c>
      <c r="AT10" s="7">
        <v>48.031584884376763</v>
      </c>
      <c r="AU10" s="116">
        <v>2.1353550014735307</v>
      </c>
      <c r="AV10" s="23">
        <v>12774</v>
      </c>
      <c r="AW10" s="23">
        <v>631</v>
      </c>
      <c r="AX10" s="7">
        <v>55.029488184105247</v>
      </c>
      <c r="AY10" s="116">
        <v>2.5950369101119626</v>
      </c>
      <c r="AZ10" s="23">
        <v>13343</v>
      </c>
      <c r="BA10" s="23">
        <v>309</v>
      </c>
      <c r="BB10" s="7">
        <v>39.899482775446472</v>
      </c>
      <c r="BC10" s="116">
        <v>2.1865884053910802</v>
      </c>
      <c r="BD10" s="23">
        <v>8177</v>
      </c>
      <c r="BE10" s="23">
        <v>182</v>
      </c>
      <c r="BH10" s="17"/>
      <c r="BI10" s="17"/>
    </row>
    <row r="11" spans="1:61" s="193" customFormat="1">
      <c r="A11" s="198" t="s">
        <v>42</v>
      </c>
      <c r="B11" s="7">
        <v>14.752344000000001</v>
      </c>
      <c r="C11" s="52" t="s">
        <v>123</v>
      </c>
      <c r="D11" s="23">
        <v>9236</v>
      </c>
      <c r="E11" s="23">
        <v>107</v>
      </c>
      <c r="F11" s="7">
        <v>17.771447999999999</v>
      </c>
      <c r="G11" s="52" t="s">
        <v>123</v>
      </c>
      <c r="H11" s="23">
        <v>11043</v>
      </c>
      <c r="I11" s="23">
        <v>102</v>
      </c>
      <c r="J11" s="7">
        <v>25.016030000000001</v>
      </c>
      <c r="K11" s="52" t="s">
        <v>123</v>
      </c>
      <c r="L11" s="23">
        <v>15996</v>
      </c>
      <c r="M11" s="23">
        <v>330</v>
      </c>
      <c r="N11" s="7">
        <v>29.793136000000001</v>
      </c>
      <c r="O11" s="52" t="s">
        <v>123</v>
      </c>
      <c r="P11" s="23">
        <v>17830</v>
      </c>
      <c r="Q11" s="23">
        <v>186</v>
      </c>
      <c r="R11" s="7">
        <v>28.075747</v>
      </c>
      <c r="S11" s="52" t="s">
        <v>123</v>
      </c>
      <c r="T11" s="23">
        <v>19185</v>
      </c>
      <c r="U11" s="23">
        <v>350</v>
      </c>
      <c r="V11" s="7">
        <v>32.037184000000003</v>
      </c>
      <c r="W11" s="52" t="s">
        <v>123</v>
      </c>
      <c r="X11" s="23">
        <v>19024</v>
      </c>
      <c r="Y11" s="23">
        <v>349</v>
      </c>
      <c r="Z11" s="7">
        <v>32.028441999999998</v>
      </c>
      <c r="AA11" s="52" t="s">
        <v>123</v>
      </c>
      <c r="AB11" s="23">
        <v>20315</v>
      </c>
      <c r="AC11" s="23">
        <v>393</v>
      </c>
      <c r="AD11" s="7">
        <v>41.165331000000002</v>
      </c>
      <c r="AE11" s="116">
        <v>2.3770481999999999</v>
      </c>
      <c r="AF11" s="23">
        <v>22389</v>
      </c>
      <c r="AG11" s="23">
        <v>362</v>
      </c>
      <c r="AH11" s="7">
        <v>37.932259999999999</v>
      </c>
      <c r="AI11" s="116">
        <v>2.2574133000000001</v>
      </c>
      <c r="AJ11" s="23">
        <v>20282</v>
      </c>
      <c r="AK11" s="23">
        <v>311</v>
      </c>
      <c r="AL11" s="7">
        <v>47.434173999999999</v>
      </c>
      <c r="AM11" s="116">
        <v>2.6368800000000001</v>
      </c>
      <c r="AN11" s="23">
        <v>31058</v>
      </c>
      <c r="AO11" s="23">
        <v>338</v>
      </c>
      <c r="AP11" s="7">
        <v>45.013429000000002</v>
      </c>
      <c r="AQ11" s="116">
        <v>3.3479390000000002</v>
      </c>
      <c r="AR11" s="23">
        <v>33016</v>
      </c>
      <c r="AS11" s="23">
        <v>468</v>
      </c>
      <c r="AT11" s="7">
        <v>51.638482563902322</v>
      </c>
      <c r="AU11" s="116">
        <v>1.8434494298697157</v>
      </c>
      <c r="AV11" s="23">
        <v>34384</v>
      </c>
      <c r="AW11" s="23">
        <v>566</v>
      </c>
      <c r="AX11" s="7">
        <v>51.374711886730331</v>
      </c>
      <c r="AY11" s="116">
        <v>2.109746978070524</v>
      </c>
      <c r="AZ11" s="23">
        <v>31205</v>
      </c>
      <c r="BA11" s="23">
        <v>396</v>
      </c>
      <c r="BB11" s="7">
        <v>43.966195705130609</v>
      </c>
      <c r="BC11" s="116">
        <v>2.9109475899694677</v>
      </c>
      <c r="BD11" s="23">
        <v>23463</v>
      </c>
      <c r="BE11" s="23">
        <v>210</v>
      </c>
      <c r="BH11" s="17"/>
      <c r="BI11" s="17"/>
    </row>
    <row r="12" spans="1:61" s="193" customFormat="1">
      <c r="A12" s="198" t="s">
        <v>43</v>
      </c>
      <c r="B12" s="7">
        <v>15.416661</v>
      </c>
      <c r="C12" s="52" t="s">
        <v>123</v>
      </c>
      <c r="D12" s="23">
        <v>24683</v>
      </c>
      <c r="E12" s="23">
        <v>103</v>
      </c>
      <c r="F12" s="7">
        <v>18.998885000000001</v>
      </c>
      <c r="G12" s="52" t="s">
        <v>123</v>
      </c>
      <c r="H12" s="23">
        <v>31169</v>
      </c>
      <c r="I12" s="23">
        <v>238</v>
      </c>
      <c r="J12" s="7">
        <v>25.626652</v>
      </c>
      <c r="K12" s="52" t="s">
        <v>123</v>
      </c>
      <c r="L12" s="23">
        <v>41692</v>
      </c>
      <c r="M12" s="23">
        <v>596</v>
      </c>
      <c r="N12" s="7">
        <v>25.698008000000002</v>
      </c>
      <c r="O12" s="52" t="s">
        <v>123</v>
      </c>
      <c r="P12" s="23">
        <v>36761</v>
      </c>
      <c r="Q12" s="23">
        <v>443</v>
      </c>
      <c r="R12" s="7">
        <v>27.048988999999999</v>
      </c>
      <c r="S12" s="52" t="s">
        <v>123</v>
      </c>
      <c r="T12" s="23">
        <v>39478</v>
      </c>
      <c r="U12" s="23">
        <v>770</v>
      </c>
      <c r="V12" s="7">
        <v>28.725719000000002</v>
      </c>
      <c r="W12" s="52" t="s">
        <v>123</v>
      </c>
      <c r="X12" s="23">
        <v>42768</v>
      </c>
      <c r="Y12" s="23">
        <v>620</v>
      </c>
      <c r="Z12" s="7">
        <v>29.403058000000001</v>
      </c>
      <c r="AA12" s="52" t="s">
        <v>123</v>
      </c>
      <c r="AB12" s="23">
        <v>41321</v>
      </c>
      <c r="AC12" s="23">
        <v>820</v>
      </c>
      <c r="AD12" s="7">
        <v>37.625985</v>
      </c>
      <c r="AE12" s="116">
        <v>1.7195085999999999</v>
      </c>
      <c r="AF12" s="23">
        <v>53310</v>
      </c>
      <c r="AG12" s="23">
        <v>866</v>
      </c>
      <c r="AH12" s="7">
        <v>38.389246999999997</v>
      </c>
      <c r="AI12" s="116">
        <v>1.8682813</v>
      </c>
      <c r="AJ12" s="23">
        <v>49182</v>
      </c>
      <c r="AK12" s="23">
        <v>792</v>
      </c>
      <c r="AL12" s="7">
        <v>50.234388000000003</v>
      </c>
      <c r="AM12" s="116">
        <v>2.1729539999999998</v>
      </c>
      <c r="AN12" s="23">
        <v>67404</v>
      </c>
      <c r="AO12" s="23">
        <v>580</v>
      </c>
      <c r="AP12" s="7">
        <v>57.642353</v>
      </c>
      <c r="AQ12" s="116">
        <v>4.0360763999999998</v>
      </c>
      <c r="AR12" s="23">
        <v>91645</v>
      </c>
      <c r="AS12" s="23">
        <v>814</v>
      </c>
      <c r="AT12" s="7">
        <v>51.456730905685014</v>
      </c>
      <c r="AU12" s="116">
        <v>1.3330644191455898</v>
      </c>
      <c r="AV12" s="23">
        <v>72519</v>
      </c>
      <c r="AW12" s="23">
        <v>1106</v>
      </c>
      <c r="AX12" s="7">
        <v>51.773437877348613</v>
      </c>
      <c r="AY12" s="116">
        <v>1.6401640230207286</v>
      </c>
      <c r="AZ12" s="23">
        <v>64314</v>
      </c>
      <c r="BA12" s="23">
        <v>672</v>
      </c>
      <c r="BB12" s="7">
        <v>42.824352922025071</v>
      </c>
      <c r="BC12" s="116">
        <v>1.9388236534628738</v>
      </c>
      <c r="BD12" s="23">
        <v>52614</v>
      </c>
      <c r="BE12" s="23">
        <v>479</v>
      </c>
      <c r="BH12" s="17"/>
      <c r="BI12" s="17"/>
    </row>
    <row r="13" spans="1:61" s="193" customFormat="1">
      <c r="A13" s="198" t="s">
        <v>44</v>
      </c>
      <c r="B13" s="7">
        <v>19.765060999999999</v>
      </c>
      <c r="C13" s="52" t="s">
        <v>123</v>
      </c>
      <c r="D13" s="23">
        <v>122003</v>
      </c>
      <c r="E13" s="23">
        <v>718</v>
      </c>
      <c r="F13" s="7">
        <v>23.166212999999999</v>
      </c>
      <c r="G13" s="52" t="s">
        <v>123</v>
      </c>
      <c r="H13" s="23">
        <v>149862</v>
      </c>
      <c r="I13" s="23">
        <v>1001</v>
      </c>
      <c r="J13" s="7">
        <v>24.821760999999999</v>
      </c>
      <c r="K13" s="52" t="s">
        <v>123</v>
      </c>
      <c r="L13" s="23">
        <v>159628</v>
      </c>
      <c r="M13" s="23">
        <v>1085</v>
      </c>
      <c r="N13" s="7">
        <v>26.257701000000001</v>
      </c>
      <c r="O13" s="52" t="s">
        <v>123</v>
      </c>
      <c r="P13" s="23">
        <v>167918</v>
      </c>
      <c r="Q13" s="23">
        <v>902</v>
      </c>
      <c r="R13" s="7">
        <v>26.72476</v>
      </c>
      <c r="S13" s="52" t="s">
        <v>123</v>
      </c>
      <c r="T13" s="23">
        <v>167390</v>
      </c>
      <c r="U13" s="23">
        <v>1399</v>
      </c>
      <c r="V13" s="7">
        <v>28.422146999999999</v>
      </c>
      <c r="W13" s="52" t="s">
        <v>123</v>
      </c>
      <c r="X13" s="23">
        <v>175162</v>
      </c>
      <c r="Y13" s="23">
        <v>1418</v>
      </c>
      <c r="Z13" s="7">
        <v>29.984472</v>
      </c>
      <c r="AA13" s="52" t="s">
        <v>123</v>
      </c>
      <c r="AB13" s="23">
        <v>172632</v>
      </c>
      <c r="AC13" s="23">
        <v>1593</v>
      </c>
      <c r="AD13" s="7">
        <v>37.914749999999998</v>
      </c>
      <c r="AE13" s="116">
        <v>1.0412621</v>
      </c>
      <c r="AF13" s="23">
        <v>203046</v>
      </c>
      <c r="AG13" s="23">
        <v>1608</v>
      </c>
      <c r="AH13" s="7">
        <v>37.323476999999997</v>
      </c>
      <c r="AI13" s="116">
        <v>1.2087387000000001</v>
      </c>
      <c r="AJ13" s="23">
        <v>197059</v>
      </c>
      <c r="AK13" s="23">
        <v>1422</v>
      </c>
      <c r="AL13" s="7">
        <v>43.147019999999998</v>
      </c>
      <c r="AM13" s="116">
        <v>1.8919094999999999</v>
      </c>
      <c r="AN13" s="23">
        <v>250125</v>
      </c>
      <c r="AO13" s="23">
        <v>1002</v>
      </c>
      <c r="AP13" s="7">
        <v>49.194291999999997</v>
      </c>
      <c r="AQ13" s="116">
        <v>1.3444734</v>
      </c>
      <c r="AR13" s="23">
        <v>280283</v>
      </c>
      <c r="AS13" s="23">
        <v>1485</v>
      </c>
      <c r="AT13" s="7">
        <v>50.427180916378092</v>
      </c>
      <c r="AU13" s="116">
        <v>1.0539497037486958</v>
      </c>
      <c r="AV13" s="23">
        <v>292401</v>
      </c>
      <c r="AW13" s="23">
        <v>2368</v>
      </c>
      <c r="AX13" s="7">
        <v>50.589658935116532</v>
      </c>
      <c r="AY13" s="116">
        <v>1.1999753323698041</v>
      </c>
      <c r="AZ13" s="23">
        <v>289300</v>
      </c>
      <c r="BA13" s="23">
        <v>1708</v>
      </c>
      <c r="BB13" s="7">
        <v>40.713296335366692</v>
      </c>
      <c r="BC13" s="116">
        <v>1.9026753034036508</v>
      </c>
      <c r="BD13" s="23">
        <v>221918</v>
      </c>
      <c r="BE13" s="23">
        <v>1057</v>
      </c>
      <c r="BH13" s="17"/>
      <c r="BI13" s="17"/>
    </row>
    <row r="14" spans="1:61" s="193" customFormat="1">
      <c r="A14" s="198" t="s">
        <v>45</v>
      </c>
      <c r="B14" s="7">
        <v>13.554337</v>
      </c>
      <c r="C14" s="52" t="s">
        <v>123</v>
      </c>
      <c r="D14" s="23">
        <v>11244</v>
      </c>
      <c r="E14" s="23">
        <v>108</v>
      </c>
      <c r="F14" s="7">
        <v>14.956115</v>
      </c>
      <c r="G14" s="52" t="s">
        <v>123</v>
      </c>
      <c r="H14" s="23">
        <v>12780</v>
      </c>
      <c r="I14" s="23">
        <v>114</v>
      </c>
      <c r="J14" s="7">
        <v>18.472591999999999</v>
      </c>
      <c r="K14" s="52" t="s">
        <v>123</v>
      </c>
      <c r="L14" s="23">
        <v>16327</v>
      </c>
      <c r="M14" s="23">
        <v>124</v>
      </c>
      <c r="N14" s="7">
        <v>18.647306</v>
      </c>
      <c r="O14" s="52" t="s">
        <v>123</v>
      </c>
      <c r="P14" s="23">
        <v>15423</v>
      </c>
      <c r="Q14" s="23">
        <v>234</v>
      </c>
      <c r="R14" s="7">
        <v>19.179376999999999</v>
      </c>
      <c r="S14" s="52" t="s">
        <v>123</v>
      </c>
      <c r="T14" s="23">
        <v>16234</v>
      </c>
      <c r="U14" s="23">
        <v>281</v>
      </c>
      <c r="V14" s="7">
        <v>23.544684</v>
      </c>
      <c r="W14" s="52" t="s">
        <v>123</v>
      </c>
      <c r="X14" s="23">
        <v>17412</v>
      </c>
      <c r="Y14" s="23">
        <v>361</v>
      </c>
      <c r="Z14" s="7">
        <v>29.497726</v>
      </c>
      <c r="AA14" s="52" t="s">
        <v>123</v>
      </c>
      <c r="AB14" s="23">
        <v>21336</v>
      </c>
      <c r="AC14" s="23">
        <v>348</v>
      </c>
      <c r="AD14" s="7">
        <v>33.832298999999999</v>
      </c>
      <c r="AE14" s="116">
        <v>1.8524202000000001</v>
      </c>
      <c r="AF14" s="23">
        <v>22127</v>
      </c>
      <c r="AG14" s="23">
        <v>621</v>
      </c>
      <c r="AH14" s="7">
        <v>34.173105</v>
      </c>
      <c r="AI14" s="116">
        <v>1.8998645999999999</v>
      </c>
      <c r="AJ14" s="23">
        <v>23046</v>
      </c>
      <c r="AK14" s="23">
        <v>538</v>
      </c>
      <c r="AL14" s="7">
        <v>41.893635000000003</v>
      </c>
      <c r="AM14" s="116">
        <v>1.6735758999999999</v>
      </c>
      <c r="AN14" s="23">
        <v>29548</v>
      </c>
      <c r="AO14" s="23">
        <v>436</v>
      </c>
      <c r="AP14" s="7">
        <v>48.945942000000002</v>
      </c>
      <c r="AQ14" s="116">
        <v>3.1526811000000001</v>
      </c>
      <c r="AR14" s="23">
        <v>37195</v>
      </c>
      <c r="AS14" s="23">
        <v>654</v>
      </c>
      <c r="AT14" s="7">
        <v>47.019331100005488</v>
      </c>
      <c r="AU14" s="116">
        <v>1.6298175458628223</v>
      </c>
      <c r="AV14" s="23">
        <v>34247</v>
      </c>
      <c r="AW14" s="23">
        <v>838</v>
      </c>
      <c r="AX14" s="7">
        <v>49.682416485831496</v>
      </c>
      <c r="AY14" s="116">
        <v>1.815283785838915</v>
      </c>
      <c r="AZ14" s="23">
        <v>31366</v>
      </c>
      <c r="BA14" s="23">
        <v>529</v>
      </c>
      <c r="BB14" s="7">
        <v>42.399475166060739</v>
      </c>
      <c r="BC14" s="116">
        <v>2.2555481361053307</v>
      </c>
      <c r="BD14" s="23">
        <v>31022</v>
      </c>
      <c r="BE14" s="23">
        <v>314</v>
      </c>
      <c r="BH14" s="17"/>
      <c r="BI14" s="17"/>
    </row>
    <row r="15" spans="1:61" s="193" customFormat="1">
      <c r="A15" s="198" t="s">
        <v>46</v>
      </c>
      <c r="B15" s="7">
        <v>11.272819</v>
      </c>
      <c r="C15" s="52" t="s">
        <v>123</v>
      </c>
      <c r="D15" s="23">
        <v>10720</v>
      </c>
      <c r="E15" s="23">
        <v>92</v>
      </c>
      <c r="F15" s="7">
        <v>11.920241000000001</v>
      </c>
      <c r="G15" s="52" t="s">
        <v>123</v>
      </c>
      <c r="H15" s="23">
        <v>12321</v>
      </c>
      <c r="I15" s="23">
        <v>108</v>
      </c>
      <c r="J15" s="7">
        <v>18.215516000000001</v>
      </c>
      <c r="K15" s="52" t="s">
        <v>123</v>
      </c>
      <c r="L15" s="23">
        <v>17445</v>
      </c>
      <c r="M15" s="23">
        <v>388</v>
      </c>
      <c r="N15" s="7">
        <v>19.923722999999999</v>
      </c>
      <c r="O15" s="52" t="s">
        <v>123</v>
      </c>
      <c r="P15" s="23">
        <v>20008</v>
      </c>
      <c r="Q15" s="23">
        <v>220</v>
      </c>
      <c r="R15" s="7">
        <v>25.541149999999998</v>
      </c>
      <c r="S15" s="52" t="s">
        <v>123</v>
      </c>
      <c r="T15" s="23">
        <v>22301</v>
      </c>
      <c r="U15" s="23">
        <v>267</v>
      </c>
      <c r="V15" s="7">
        <v>24.417728</v>
      </c>
      <c r="W15" s="52" t="s">
        <v>123</v>
      </c>
      <c r="X15" s="23">
        <v>22341</v>
      </c>
      <c r="Y15" s="23">
        <v>499</v>
      </c>
      <c r="Z15" s="7">
        <v>29.286245000000001</v>
      </c>
      <c r="AA15" s="52" t="s">
        <v>123</v>
      </c>
      <c r="AB15" s="23">
        <v>24430</v>
      </c>
      <c r="AC15" s="23">
        <v>572</v>
      </c>
      <c r="AD15" s="7">
        <v>38.047345999999997</v>
      </c>
      <c r="AE15" s="116">
        <v>2.3055422000000001</v>
      </c>
      <c r="AF15" s="23">
        <v>30794</v>
      </c>
      <c r="AG15" s="23">
        <v>591</v>
      </c>
      <c r="AH15" s="7">
        <v>42.107337000000001</v>
      </c>
      <c r="AI15" s="116">
        <v>3.5260039999999999</v>
      </c>
      <c r="AJ15" s="23">
        <v>33125</v>
      </c>
      <c r="AK15" s="23">
        <v>589</v>
      </c>
      <c r="AL15" s="7">
        <v>43.382064</v>
      </c>
      <c r="AM15" s="116">
        <v>3.0120529</v>
      </c>
      <c r="AN15" s="23">
        <v>35372</v>
      </c>
      <c r="AO15" s="23">
        <v>578</v>
      </c>
      <c r="AP15" s="7">
        <v>44.190182</v>
      </c>
      <c r="AQ15" s="116">
        <v>2.2626165</v>
      </c>
      <c r="AR15" s="23">
        <v>34045</v>
      </c>
      <c r="AS15" s="23">
        <v>506</v>
      </c>
      <c r="AT15" s="7">
        <v>50.730683688727495</v>
      </c>
      <c r="AU15" s="116">
        <v>1.7167212101233624</v>
      </c>
      <c r="AV15" s="23">
        <v>40373</v>
      </c>
      <c r="AW15" s="23">
        <v>648</v>
      </c>
      <c r="AX15" s="7">
        <v>53.10070304557626</v>
      </c>
      <c r="AY15" s="116">
        <v>2.0492427474249881</v>
      </c>
      <c r="AZ15" s="23">
        <v>37085</v>
      </c>
      <c r="BA15" s="23">
        <v>522</v>
      </c>
      <c r="BB15" s="7">
        <v>43.789169210991489</v>
      </c>
      <c r="BC15" s="116">
        <v>2.927304288106372</v>
      </c>
      <c r="BD15" s="23">
        <v>32700</v>
      </c>
      <c r="BE15" s="23">
        <v>325</v>
      </c>
      <c r="BH15" s="17"/>
      <c r="BI15" s="17"/>
    </row>
    <row r="16" spans="1:61" s="193" customFormat="1">
      <c r="A16" s="49" t="s">
        <v>71</v>
      </c>
      <c r="B16" s="52" t="s">
        <v>123</v>
      </c>
      <c r="C16" s="52" t="s">
        <v>123</v>
      </c>
      <c r="D16" s="52" t="s">
        <v>123</v>
      </c>
      <c r="E16" s="52" t="s">
        <v>123</v>
      </c>
      <c r="F16" s="52" t="s">
        <v>123</v>
      </c>
      <c r="G16" s="52" t="s">
        <v>123</v>
      </c>
      <c r="H16" s="52" t="s">
        <v>123</v>
      </c>
      <c r="I16" s="52" t="s">
        <v>123</v>
      </c>
      <c r="J16" s="52" t="s">
        <v>123</v>
      </c>
      <c r="K16" s="52" t="s">
        <v>123</v>
      </c>
      <c r="L16" s="52" t="s">
        <v>123</v>
      </c>
      <c r="M16" s="52" t="s">
        <v>123</v>
      </c>
      <c r="N16" s="52" t="s">
        <v>123</v>
      </c>
      <c r="O16" s="52" t="s">
        <v>123</v>
      </c>
      <c r="P16" s="52" t="s">
        <v>123</v>
      </c>
      <c r="Q16" s="52" t="s">
        <v>123</v>
      </c>
      <c r="R16" s="52" t="s">
        <v>123</v>
      </c>
      <c r="S16" s="52" t="s">
        <v>123</v>
      </c>
      <c r="T16" s="52" t="s">
        <v>123</v>
      </c>
      <c r="U16" s="52" t="s">
        <v>123</v>
      </c>
      <c r="V16" s="52" t="s">
        <v>123</v>
      </c>
      <c r="W16" s="52" t="s">
        <v>123</v>
      </c>
      <c r="X16" s="52" t="s">
        <v>123</v>
      </c>
      <c r="Y16" s="52" t="s">
        <v>123</v>
      </c>
      <c r="Z16" s="52" t="s">
        <v>123</v>
      </c>
      <c r="AA16" s="52" t="s">
        <v>123</v>
      </c>
      <c r="AB16" s="52" t="s">
        <v>123</v>
      </c>
      <c r="AC16" s="52" t="s">
        <v>123</v>
      </c>
      <c r="AD16" s="52" t="s">
        <v>123</v>
      </c>
      <c r="AE16" s="52"/>
      <c r="AF16" s="120"/>
      <c r="AG16" s="120" t="s">
        <v>123</v>
      </c>
      <c r="AH16" s="52" t="s">
        <v>123</v>
      </c>
      <c r="AI16" s="52"/>
      <c r="AJ16" s="52"/>
      <c r="AK16" s="52" t="s">
        <v>123</v>
      </c>
      <c r="AL16" s="52" t="s">
        <v>123</v>
      </c>
      <c r="AM16" s="52"/>
      <c r="AN16" s="52"/>
      <c r="AO16" s="52" t="s">
        <v>123</v>
      </c>
      <c r="AP16" s="126" t="s">
        <v>123</v>
      </c>
      <c r="AQ16" s="52"/>
      <c r="AR16" s="126"/>
      <c r="AS16" s="126" t="s">
        <v>123</v>
      </c>
      <c r="AT16" s="126" t="s">
        <v>123</v>
      </c>
      <c r="AU16" s="126" t="s">
        <v>123</v>
      </c>
      <c r="AV16" s="126" t="s">
        <v>123</v>
      </c>
      <c r="AW16" s="126" t="s">
        <v>123</v>
      </c>
      <c r="AX16" s="7">
        <v>51.669712576840013</v>
      </c>
      <c r="AY16" s="116">
        <v>2.8598977636178464</v>
      </c>
      <c r="AZ16" s="23">
        <v>15550</v>
      </c>
      <c r="BA16" s="23">
        <v>264</v>
      </c>
      <c r="BB16" s="7">
        <v>45.958790182966155</v>
      </c>
      <c r="BC16" s="116">
        <v>3.7757922459317981</v>
      </c>
      <c r="BD16" s="23">
        <v>13539</v>
      </c>
      <c r="BE16" s="23">
        <v>160</v>
      </c>
      <c r="BH16" s="17"/>
      <c r="BI16" s="17"/>
    </row>
    <row r="17" spans="1:61" s="193" customFormat="1">
      <c r="A17" s="198" t="s">
        <v>47</v>
      </c>
      <c r="B17" s="7">
        <v>12.55322</v>
      </c>
      <c r="C17" s="52" t="s">
        <v>123</v>
      </c>
      <c r="D17" s="23">
        <v>25681</v>
      </c>
      <c r="E17" s="23">
        <v>168</v>
      </c>
      <c r="F17" s="7">
        <v>15.902048000000001</v>
      </c>
      <c r="G17" s="52" t="s">
        <v>123</v>
      </c>
      <c r="H17" s="23">
        <v>34021</v>
      </c>
      <c r="I17" s="23">
        <v>502</v>
      </c>
      <c r="J17" s="7">
        <v>18.156134000000002</v>
      </c>
      <c r="K17" s="52" t="s">
        <v>123</v>
      </c>
      <c r="L17" s="23">
        <v>37016</v>
      </c>
      <c r="M17" s="23">
        <v>612</v>
      </c>
      <c r="N17" s="7">
        <v>21.74071</v>
      </c>
      <c r="O17" s="52" t="s">
        <v>123</v>
      </c>
      <c r="P17" s="23">
        <v>41900</v>
      </c>
      <c r="Q17" s="23">
        <v>365</v>
      </c>
      <c r="R17" s="7">
        <v>21.136457</v>
      </c>
      <c r="S17" s="52" t="s">
        <v>123</v>
      </c>
      <c r="T17" s="23">
        <v>38778</v>
      </c>
      <c r="U17" s="23">
        <v>410</v>
      </c>
      <c r="V17" s="7">
        <v>23.585657000000001</v>
      </c>
      <c r="W17" s="52" t="s">
        <v>123</v>
      </c>
      <c r="X17" s="23">
        <v>41465</v>
      </c>
      <c r="Y17" s="23">
        <v>806</v>
      </c>
      <c r="Z17" s="7">
        <v>29.021013</v>
      </c>
      <c r="AA17" s="52" t="s">
        <v>123</v>
      </c>
      <c r="AB17" s="23">
        <v>50700</v>
      </c>
      <c r="AC17" s="23">
        <v>990</v>
      </c>
      <c r="AD17" s="7">
        <v>33.459235999999997</v>
      </c>
      <c r="AE17" s="116">
        <v>1.2542015</v>
      </c>
      <c r="AF17" s="23">
        <v>52265</v>
      </c>
      <c r="AG17" s="23">
        <v>1004</v>
      </c>
      <c r="AH17" s="7">
        <v>36.345821000000001</v>
      </c>
      <c r="AI17" s="116">
        <v>1.5059159</v>
      </c>
      <c r="AJ17" s="23">
        <v>53971</v>
      </c>
      <c r="AK17" s="23">
        <v>987</v>
      </c>
      <c r="AL17" s="7">
        <v>40.764074000000001</v>
      </c>
      <c r="AM17" s="116">
        <v>2.6207099999999999</v>
      </c>
      <c r="AN17" s="23">
        <v>67745</v>
      </c>
      <c r="AO17" s="23">
        <v>658</v>
      </c>
      <c r="AP17" s="7">
        <v>47.416846999999997</v>
      </c>
      <c r="AQ17" s="116">
        <v>1.9541207</v>
      </c>
      <c r="AR17" s="23">
        <v>74159</v>
      </c>
      <c r="AS17" s="23">
        <v>1115</v>
      </c>
      <c r="AT17" s="7">
        <v>51.313831774475815</v>
      </c>
      <c r="AU17" s="116">
        <v>1.1500728699837044</v>
      </c>
      <c r="AV17" s="23">
        <v>78289</v>
      </c>
      <c r="AW17" s="23">
        <v>1316</v>
      </c>
      <c r="AX17" s="7">
        <v>51.077010358332423</v>
      </c>
      <c r="AY17" s="116">
        <v>1.6474005943693817</v>
      </c>
      <c r="AZ17" s="23">
        <v>55819</v>
      </c>
      <c r="BA17" s="23">
        <v>694</v>
      </c>
      <c r="BB17" s="7">
        <v>42.218337218337219</v>
      </c>
      <c r="BC17" s="116">
        <v>2.4426054768818575</v>
      </c>
      <c r="BD17" s="23">
        <v>43468</v>
      </c>
      <c r="BE17" s="23">
        <v>456</v>
      </c>
      <c r="BH17" s="17"/>
      <c r="BI17" s="17"/>
    </row>
    <row r="18" spans="1:61" s="193" customFormat="1">
      <c r="A18" s="198" t="s">
        <v>48</v>
      </c>
      <c r="B18" s="7">
        <v>10.41198</v>
      </c>
      <c r="C18" s="52" t="s">
        <v>123</v>
      </c>
      <c r="D18" s="23">
        <v>10089</v>
      </c>
      <c r="E18" s="23">
        <v>98</v>
      </c>
      <c r="F18" s="7">
        <v>14.935620999999999</v>
      </c>
      <c r="G18" s="52" t="s">
        <v>123</v>
      </c>
      <c r="H18" s="23">
        <v>14662</v>
      </c>
      <c r="I18" s="23">
        <v>130</v>
      </c>
      <c r="J18" s="7">
        <v>12.060161000000001</v>
      </c>
      <c r="K18" s="52" t="s">
        <v>123</v>
      </c>
      <c r="L18" s="23">
        <v>12092</v>
      </c>
      <c r="M18" s="23">
        <v>86</v>
      </c>
      <c r="N18" s="7">
        <v>18.136579999999999</v>
      </c>
      <c r="O18" s="52" t="s">
        <v>123</v>
      </c>
      <c r="P18" s="23">
        <v>17640</v>
      </c>
      <c r="Q18" s="23">
        <v>244</v>
      </c>
      <c r="R18" s="7">
        <v>20.836919999999999</v>
      </c>
      <c r="S18" s="52" t="s">
        <v>123</v>
      </c>
      <c r="T18" s="23">
        <v>19609</v>
      </c>
      <c r="U18" s="23">
        <v>276</v>
      </c>
      <c r="V18" s="7">
        <v>22.797792999999999</v>
      </c>
      <c r="W18" s="52" t="s">
        <v>123</v>
      </c>
      <c r="X18" s="23">
        <v>20249</v>
      </c>
      <c r="Y18" s="23">
        <v>441</v>
      </c>
      <c r="Z18" s="7">
        <v>27.260701000000001</v>
      </c>
      <c r="AA18" s="52" t="s">
        <v>123</v>
      </c>
      <c r="AB18" s="23">
        <v>21226</v>
      </c>
      <c r="AC18" s="23">
        <v>580</v>
      </c>
      <c r="AD18" s="7">
        <v>33.563533999999997</v>
      </c>
      <c r="AE18" s="116">
        <v>1.8793297</v>
      </c>
      <c r="AF18" s="23">
        <v>25904</v>
      </c>
      <c r="AG18" s="23">
        <v>602</v>
      </c>
      <c r="AH18" s="7">
        <v>38.443688999999999</v>
      </c>
      <c r="AI18" s="116">
        <v>1.8459762</v>
      </c>
      <c r="AJ18" s="23">
        <v>28165</v>
      </c>
      <c r="AK18" s="23">
        <v>566</v>
      </c>
      <c r="AL18" s="7">
        <v>45.491447999999998</v>
      </c>
      <c r="AM18" s="116">
        <v>2.5111463000000001</v>
      </c>
      <c r="AN18" s="23">
        <v>35189</v>
      </c>
      <c r="AO18" s="23">
        <v>478</v>
      </c>
      <c r="AP18" s="7">
        <v>46.833179999999999</v>
      </c>
      <c r="AQ18" s="116">
        <v>2.2282245999999999</v>
      </c>
      <c r="AR18" s="23">
        <v>37201</v>
      </c>
      <c r="AS18" s="23">
        <v>628</v>
      </c>
      <c r="AT18" s="7">
        <v>48.626693911321155</v>
      </c>
      <c r="AU18" s="116">
        <v>1.4120547018951384</v>
      </c>
      <c r="AV18" s="23">
        <v>38790</v>
      </c>
      <c r="AW18" s="23">
        <v>811</v>
      </c>
      <c r="AX18" s="7">
        <v>52.089963929556546</v>
      </c>
      <c r="AY18" s="116">
        <v>1.9608468944847131</v>
      </c>
      <c r="AZ18" s="23">
        <v>36825</v>
      </c>
      <c r="BA18" s="23">
        <v>575</v>
      </c>
      <c r="BB18" s="7">
        <v>47.309145657436382</v>
      </c>
      <c r="BC18" s="116">
        <v>2.9835362132949235</v>
      </c>
      <c r="BD18" s="23">
        <v>32051</v>
      </c>
      <c r="BE18" s="23">
        <v>322</v>
      </c>
      <c r="BH18" s="17"/>
      <c r="BI18" s="17"/>
    </row>
    <row r="19" spans="1:61" s="193" customFormat="1">
      <c r="A19" s="198" t="s">
        <v>49</v>
      </c>
      <c r="B19" s="52" t="s">
        <v>123</v>
      </c>
      <c r="C19" s="52" t="s">
        <v>123</v>
      </c>
      <c r="D19" s="52" t="s">
        <v>123</v>
      </c>
      <c r="E19" s="52" t="s">
        <v>123</v>
      </c>
      <c r="F19" s="52" t="s">
        <v>123</v>
      </c>
      <c r="G19" s="52" t="s">
        <v>123</v>
      </c>
      <c r="H19" s="52" t="s">
        <v>123</v>
      </c>
      <c r="I19" s="52" t="s">
        <v>123</v>
      </c>
      <c r="J19" s="52" t="s">
        <v>123</v>
      </c>
      <c r="K19" s="52" t="s">
        <v>123</v>
      </c>
      <c r="L19" s="52" t="s">
        <v>123</v>
      </c>
      <c r="M19" s="52" t="s">
        <v>123</v>
      </c>
      <c r="N19" s="52" t="s">
        <v>123</v>
      </c>
      <c r="O19" s="52" t="s">
        <v>123</v>
      </c>
      <c r="P19" s="52" t="s">
        <v>123</v>
      </c>
      <c r="Q19" s="52" t="s">
        <v>123</v>
      </c>
      <c r="R19" s="52" t="s">
        <v>123</v>
      </c>
      <c r="S19" s="52" t="s">
        <v>123</v>
      </c>
      <c r="T19" s="52" t="s">
        <v>123</v>
      </c>
      <c r="U19" s="52" t="s">
        <v>123</v>
      </c>
      <c r="V19" s="52" t="s">
        <v>123</v>
      </c>
      <c r="W19" s="52" t="s">
        <v>123</v>
      </c>
      <c r="X19" s="52" t="s">
        <v>123</v>
      </c>
      <c r="Y19" s="52" t="s">
        <v>123</v>
      </c>
      <c r="Z19" s="52" t="s">
        <v>123</v>
      </c>
      <c r="AA19" s="52" t="s">
        <v>123</v>
      </c>
      <c r="AB19" s="52" t="s">
        <v>123</v>
      </c>
      <c r="AC19" s="52" t="s">
        <v>123</v>
      </c>
      <c r="AD19" s="7">
        <v>33.982506000000001</v>
      </c>
      <c r="AE19" s="52">
        <v>2.9699933999999999</v>
      </c>
      <c r="AF19" s="23">
        <v>9946</v>
      </c>
      <c r="AG19" s="23">
        <v>201</v>
      </c>
      <c r="AH19" s="7">
        <v>35.950100999999997</v>
      </c>
      <c r="AI19" s="116">
        <v>2.9158993999999998</v>
      </c>
      <c r="AJ19" s="23">
        <v>11902</v>
      </c>
      <c r="AK19" s="23">
        <v>221</v>
      </c>
      <c r="AL19" s="7">
        <v>38.486603000000002</v>
      </c>
      <c r="AM19" s="116">
        <v>2.1774458999999999</v>
      </c>
      <c r="AN19" s="23">
        <v>12166</v>
      </c>
      <c r="AO19" s="23">
        <v>498</v>
      </c>
      <c r="AP19" s="7">
        <v>49.876147000000003</v>
      </c>
      <c r="AQ19" s="116">
        <v>2.4042865</v>
      </c>
      <c r="AR19" s="23">
        <v>14296</v>
      </c>
      <c r="AS19" s="23">
        <v>440</v>
      </c>
      <c r="AT19" s="7">
        <v>47.696857670979668</v>
      </c>
      <c r="AU19" s="116">
        <v>2.592344910239945</v>
      </c>
      <c r="AV19" s="23">
        <v>12902</v>
      </c>
      <c r="AW19" s="23">
        <v>335</v>
      </c>
      <c r="AX19" s="7">
        <v>52.795975666822649</v>
      </c>
      <c r="AY19" s="116">
        <v>2.3316184330034408</v>
      </c>
      <c r="AZ19" s="23">
        <v>13539</v>
      </c>
      <c r="BA19" s="23">
        <v>365</v>
      </c>
      <c r="BB19" s="7">
        <v>43.539934591591475</v>
      </c>
      <c r="BC19" s="116">
        <v>2.616853953417833</v>
      </c>
      <c r="BD19" s="23">
        <v>11050</v>
      </c>
      <c r="BE19" s="23">
        <v>220</v>
      </c>
      <c r="BH19" s="17"/>
      <c r="BI19" s="17"/>
    </row>
    <row r="20" spans="1:61" s="193" customFormat="1">
      <c r="A20" s="198" t="s">
        <v>50</v>
      </c>
      <c r="B20" s="7">
        <v>9.5813871000000006</v>
      </c>
      <c r="C20" s="52" t="s">
        <v>123</v>
      </c>
      <c r="D20" s="23">
        <v>10769</v>
      </c>
      <c r="E20" s="23">
        <v>106</v>
      </c>
      <c r="F20" s="7">
        <v>13.188040000000001</v>
      </c>
      <c r="G20" s="52" t="s">
        <v>123</v>
      </c>
      <c r="H20" s="23">
        <v>15243</v>
      </c>
      <c r="I20" s="23">
        <v>125</v>
      </c>
      <c r="J20" s="7">
        <v>13.232398</v>
      </c>
      <c r="K20" s="52" t="s">
        <v>123</v>
      </c>
      <c r="L20" s="23">
        <v>15251</v>
      </c>
      <c r="M20" s="23">
        <v>114</v>
      </c>
      <c r="N20" s="7">
        <v>16.233864000000001</v>
      </c>
      <c r="O20" s="52" t="s">
        <v>123</v>
      </c>
      <c r="P20" s="23">
        <v>18273</v>
      </c>
      <c r="Q20" s="23">
        <v>139</v>
      </c>
      <c r="R20" s="7">
        <v>18.996756000000001</v>
      </c>
      <c r="S20" s="52" t="s">
        <v>123</v>
      </c>
      <c r="T20" s="23">
        <v>21200</v>
      </c>
      <c r="U20" s="23">
        <v>145</v>
      </c>
      <c r="V20" s="7">
        <v>18.179943999999999</v>
      </c>
      <c r="W20" s="52" t="s">
        <v>123</v>
      </c>
      <c r="X20" s="23">
        <v>17640</v>
      </c>
      <c r="Y20" s="23">
        <v>320</v>
      </c>
      <c r="Z20" s="7">
        <v>28.694604000000002</v>
      </c>
      <c r="AA20" s="52" t="s">
        <v>123</v>
      </c>
      <c r="AB20" s="23">
        <v>29286</v>
      </c>
      <c r="AC20" s="23">
        <v>676</v>
      </c>
      <c r="AD20" s="7">
        <v>30.911570000000001</v>
      </c>
      <c r="AE20" s="116">
        <v>1.9040283</v>
      </c>
      <c r="AF20" s="23">
        <v>18593</v>
      </c>
      <c r="AG20" s="23">
        <v>470</v>
      </c>
      <c r="AH20" s="7">
        <v>36.499355000000001</v>
      </c>
      <c r="AI20" s="116">
        <v>2.4119879000000002</v>
      </c>
      <c r="AJ20" s="23">
        <v>23495</v>
      </c>
      <c r="AK20" s="23">
        <v>481</v>
      </c>
      <c r="AL20" s="7">
        <v>40.424880000000002</v>
      </c>
      <c r="AM20" s="116">
        <v>1.9923561000000001</v>
      </c>
      <c r="AN20" s="23">
        <v>26374</v>
      </c>
      <c r="AO20" s="23">
        <v>464</v>
      </c>
      <c r="AP20" s="7">
        <v>47.315013</v>
      </c>
      <c r="AQ20" s="116">
        <v>2.0647120999999999</v>
      </c>
      <c r="AR20" s="23">
        <v>31147</v>
      </c>
      <c r="AS20" s="23">
        <v>443</v>
      </c>
      <c r="AT20" s="7">
        <v>50.714998337213167</v>
      </c>
      <c r="AU20" s="116">
        <v>1.834373194753421</v>
      </c>
      <c r="AV20" s="23">
        <v>33550</v>
      </c>
      <c r="AW20" s="23">
        <v>683</v>
      </c>
      <c r="AX20" s="7">
        <v>52.013487168014315</v>
      </c>
      <c r="AY20" s="116">
        <v>2.3649083087665868</v>
      </c>
      <c r="AZ20" s="23">
        <v>32549</v>
      </c>
      <c r="BA20" s="23">
        <v>470</v>
      </c>
      <c r="BB20" s="7">
        <v>39.591734838883127</v>
      </c>
      <c r="BC20" s="116">
        <v>3.1720765834688227</v>
      </c>
      <c r="BD20" s="23">
        <v>20617</v>
      </c>
      <c r="BE20" s="23">
        <v>240</v>
      </c>
      <c r="BH20" s="17"/>
      <c r="BI20" s="17"/>
    </row>
    <row r="21" spans="1:61" s="193" customFormat="1">
      <c r="A21" s="198" t="s">
        <v>51</v>
      </c>
      <c r="B21" s="7">
        <v>12.104167</v>
      </c>
      <c r="C21" s="52" t="s">
        <v>123</v>
      </c>
      <c r="D21" s="23">
        <v>1162</v>
      </c>
      <c r="E21" s="23">
        <v>38</v>
      </c>
      <c r="F21" s="7">
        <v>13.128304</v>
      </c>
      <c r="G21" s="52" t="s">
        <v>123</v>
      </c>
      <c r="H21" s="23">
        <v>1366</v>
      </c>
      <c r="I21" s="23">
        <v>38</v>
      </c>
      <c r="J21" s="7">
        <v>16.008648000000001</v>
      </c>
      <c r="K21" s="52" t="s">
        <v>123</v>
      </c>
      <c r="L21" s="23">
        <v>1703</v>
      </c>
      <c r="M21" s="23">
        <v>58</v>
      </c>
      <c r="N21" s="7">
        <v>21.803248</v>
      </c>
      <c r="O21" s="52" t="s">
        <v>123</v>
      </c>
      <c r="P21" s="23">
        <v>2336</v>
      </c>
      <c r="Q21" s="23">
        <v>90</v>
      </c>
      <c r="R21" s="7">
        <v>30.815211999999999</v>
      </c>
      <c r="S21" s="52" t="s">
        <v>123</v>
      </c>
      <c r="T21" s="23">
        <v>2990</v>
      </c>
      <c r="U21" s="23">
        <v>109</v>
      </c>
      <c r="V21" s="7">
        <v>32.127448000000001</v>
      </c>
      <c r="W21" s="52" t="s">
        <v>123</v>
      </c>
      <c r="X21" s="23">
        <v>2904</v>
      </c>
      <c r="Y21" s="23">
        <v>105</v>
      </c>
      <c r="Z21" s="7">
        <v>42.524785000000001</v>
      </c>
      <c r="AA21" s="52" t="s">
        <v>123</v>
      </c>
      <c r="AB21" s="23">
        <v>3217</v>
      </c>
      <c r="AC21" s="23">
        <v>145</v>
      </c>
      <c r="AD21" s="7">
        <v>46.306241999999997</v>
      </c>
      <c r="AE21" s="116">
        <v>5.0497182</v>
      </c>
      <c r="AF21" s="23">
        <v>3880</v>
      </c>
      <c r="AG21" s="23">
        <v>148</v>
      </c>
      <c r="AH21" s="7">
        <v>43.754052000000001</v>
      </c>
      <c r="AI21" s="116">
        <v>3.8837666999999998</v>
      </c>
      <c r="AJ21" s="23">
        <v>4049</v>
      </c>
      <c r="AK21" s="23">
        <v>139</v>
      </c>
      <c r="AL21" s="7">
        <v>52.284264</v>
      </c>
      <c r="AM21" s="116">
        <v>2.6618954000000001</v>
      </c>
      <c r="AN21" s="23">
        <v>4944</v>
      </c>
      <c r="AO21" s="23">
        <v>452</v>
      </c>
      <c r="AP21" s="7">
        <v>57.642206000000002</v>
      </c>
      <c r="AQ21" s="116">
        <v>1.9524922</v>
      </c>
      <c r="AR21" s="23">
        <v>5310</v>
      </c>
      <c r="AS21" s="23">
        <v>281</v>
      </c>
      <c r="AT21" s="7">
        <v>62.595499738356885</v>
      </c>
      <c r="AU21" s="116">
        <v>3.5040636670079826</v>
      </c>
      <c r="AV21" s="23">
        <v>5981</v>
      </c>
      <c r="AW21" s="23">
        <v>185</v>
      </c>
      <c r="AX21" s="7">
        <v>67.685328876686171</v>
      </c>
      <c r="AY21" s="116">
        <v>3.5946489722330832</v>
      </c>
      <c r="AZ21" s="23">
        <v>5670</v>
      </c>
      <c r="BA21" s="23">
        <v>262</v>
      </c>
      <c r="BB21" s="7">
        <v>49.207048458149785</v>
      </c>
      <c r="BC21" s="116">
        <v>3.7552687257121957</v>
      </c>
      <c r="BD21" s="23">
        <v>3351</v>
      </c>
      <c r="BE21" s="23">
        <v>149</v>
      </c>
      <c r="BH21" s="17"/>
      <c r="BI21" s="17"/>
    </row>
    <row r="22" spans="1:61" s="193" customFormat="1">
      <c r="A22" s="198" t="s">
        <v>52</v>
      </c>
      <c r="B22" s="7">
        <v>17.156739000000002</v>
      </c>
      <c r="C22" s="52" t="s">
        <v>123</v>
      </c>
      <c r="D22" s="23">
        <v>2719</v>
      </c>
      <c r="E22" s="23">
        <v>46</v>
      </c>
      <c r="F22" s="7">
        <v>18.034412</v>
      </c>
      <c r="G22" s="52" t="s">
        <v>123</v>
      </c>
      <c r="H22" s="23">
        <v>2547</v>
      </c>
      <c r="I22" s="23">
        <v>48</v>
      </c>
      <c r="J22" s="7">
        <v>23.612228000000002</v>
      </c>
      <c r="K22" s="52" t="s">
        <v>123</v>
      </c>
      <c r="L22" s="23">
        <v>2935</v>
      </c>
      <c r="M22" s="23">
        <v>51</v>
      </c>
      <c r="N22" s="7">
        <v>36.088538</v>
      </c>
      <c r="O22" s="52" t="s">
        <v>123</v>
      </c>
      <c r="P22" s="23">
        <v>4663</v>
      </c>
      <c r="Q22" s="23">
        <v>78</v>
      </c>
      <c r="R22" s="7">
        <v>29.008407999999999</v>
      </c>
      <c r="S22" s="52" t="s">
        <v>123</v>
      </c>
      <c r="T22" s="23">
        <v>4002</v>
      </c>
      <c r="U22" s="23">
        <v>81</v>
      </c>
      <c r="V22" s="7">
        <v>28.560237000000001</v>
      </c>
      <c r="W22" s="52" t="s">
        <v>123</v>
      </c>
      <c r="X22" s="23">
        <v>3281</v>
      </c>
      <c r="Y22" s="23">
        <v>69</v>
      </c>
      <c r="Z22" s="7">
        <v>41.729425999999997</v>
      </c>
      <c r="AA22" s="52" t="s">
        <v>123</v>
      </c>
      <c r="AB22" s="23">
        <v>4599</v>
      </c>
      <c r="AC22" s="23">
        <v>144</v>
      </c>
      <c r="AD22" s="7">
        <v>46.082362000000003</v>
      </c>
      <c r="AE22" s="116">
        <v>5.6676757999999996</v>
      </c>
      <c r="AF22" s="23">
        <v>5058</v>
      </c>
      <c r="AG22" s="23">
        <v>95</v>
      </c>
      <c r="AH22" s="7">
        <v>43.498350000000002</v>
      </c>
      <c r="AI22" s="116">
        <v>4.8609017000000003</v>
      </c>
      <c r="AJ22" s="23">
        <v>5931</v>
      </c>
      <c r="AK22" s="23">
        <v>67</v>
      </c>
      <c r="AL22" s="7">
        <v>51.163511999999997</v>
      </c>
      <c r="AM22" s="116">
        <v>2.9622483000000002</v>
      </c>
      <c r="AN22" s="23">
        <v>4947</v>
      </c>
      <c r="AO22" s="23">
        <v>168</v>
      </c>
      <c r="AP22" s="7">
        <v>59.658940000000001</v>
      </c>
      <c r="AQ22" s="116">
        <v>3.9021023000000001</v>
      </c>
      <c r="AR22" s="23">
        <v>6717</v>
      </c>
      <c r="AS22" s="23">
        <v>254</v>
      </c>
      <c r="AT22" s="7">
        <v>56.051355719159638</v>
      </c>
      <c r="AU22" s="116">
        <v>3.2876282369488612</v>
      </c>
      <c r="AV22" s="23">
        <v>6243</v>
      </c>
      <c r="AW22" s="23">
        <v>217</v>
      </c>
      <c r="AX22" s="7">
        <v>66.825965750696938</v>
      </c>
      <c r="AY22" s="116">
        <v>2.3445425040952168</v>
      </c>
      <c r="AZ22" s="23">
        <v>6712</v>
      </c>
      <c r="BA22" s="23">
        <v>286</v>
      </c>
      <c r="BB22" s="7">
        <v>50.02795899347624</v>
      </c>
      <c r="BC22" s="116">
        <v>2.6565498601406623</v>
      </c>
      <c r="BD22" s="23">
        <v>5368</v>
      </c>
      <c r="BE22" s="23">
        <v>155</v>
      </c>
      <c r="BH22" s="17"/>
      <c r="BI22" s="17"/>
    </row>
    <row r="23" spans="1:61" s="193" customFormat="1">
      <c r="A23" s="198" t="s">
        <v>14</v>
      </c>
      <c r="B23" s="7">
        <f>'28'!B6</f>
        <v>15.917646</v>
      </c>
      <c r="C23" s="52" t="s">
        <v>123</v>
      </c>
      <c r="D23" s="23">
        <f>SUM(D8:D22)</f>
        <v>251817</v>
      </c>
      <c r="E23" s="23">
        <f>SUM(E8:E22)</f>
        <v>1894</v>
      </c>
      <c r="F23" s="7">
        <f>'28'!C6</f>
        <v>18.897138000000002</v>
      </c>
      <c r="G23" s="52" t="s">
        <v>123</v>
      </c>
      <c r="H23" s="23">
        <f>SUM(H8:H22)</f>
        <v>310980</v>
      </c>
      <c r="I23" s="23">
        <f>SUM(I8:I22)</f>
        <v>2848</v>
      </c>
      <c r="J23" s="7">
        <f>'28'!D6</f>
        <v>21.711136</v>
      </c>
      <c r="K23" s="52" t="s">
        <v>123</v>
      </c>
      <c r="L23" s="23">
        <f>SUM(L8:L22)</f>
        <v>352913</v>
      </c>
      <c r="M23" s="23">
        <f>SUM(M8:M22)</f>
        <v>3999</v>
      </c>
      <c r="N23" s="7">
        <f>'28'!E6</f>
        <v>23.710885000000001</v>
      </c>
      <c r="O23" s="52" t="s">
        <v>123</v>
      </c>
      <c r="P23" s="23">
        <f>SUM(P8:P22)</f>
        <v>376232</v>
      </c>
      <c r="Q23" s="23">
        <f>SUM(Q8:Q22)</f>
        <v>3260</v>
      </c>
      <c r="R23" s="7">
        <f>'28'!F6</f>
        <v>24.739052000000001</v>
      </c>
      <c r="S23" s="52" t="s">
        <v>123</v>
      </c>
      <c r="T23" s="23">
        <f>SUM(T8:T22)</f>
        <v>384362</v>
      </c>
      <c r="U23" s="23">
        <f>SUM(U8:U22)</f>
        <v>4797</v>
      </c>
      <c r="V23" s="7">
        <f>'28'!G6</f>
        <v>26.751802999999999</v>
      </c>
      <c r="W23" s="52" t="s">
        <v>123</v>
      </c>
      <c r="X23" s="23">
        <f>SUM(X8:X22)</f>
        <v>401620</v>
      </c>
      <c r="Y23" s="23">
        <f>SUM(Y8:Y22)</f>
        <v>5782</v>
      </c>
      <c r="Z23" s="7">
        <f>'28'!H6</f>
        <v>29.875619</v>
      </c>
      <c r="AA23" s="52" t="s">
        <v>123</v>
      </c>
      <c r="AB23" s="23">
        <f>SUM(AB8:AB22)</f>
        <v>428794</v>
      </c>
      <c r="AC23" s="23">
        <f>SUM(AC8:AC22)</f>
        <v>7296</v>
      </c>
      <c r="AD23" s="7">
        <f>'28'!I6</f>
        <v>36.897227999999998</v>
      </c>
      <c r="AE23" s="116">
        <f>'28'!I7</f>
        <v>0.56393448000000002</v>
      </c>
      <c r="AF23" s="23">
        <f>SUM(AF7:AF22)</f>
        <v>494942</v>
      </c>
      <c r="AG23" s="23">
        <f>SUM(AG7:AG22)</f>
        <v>7443</v>
      </c>
      <c r="AH23" s="7">
        <f>'28'!J6</f>
        <v>37.430833999999997</v>
      </c>
      <c r="AI23" s="116">
        <f>'28'!J7</f>
        <v>0.66103029000000002</v>
      </c>
      <c r="AJ23" s="23">
        <f>SUM(AJ7:AJ22)</f>
        <v>498289</v>
      </c>
      <c r="AK23" s="23">
        <f>SUM(AK7:AK22)</f>
        <v>6877</v>
      </c>
      <c r="AL23" s="7">
        <f>'28'!K6</f>
        <v>43.504795999999999</v>
      </c>
      <c r="AM23" s="116">
        <f>'28'!K7</f>
        <v>0.92009741</v>
      </c>
      <c r="AN23" s="23">
        <f>SUM(AN7:AN22)</f>
        <v>616533</v>
      </c>
      <c r="AO23" s="23">
        <f>SUM(AO7:AO22)</f>
        <v>7600</v>
      </c>
      <c r="AP23" s="7">
        <f>'28'!L6</f>
        <v>49.133673000000002</v>
      </c>
      <c r="AQ23" s="116">
        <f>'28'!L7</f>
        <v>0.84767327999999997</v>
      </c>
      <c r="AR23" s="23">
        <f>SUM(AR7:AR22)</f>
        <v>709334</v>
      </c>
      <c r="AS23" s="23">
        <f>SUM(AS7:AS22)</f>
        <v>8820</v>
      </c>
      <c r="AT23" s="7">
        <f>'28'!M6</f>
        <v>50.26157151631093</v>
      </c>
      <c r="AU23" s="116">
        <v>0.52377364297626883</v>
      </c>
      <c r="AV23" s="23">
        <f>SUM(AV7:AV22)</f>
        <v>712789</v>
      </c>
      <c r="AW23" s="23">
        <f>SUM(AW7:AW22)</f>
        <v>10573</v>
      </c>
      <c r="AX23" s="7">
        <f>'28'!N6</f>
        <v>51.220524053699734</v>
      </c>
      <c r="AY23" s="116">
        <v>0.62006624936152699</v>
      </c>
      <c r="AZ23" s="23">
        <f>SUM(AZ7:AZ22)</f>
        <v>679052</v>
      </c>
      <c r="BA23" s="23">
        <f>SUM(BA7:BA22)</f>
        <v>8212</v>
      </c>
      <c r="BB23" s="7">
        <f>'28'!O6</f>
        <v>42.259064700122778</v>
      </c>
      <c r="BC23" s="116">
        <f>'28'!O7</f>
        <v>0.93960085785733016</v>
      </c>
      <c r="BD23" s="23">
        <v>543815</v>
      </c>
      <c r="BE23" s="23">
        <v>5016</v>
      </c>
      <c r="BH23" s="17"/>
    </row>
    <row r="24" spans="1:61" s="193" customFormat="1">
      <c r="A24" s="29"/>
      <c r="B24" s="11"/>
      <c r="C24" s="239"/>
      <c r="D24" s="38"/>
      <c r="E24" s="38"/>
      <c r="F24" s="11"/>
      <c r="G24" s="239"/>
      <c r="H24" s="38"/>
      <c r="I24" s="38"/>
      <c r="J24" s="11"/>
      <c r="K24" s="239"/>
      <c r="L24" s="38"/>
      <c r="M24" s="38"/>
      <c r="N24" s="11"/>
      <c r="O24" s="239"/>
      <c r="P24" s="38"/>
      <c r="Q24" s="38"/>
      <c r="R24" s="11"/>
      <c r="S24" s="239"/>
      <c r="T24" s="38"/>
      <c r="U24" s="38"/>
      <c r="V24" s="11"/>
      <c r="W24" s="239"/>
      <c r="X24" s="38"/>
      <c r="Y24" s="38"/>
      <c r="Z24" s="11"/>
      <c r="AA24" s="239"/>
      <c r="AB24" s="38"/>
      <c r="AC24" s="38"/>
      <c r="AD24" s="11"/>
      <c r="AE24" s="11"/>
      <c r="AF24" s="38"/>
      <c r="AG24" s="38"/>
      <c r="AH24" s="11"/>
      <c r="AI24" s="11"/>
      <c r="AJ24" s="38"/>
      <c r="AK24" s="38"/>
      <c r="AL24" s="11"/>
      <c r="AM24" s="11"/>
      <c r="AN24" s="38"/>
      <c r="AO24" s="38"/>
      <c r="AP24" s="11"/>
      <c r="AQ24" s="11"/>
      <c r="AR24" s="38"/>
      <c r="AS24" s="38"/>
      <c r="AT24" s="11"/>
      <c r="AU24" s="11"/>
      <c r="AV24" s="38"/>
      <c r="AW24" s="38"/>
      <c r="AX24" s="11"/>
      <c r="AY24" s="11"/>
      <c r="AZ24" s="38"/>
      <c r="BA24" s="38"/>
      <c r="BB24" s="11"/>
      <c r="BC24" s="11"/>
      <c r="BD24" s="38"/>
      <c r="BE24" s="38"/>
      <c r="BI24" s="17"/>
    </row>
    <row r="25" spans="1:61" s="193" customFormat="1">
      <c r="A25" s="293" t="s">
        <v>210</v>
      </c>
      <c r="B25" s="293"/>
      <c r="C25" s="293"/>
      <c r="D25" s="293"/>
      <c r="E25" s="293"/>
      <c r="F25" s="293"/>
      <c r="G25" s="293"/>
      <c r="H25" s="293"/>
      <c r="I25" s="293"/>
      <c r="J25" s="293"/>
      <c r="K25" s="293"/>
      <c r="L25" s="293"/>
      <c r="M25" s="293"/>
      <c r="N25" s="293"/>
      <c r="O25" s="293"/>
      <c r="BH25" s="17"/>
    </row>
    <row r="26" spans="1:61">
      <c r="A26" s="304" t="s">
        <v>131</v>
      </c>
      <c r="B26" s="304"/>
      <c r="C26" s="304"/>
      <c r="D26" s="304"/>
      <c r="E26" s="304"/>
      <c r="F26" s="304"/>
      <c r="G26" s="304"/>
      <c r="H26" s="304"/>
      <c r="I26" s="304"/>
      <c r="J26" s="304"/>
      <c r="K26" s="304"/>
      <c r="L26" s="304"/>
      <c r="M26" s="304"/>
      <c r="N26" s="304"/>
      <c r="O26" s="304"/>
      <c r="P26" s="304"/>
      <c r="Q26" s="304"/>
      <c r="R26" s="304"/>
      <c r="S26" s="304"/>
      <c r="T26" s="304"/>
      <c r="U26" s="304"/>
      <c r="V26" s="304"/>
      <c r="W26" s="304"/>
      <c r="X26" s="31"/>
      <c r="Y26" s="31"/>
      <c r="Z26" s="31"/>
      <c r="AA26" s="31"/>
      <c r="AB26" s="31"/>
      <c r="AC26" s="31"/>
      <c r="AD26" s="31"/>
      <c r="BG26" s="193"/>
      <c r="BI26" s="17"/>
    </row>
    <row r="27" spans="1:61">
      <c r="A27" s="304" t="s">
        <v>132</v>
      </c>
      <c r="B27" s="304"/>
      <c r="C27" s="304"/>
      <c r="D27" s="304"/>
      <c r="E27" s="304"/>
      <c r="F27" s="304"/>
      <c r="G27" s="304"/>
      <c r="H27" s="304"/>
      <c r="I27" s="304"/>
      <c r="J27" s="304"/>
      <c r="K27" s="304"/>
      <c r="L27" s="304"/>
      <c r="M27" s="304"/>
      <c r="N27" s="304"/>
      <c r="O27" s="304"/>
      <c r="P27" s="304"/>
      <c r="Q27" s="304"/>
      <c r="R27" s="304"/>
      <c r="S27" s="304"/>
      <c r="T27" s="304"/>
      <c r="U27" s="304"/>
      <c r="V27" s="304"/>
      <c r="W27" s="304"/>
      <c r="X27" s="31"/>
      <c r="Y27" s="31"/>
      <c r="Z27" s="31"/>
      <c r="AA27" s="31"/>
      <c r="AB27" s="31"/>
      <c r="AC27" s="31"/>
      <c r="AD27" s="31"/>
    </row>
    <row r="28" spans="1:61">
      <c r="A28" s="339" t="s">
        <v>189</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339"/>
      <c r="AU28" s="339"/>
      <c r="AV28" s="339"/>
      <c r="AW28" s="339"/>
      <c r="AX28" s="339"/>
      <c r="AY28" s="339"/>
      <c r="AZ28" s="339"/>
      <c r="BA28" s="339"/>
      <c r="BB28" s="339"/>
      <c r="BC28" s="339"/>
      <c r="BD28" s="339"/>
      <c r="BE28" s="339"/>
    </row>
    <row r="29" spans="1:61">
      <c r="A29" s="296" t="s">
        <v>205</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row>
    <row r="30" spans="1:61">
      <c r="A30" s="314" t="s">
        <v>149</v>
      </c>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row>
    <row r="33" spans="1:23">
      <c r="A33" s="193"/>
      <c r="B33" s="193"/>
      <c r="C33" s="193"/>
      <c r="D33" s="193"/>
      <c r="E33" s="193"/>
      <c r="F33" s="193"/>
      <c r="G33" s="193"/>
      <c r="H33" s="193"/>
      <c r="I33" s="193"/>
      <c r="J33" s="193"/>
      <c r="K33" s="193"/>
      <c r="L33" s="193"/>
      <c r="M33" s="193"/>
      <c r="N33" s="193"/>
      <c r="O33" s="193"/>
    </row>
    <row r="34" spans="1:23">
      <c r="A34" s="193"/>
      <c r="B34" s="193"/>
      <c r="C34" s="193"/>
      <c r="D34" s="193"/>
      <c r="E34" s="193"/>
      <c r="F34" s="193"/>
      <c r="G34" s="193"/>
      <c r="H34" s="193"/>
      <c r="I34" s="193"/>
      <c r="J34" s="193"/>
      <c r="K34" s="193"/>
      <c r="L34" s="193"/>
      <c r="M34" s="193"/>
      <c r="N34" s="193"/>
      <c r="O34" s="193"/>
      <c r="P34" s="193"/>
      <c r="S34" s="193"/>
      <c r="T34" s="193"/>
      <c r="U34" s="193"/>
      <c r="V34" s="193"/>
      <c r="W34" s="193"/>
    </row>
    <row r="35" spans="1:23">
      <c r="A35" s="193"/>
      <c r="B35" s="193"/>
      <c r="C35" s="193"/>
      <c r="D35" s="193"/>
      <c r="E35" s="193"/>
      <c r="F35" s="193"/>
      <c r="G35" s="193"/>
      <c r="H35" s="193"/>
      <c r="I35" s="193"/>
      <c r="J35" s="193"/>
      <c r="K35" s="193"/>
      <c r="L35" s="193"/>
      <c r="M35" s="193"/>
      <c r="N35" s="193"/>
      <c r="O35" s="193"/>
      <c r="P35" s="193"/>
      <c r="S35" s="193"/>
      <c r="T35" s="193"/>
      <c r="U35" s="193"/>
      <c r="V35" s="193"/>
      <c r="W35" s="193"/>
    </row>
    <row r="36" spans="1:23">
      <c r="A36" s="193"/>
      <c r="B36" s="193"/>
      <c r="C36" s="193"/>
      <c r="D36" s="193"/>
      <c r="E36" s="193"/>
      <c r="F36" s="193"/>
      <c r="G36" s="193"/>
      <c r="H36" s="193"/>
      <c r="I36" s="193"/>
      <c r="J36" s="193"/>
      <c r="K36" s="193"/>
      <c r="L36" s="193"/>
      <c r="M36" s="193"/>
      <c r="N36" s="193"/>
      <c r="O36" s="193"/>
      <c r="P36" s="193"/>
      <c r="S36" s="193"/>
      <c r="T36" s="193"/>
      <c r="U36" s="193"/>
      <c r="V36" s="193"/>
      <c r="W36" s="193"/>
    </row>
    <row r="37" spans="1:23">
      <c r="A37" s="193"/>
      <c r="B37" s="193"/>
      <c r="C37" s="193"/>
      <c r="D37" s="193"/>
      <c r="E37" s="193"/>
      <c r="F37" s="193"/>
      <c r="G37" s="193"/>
      <c r="H37" s="193"/>
      <c r="I37" s="193"/>
      <c r="J37" s="193"/>
      <c r="K37" s="193"/>
      <c r="L37" s="193"/>
      <c r="M37" s="193"/>
      <c r="N37" s="193"/>
      <c r="O37" s="193"/>
      <c r="P37" s="193"/>
      <c r="S37" s="193"/>
      <c r="T37" s="193"/>
      <c r="U37" s="193"/>
      <c r="V37" s="193"/>
      <c r="W37" s="193"/>
    </row>
    <row r="38" spans="1:23">
      <c r="A38" s="193"/>
      <c r="B38" s="193"/>
      <c r="C38" s="193"/>
      <c r="D38" s="193"/>
      <c r="E38" s="193"/>
      <c r="F38" s="193"/>
      <c r="G38" s="193"/>
      <c r="H38" s="193"/>
      <c r="I38" s="193"/>
      <c r="J38" s="193"/>
      <c r="K38" s="193"/>
      <c r="L38" s="193"/>
      <c r="M38" s="193"/>
      <c r="N38" s="193"/>
      <c r="O38" s="193"/>
      <c r="P38" s="193"/>
      <c r="S38" s="193"/>
      <c r="T38" s="193"/>
      <c r="U38" s="193"/>
      <c r="V38" s="193"/>
      <c r="W38" s="193"/>
    </row>
    <row r="39" spans="1:23">
      <c r="A39" s="193"/>
      <c r="B39" s="193"/>
      <c r="C39" s="193"/>
      <c r="D39" s="193"/>
      <c r="E39" s="193"/>
      <c r="F39" s="193"/>
      <c r="G39" s="193"/>
      <c r="H39" s="193"/>
      <c r="I39" s="193"/>
      <c r="J39" s="193"/>
      <c r="K39" s="193"/>
      <c r="L39" s="193"/>
      <c r="M39" s="193"/>
      <c r="N39" s="193"/>
      <c r="O39" s="193"/>
      <c r="S39" s="193"/>
      <c r="T39" s="193"/>
      <c r="U39" s="193"/>
      <c r="V39" s="193"/>
      <c r="W39" s="193"/>
    </row>
    <row r="40" spans="1:23">
      <c r="A40" s="193"/>
      <c r="B40" s="193"/>
      <c r="C40" s="193"/>
      <c r="D40" s="193"/>
      <c r="E40" s="193"/>
      <c r="F40" s="193"/>
      <c r="G40" s="193"/>
      <c r="H40" s="193"/>
      <c r="I40" s="193"/>
      <c r="J40" s="193"/>
      <c r="K40" s="193"/>
      <c r="L40" s="193"/>
      <c r="M40" s="193"/>
      <c r="N40" s="193"/>
      <c r="O40" s="193"/>
      <c r="S40" s="193"/>
      <c r="T40" s="193"/>
      <c r="U40" s="193"/>
      <c r="V40" s="193"/>
      <c r="W40" s="193"/>
    </row>
    <row r="41" spans="1:23">
      <c r="A41" s="193"/>
      <c r="B41" s="193"/>
      <c r="C41" s="193"/>
      <c r="D41" s="193"/>
      <c r="E41" s="193"/>
      <c r="F41" s="193"/>
      <c r="G41" s="193"/>
      <c r="H41" s="193"/>
      <c r="I41" s="193"/>
      <c r="J41" s="193"/>
      <c r="K41" s="193"/>
      <c r="L41" s="193"/>
      <c r="M41" s="193"/>
      <c r="N41" s="193"/>
      <c r="O41" s="193"/>
      <c r="S41" s="193"/>
      <c r="T41" s="193"/>
      <c r="U41" s="193"/>
      <c r="V41" s="193"/>
      <c r="W41" s="193"/>
    </row>
    <row r="42" spans="1:23">
      <c r="A42" s="193"/>
      <c r="C42" s="193"/>
      <c r="D42" s="193"/>
      <c r="E42" s="193"/>
      <c r="F42" s="193"/>
      <c r="G42" s="193"/>
      <c r="H42" s="193"/>
      <c r="I42" s="193"/>
      <c r="J42" s="193"/>
      <c r="K42" s="193"/>
      <c r="L42" s="193"/>
      <c r="M42" s="193"/>
      <c r="N42" s="193"/>
      <c r="O42" s="193"/>
      <c r="S42" s="193"/>
      <c r="T42" s="193"/>
      <c r="U42" s="193"/>
      <c r="V42" s="193"/>
      <c r="W42" s="193"/>
    </row>
    <row r="43" spans="1:23">
      <c r="A43" s="193"/>
      <c r="C43" s="193"/>
      <c r="D43" s="193"/>
      <c r="E43" s="193"/>
      <c r="F43" s="193"/>
      <c r="G43" s="193"/>
      <c r="H43" s="193"/>
      <c r="I43" s="193"/>
      <c r="J43" s="193"/>
      <c r="K43" s="193"/>
      <c r="L43" s="193"/>
      <c r="M43" s="193"/>
      <c r="N43" s="193"/>
      <c r="O43" s="193"/>
    </row>
    <row r="44" spans="1:23">
      <c r="A44" s="193"/>
      <c r="C44" s="193"/>
      <c r="D44" s="193"/>
      <c r="E44" s="193"/>
      <c r="F44" s="193"/>
      <c r="G44" s="193"/>
      <c r="H44" s="193"/>
      <c r="I44" s="193"/>
      <c r="J44" s="193"/>
      <c r="K44" s="193"/>
      <c r="L44" s="193"/>
      <c r="M44" s="193"/>
      <c r="N44" s="193"/>
      <c r="O44" s="193"/>
      <c r="S44" s="193"/>
      <c r="T44" s="193"/>
      <c r="U44" s="193"/>
      <c r="V44" s="193"/>
      <c r="W44" s="193"/>
    </row>
    <row r="45" spans="1:23">
      <c r="A45" s="193"/>
      <c r="C45" s="193"/>
      <c r="D45" s="193"/>
      <c r="E45" s="193"/>
      <c r="F45" s="193"/>
      <c r="G45" s="193"/>
      <c r="H45" s="193"/>
      <c r="I45" s="193"/>
      <c r="J45" s="193"/>
      <c r="K45" s="193"/>
      <c r="L45" s="193"/>
      <c r="M45" s="193"/>
      <c r="N45" s="193"/>
      <c r="O45" s="193"/>
      <c r="S45" s="193"/>
      <c r="T45" s="193"/>
      <c r="U45" s="193"/>
      <c r="V45" s="193"/>
      <c r="W45" s="193"/>
    </row>
    <row r="46" spans="1:23">
      <c r="A46" s="193"/>
      <c r="C46" s="193"/>
      <c r="D46" s="193"/>
      <c r="E46" s="193"/>
      <c r="F46" s="193"/>
      <c r="G46" s="193"/>
      <c r="H46" s="193"/>
      <c r="I46" s="193"/>
      <c r="J46" s="193"/>
      <c r="K46" s="193"/>
      <c r="L46" s="193"/>
      <c r="M46" s="193"/>
      <c r="N46" s="193"/>
      <c r="O46" s="193"/>
      <c r="S46" s="193"/>
      <c r="T46" s="193"/>
      <c r="U46" s="193"/>
      <c r="V46" s="193"/>
      <c r="W46" s="193"/>
    </row>
    <row r="47" spans="1:23">
      <c r="A47" s="193"/>
      <c r="B47" s="193"/>
      <c r="C47" s="193"/>
      <c r="D47" s="193"/>
      <c r="E47" s="193"/>
      <c r="F47" s="193"/>
      <c r="G47" s="193"/>
      <c r="H47" s="193"/>
      <c r="I47" s="193"/>
      <c r="J47" s="193"/>
      <c r="K47" s="193"/>
      <c r="L47" s="193"/>
      <c r="M47" s="193"/>
      <c r="N47" s="193"/>
      <c r="O47" s="193"/>
      <c r="S47" s="193"/>
      <c r="T47" s="193"/>
      <c r="U47" s="193"/>
      <c r="V47" s="193"/>
      <c r="W47" s="193"/>
    </row>
    <row r="48" spans="1:23">
      <c r="A48" s="193"/>
      <c r="B48" s="193"/>
      <c r="C48" s="193"/>
      <c r="S48" s="193"/>
      <c r="T48" s="193"/>
      <c r="U48" s="193"/>
      <c r="V48" s="193"/>
      <c r="W48" s="193"/>
    </row>
    <row r="49" spans="1:23">
      <c r="A49" s="193"/>
      <c r="B49" s="193"/>
      <c r="C49" s="193"/>
      <c r="S49" s="193"/>
      <c r="T49" s="193"/>
      <c r="U49" s="193"/>
      <c r="V49" s="193"/>
      <c r="W49" s="193"/>
    </row>
    <row r="50" spans="1:23">
      <c r="A50" s="193"/>
      <c r="B50" s="193"/>
      <c r="C50" s="193"/>
    </row>
    <row r="51" spans="1:23">
      <c r="A51" s="193"/>
      <c r="B51" s="193"/>
      <c r="C51" s="193"/>
    </row>
    <row r="52" spans="1:23">
      <c r="A52" s="193"/>
      <c r="B52" s="193"/>
      <c r="C52" s="193"/>
    </row>
    <row r="53" spans="1:23">
      <c r="A53" s="193"/>
      <c r="B53" s="193"/>
      <c r="C53" s="193"/>
    </row>
    <row r="54" spans="1:23">
      <c r="A54" s="193"/>
      <c r="B54" s="193"/>
      <c r="C54" s="193"/>
    </row>
    <row r="55" spans="1:23">
      <c r="A55" s="193"/>
      <c r="B55" s="193"/>
      <c r="C55" s="193"/>
    </row>
    <row r="56" spans="1:23">
      <c r="A56" s="193"/>
      <c r="B56" s="193"/>
      <c r="C56" s="193"/>
    </row>
    <row r="57" spans="1:23">
      <c r="A57" s="193"/>
      <c r="B57" s="193"/>
      <c r="C57" s="193"/>
    </row>
    <row r="58" spans="1:23">
      <c r="A58" s="193"/>
      <c r="B58" s="193"/>
      <c r="C58" s="193"/>
    </row>
    <row r="59" spans="1:23">
      <c r="A59" s="193"/>
      <c r="B59" s="193"/>
      <c r="C59" s="193"/>
    </row>
    <row r="60" spans="1:23">
      <c r="A60" s="193"/>
      <c r="B60" s="193"/>
      <c r="C60" s="193"/>
    </row>
    <row r="61" spans="1:23">
      <c r="A61" s="193"/>
      <c r="B61" s="193"/>
      <c r="C61" s="193"/>
    </row>
    <row r="62" spans="1:23">
      <c r="A62" s="193"/>
      <c r="B62" s="193"/>
      <c r="C62" s="193"/>
    </row>
    <row r="63" spans="1:23">
      <c r="A63" s="193"/>
      <c r="B63" s="193"/>
      <c r="C63" s="193"/>
    </row>
    <row r="64" spans="1:23">
      <c r="A64" s="193"/>
      <c r="B64" s="193"/>
      <c r="C64" s="193"/>
    </row>
    <row r="65" spans="1:3">
      <c r="A65" s="193"/>
      <c r="B65" s="193"/>
      <c r="C65" s="193"/>
    </row>
    <row r="66" spans="1:3">
      <c r="A66" s="193"/>
      <c r="B66" s="193"/>
      <c r="C66" s="193"/>
    </row>
    <row r="67" spans="1:3">
      <c r="A67" s="193"/>
      <c r="B67" s="193"/>
      <c r="C67" s="193"/>
    </row>
    <row r="68" spans="1:3">
      <c r="A68" s="193"/>
      <c r="B68" s="193"/>
      <c r="C68" s="193"/>
    </row>
    <row r="69" spans="1:3">
      <c r="A69" s="193"/>
      <c r="B69" s="193"/>
      <c r="C69" s="193"/>
    </row>
    <row r="70" spans="1:3">
      <c r="A70" s="193"/>
      <c r="B70" s="193"/>
      <c r="C70" s="193"/>
    </row>
    <row r="71" spans="1:3">
      <c r="A71" s="193"/>
      <c r="B71" s="193"/>
      <c r="C71" s="193"/>
    </row>
    <row r="72" spans="1:3">
      <c r="A72" s="193"/>
      <c r="B72" s="193"/>
      <c r="C72" s="193"/>
    </row>
    <row r="73" spans="1:3">
      <c r="A73" s="193"/>
      <c r="B73" s="193"/>
      <c r="C73" s="193"/>
    </row>
    <row r="74" spans="1:3">
      <c r="A74" s="193"/>
      <c r="B74" s="193"/>
      <c r="C74" s="193"/>
    </row>
    <row r="75" spans="1:3">
      <c r="A75" s="193"/>
      <c r="B75" s="193"/>
      <c r="C75" s="193"/>
    </row>
    <row r="76" spans="1:3">
      <c r="A76" s="193"/>
      <c r="B76" s="193"/>
      <c r="C76" s="193"/>
    </row>
    <row r="77" spans="1:3">
      <c r="A77" s="193"/>
      <c r="B77" s="193"/>
      <c r="C77" s="193"/>
    </row>
    <row r="78" spans="1:3">
      <c r="A78" s="193"/>
      <c r="B78" s="193"/>
      <c r="C78" s="193"/>
    </row>
    <row r="79" spans="1:3">
      <c r="A79" s="193"/>
      <c r="B79" s="193"/>
      <c r="C79" s="193"/>
    </row>
    <row r="80" spans="1:3">
      <c r="A80" s="193"/>
      <c r="B80" s="193"/>
      <c r="C80" s="193"/>
    </row>
    <row r="81" spans="1:3">
      <c r="A81" s="193"/>
      <c r="B81" s="193"/>
      <c r="C81" s="193"/>
    </row>
    <row r="82" spans="1:3">
      <c r="A82" s="193"/>
      <c r="B82" s="193"/>
      <c r="C82" s="193"/>
    </row>
    <row r="83" spans="1:3">
      <c r="A83" s="193"/>
      <c r="B83" s="193"/>
      <c r="C83" s="193"/>
    </row>
    <row r="84" spans="1:3">
      <c r="A84" s="193"/>
      <c r="B84" s="193"/>
      <c r="C84" s="193"/>
    </row>
    <row r="85" spans="1:3">
      <c r="A85" s="193"/>
      <c r="B85" s="193"/>
      <c r="C85" s="193"/>
    </row>
    <row r="86" spans="1:3">
      <c r="A86" s="193"/>
      <c r="B86" s="193"/>
      <c r="C86" s="193"/>
    </row>
    <row r="87" spans="1:3">
      <c r="A87" s="193"/>
      <c r="B87" s="193"/>
      <c r="C87" s="193"/>
    </row>
    <row r="88" spans="1:3">
      <c r="A88" s="193"/>
      <c r="B88" s="193"/>
      <c r="C88" s="193"/>
    </row>
    <row r="89" spans="1:3">
      <c r="A89" s="193"/>
      <c r="B89" s="193"/>
      <c r="C89" s="193"/>
    </row>
    <row r="90" spans="1:3">
      <c r="A90" s="193"/>
      <c r="B90" s="193"/>
      <c r="C90" s="193"/>
    </row>
    <row r="91" spans="1:3">
      <c r="A91" s="193"/>
      <c r="B91" s="193"/>
      <c r="C91" s="193"/>
    </row>
    <row r="92" spans="1:3">
      <c r="A92" s="193"/>
      <c r="B92" s="193"/>
      <c r="C92" s="193"/>
    </row>
    <row r="93" spans="1:3">
      <c r="A93" s="193"/>
      <c r="B93" s="193"/>
      <c r="C93" s="193"/>
    </row>
    <row r="94" spans="1:3">
      <c r="A94" s="193"/>
      <c r="B94" s="193"/>
      <c r="C94" s="193"/>
    </row>
    <row r="95" spans="1:3">
      <c r="A95" s="193"/>
      <c r="B95" s="193"/>
      <c r="C95" s="193"/>
    </row>
    <row r="96" spans="1:3">
      <c r="A96" s="193"/>
      <c r="B96" s="193"/>
      <c r="C96" s="193"/>
    </row>
    <row r="97" spans="1:3">
      <c r="A97" s="193"/>
      <c r="B97" s="193"/>
      <c r="C97" s="193"/>
    </row>
    <row r="98" spans="1:3">
      <c r="A98" s="193"/>
      <c r="B98" s="193"/>
      <c r="C98" s="193"/>
    </row>
    <row r="99" spans="1:3">
      <c r="A99" s="193"/>
      <c r="B99" s="193"/>
      <c r="C99" s="193"/>
    </row>
    <row r="100" spans="1:3">
      <c r="A100" s="193"/>
      <c r="B100" s="193"/>
      <c r="C100" s="193"/>
    </row>
    <row r="101" spans="1:3">
      <c r="A101" s="193"/>
      <c r="B101" s="193"/>
      <c r="C101" s="193"/>
    </row>
    <row r="102" spans="1:3">
      <c r="A102" s="193"/>
      <c r="B102" s="193"/>
      <c r="C102" s="193"/>
    </row>
    <row r="103" spans="1:3">
      <c r="A103" s="193"/>
      <c r="B103" s="193"/>
      <c r="C103" s="193"/>
    </row>
    <row r="104" spans="1:3">
      <c r="A104" s="193"/>
      <c r="B104" s="193"/>
      <c r="C104" s="193"/>
    </row>
    <row r="105" spans="1:3">
      <c r="A105" s="193"/>
      <c r="B105" s="193"/>
      <c r="C105" s="193"/>
    </row>
    <row r="106" spans="1:3">
      <c r="A106" s="193"/>
      <c r="B106" s="193"/>
      <c r="C106" s="193"/>
    </row>
    <row r="107" spans="1:3">
      <c r="A107" s="193"/>
      <c r="B107" s="193"/>
      <c r="C107" s="193"/>
    </row>
    <row r="108" spans="1:3">
      <c r="A108" s="193"/>
      <c r="B108" s="193"/>
      <c r="C108" s="193"/>
    </row>
    <row r="109" spans="1:3">
      <c r="A109" s="193"/>
      <c r="B109" s="193"/>
      <c r="C109" s="193"/>
    </row>
    <row r="110" spans="1:3">
      <c r="A110" s="193"/>
      <c r="B110" s="193"/>
      <c r="C110" s="193"/>
    </row>
    <row r="111" spans="1:3">
      <c r="A111" s="193"/>
      <c r="B111" s="193"/>
      <c r="C111" s="193"/>
    </row>
    <row r="112" spans="1:3">
      <c r="A112" s="193"/>
      <c r="B112" s="193"/>
      <c r="C112" s="193"/>
    </row>
    <row r="113" spans="1:3">
      <c r="A113" s="193"/>
      <c r="B113" s="193"/>
      <c r="C113" s="193"/>
    </row>
    <row r="114" spans="1:3">
      <c r="A114" s="193"/>
      <c r="B114" s="193"/>
      <c r="C114" s="193"/>
    </row>
    <row r="115" spans="1:3">
      <c r="A115" s="193"/>
      <c r="B115" s="193"/>
      <c r="C115" s="193"/>
    </row>
    <row r="116" spans="1:3">
      <c r="A116" s="193"/>
      <c r="B116" s="193"/>
      <c r="C116" s="193"/>
    </row>
    <row r="117" spans="1:3">
      <c r="A117" s="193"/>
      <c r="B117" s="193"/>
      <c r="C117" s="193"/>
    </row>
    <row r="118" spans="1:3">
      <c r="A118" s="193"/>
      <c r="B118" s="193"/>
      <c r="C118" s="193"/>
    </row>
    <row r="119" spans="1:3">
      <c r="A119" s="193"/>
      <c r="B119" s="193"/>
      <c r="C119" s="193"/>
    </row>
    <row r="120" spans="1:3">
      <c r="A120" s="193"/>
      <c r="B120" s="193"/>
      <c r="C120" s="193"/>
    </row>
    <row r="121" spans="1:3">
      <c r="A121" s="193"/>
      <c r="B121" s="193"/>
      <c r="C121" s="193"/>
    </row>
    <row r="122" spans="1:3">
      <c r="A122" s="193"/>
      <c r="B122" s="193"/>
      <c r="C122" s="193"/>
    </row>
    <row r="123" spans="1:3">
      <c r="A123" s="193"/>
      <c r="B123" s="193"/>
      <c r="C123" s="193"/>
    </row>
    <row r="124" spans="1:3">
      <c r="A124" s="193"/>
      <c r="B124" s="193"/>
      <c r="C124" s="193"/>
    </row>
    <row r="125" spans="1:3">
      <c r="A125" s="193"/>
      <c r="B125" s="193"/>
      <c r="C125" s="193"/>
    </row>
    <row r="126" spans="1:3">
      <c r="A126" s="193"/>
      <c r="B126" s="193"/>
      <c r="C126" s="193"/>
    </row>
    <row r="127" spans="1:3">
      <c r="A127" s="193"/>
      <c r="B127" s="193"/>
      <c r="C127" s="193"/>
    </row>
    <row r="128" spans="1:3">
      <c r="A128" s="193"/>
      <c r="B128" s="193"/>
      <c r="C128" s="193"/>
    </row>
    <row r="129" spans="1:3">
      <c r="A129" s="193"/>
      <c r="B129" s="193"/>
      <c r="C129" s="193"/>
    </row>
    <row r="130" spans="1:3">
      <c r="A130" s="193"/>
      <c r="B130" s="193"/>
      <c r="C130" s="193"/>
    </row>
    <row r="131" spans="1:3">
      <c r="A131" s="193"/>
      <c r="B131" s="193"/>
      <c r="C131" s="193"/>
    </row>
    <row r="132" spans="1:3">
      <c r="A132" s="193"/>
      <c r="B132" s="193"/>
      <c r="C132" s="193"/>
    </row>
    <row r="133" spans="1:3">
      <c r="A133" s="193"/>
      <c r="B133" s="193"/>
      <c r="C133" s="193"/>
    </row>
    <row r="134" spans="1:3">
      <c r="A134" s="193"/>
      <c r="B134" s="193"/>
      <c r="C134" s="193"/>
    </row>
    <row r="135" spans="1:3">
      <c r="A135" s="193"/>
      <c r="B135" s="193"/>
      <c r="C135" s="193"/>
    </row>
    <row r="136" spans="1:3">
      <c r="A136" s="193"/>
      <c r="B136" s="193"/>
      <c r="C136" s="193"/>
    </row>
    <row r="137" spans="1:3">
      <c r="A137" s="193"/>
      <c r="B137" s="193"/>
      <c r="C137" s="193"/>
    </row>
    <row r="138" spans="1:3">
      <c r="A138" s="193"/>
      <c r="B138" s="193"/>
      <c r="C138" s="193"/>
    </row>
    <row r="139" spans="1:3">
      <c r="A139" s="193"/>
      <c r="B139" s="193"/>
      <c r="C139" s="193"/>
    </row>
    <row r="140" spans="1:3">
      <c r="A140" s="193"/>
      <c r="B140" s="193"/>
      <c r="C140" s="193"/>
    </row>
    <row r="141" spans="1:3">
      <c r="A141" s="193"/>
      <c r="B141" s="193"/>
      <c r="C141" s="193"/>
    </row>
    <row r="142" spans="1:3">
      <c r="A142" s="193"/>
      <c r="B142" s="193"/>
      <c r="C142" s="193"/>
    </row>
    <row r="143" spans="1:3">
      <c r="A143" s="193"/>
      <c r="B143" s="193"/>
      <c r="C143" s="193"/>
    </row>
    <row r="144" spans="1:3">
      <c r="A144" s="193"/>
      <c r="B144" s="193"/>
      <c r="C144" s="193"/>
    </row>
    <row r="145" spans="1:3">
      <c r="A145" s="193"/>
      <c r="B145" s="193"/>
      <c r="C145" s="193"/>
    </row>
    <row r="146" spans="1:3">
      <c r="A146" s="193"/>
      <c r="B146" s="193"/>
      <c r="C146" s="193"/>
    </row>
    <row r="147" spans="1:3">
      <c r="A147" s="193"/>
      <c r="B147" s="193"/>
      <c r="C147" s="193"/>
    </row>
    <row r="148" spans="1:3">
      <c r="A148" s="193"/>
      <c r="B148" s="193"/>
      <c r="C148" s="193"/>
    </row>
    <row r="149" spans="1:3">
      <c r="A149" s="193"/>
      <c r="B149" s="193"/>
      <c r="C149" s="193"/>
    </row>
    <row r="150" spans="1:3">
      <c r="A150" s="193"/>
      <c r="B150" s="193"/>
      <c r="C150" s="193"/>
    </row>
    <row r="151" spans="1:3">
      <c r="A151" s="193"/>
      <c r="B151" s="193"/>
      <c r="C151" s="193"/>
    </row>
    <row r="152" spans="1:3">
      <c r="A152" s="193"/>
      <c r="B152" s="193"/>
      <c r="C152" s="193"/>
    </row>
    <row r="153" spans="1:3">
      <c r="A153" s="193"/>
      <c r="B153" s="193"/>
      <c r="C153" s="193"/>
    </row>
    <row r="154" spans="1:3">
      <c r="A154" s="193"/>
      <c r="B154" s="193"/>
      <c r="C154" s="193"/>
    </row>
    <row r="155" spans="1:3">
      <c r="A155" s="193"/>
      <c r="B155" s="193"/>
      <c r="C155" s="193"/>
    </row>
    <row r="156" spans="1:3">
      <c r="A156" s="193"/>
      <c r="B156" s="193"/>
      <c r="C156" s="193"/>
    </row>
    <row r="157" spans="1:3">
      <c r="A157" s="193"/>
      <c r="B157" s="193"/>
      <c r="C157" s="193"/>
    </row>
    <row r="158" spans="1:3">
      <c r="A158" s="193"/>
      <c r="B158" s="193"/>
      <c r="C158" s="193"/>
    </row>
    <row r="159" spans="1:3">
      <c r="A159" s="193"/>
      <c r="B159" s="193"/>
      <c r="C159" s="193"/>
    </row>
    <row r="160" spans="1:3">
      <c r="A160" s="193"/>
      <c r="B160" s="193"/>
      <c r="C160" s="193"/>
    </row>
    <row r="161" spans="1:3">
      <c r="A161" s="193"/>
      <c r="B161" s="193"/>
      <c r="C161" s="193"/>
    </row>
    <row r="162" spans="1:3">
      <c r="A162" s="193"/>
      <c r="B162" s="193"/>
      <c r="C162" s="193"/>
    </row>
    <row r="163" spans="1:3">
      <c r="A163" s="193"/>
      <c r="B163" s="193"/>
      <c r="C163" s="193"/>
    </row>
    <row r="164" spans="1:3">
      <c r="A164" s="193"/>
      <c r="B164" s="193"/>
      <c r="C164" s="193"/>
    </row>
    <row r="165" spans="1:3">
      <c r="A165" s="193"/>
      <c r="B165" s="193"/>
      <c r="C165" s="193"/>
    </row>
    <row r="166" spans="1:3">
      <c r="A166" s="193"/>
      <c r="B166" s="193"/>
      <c r="C166" s="193"/>
    </row>
    <row r="167" spans="1:3">
      <c r="A167" s="193"/>
      <c r="B167" s="193"/>
      <c r="C167" s="193"/>
    </row>
    <row r="168" spans="1:3">
      <c r="A168" s="193"/>
      <c r="B168" s="193"/>
      <c r="C168" s="193"/>
    </row>
    <row r="169" spans="1:3">
      <c r="A169" s="193"/>
      <c r="B169" s="193"/>
      <c r="C169" s="193"/>
    </row>
    <row r="170" spans="1:3">
      <c r="A170" s="193"/>
      <c r="B170" s="193"/>
      <c r="C170" s="193"/>
    </row>
    <row r="171" spans="1:3">
      <c r="A171" s="193"/>
      <c r="B171" s="193"/>
      <c r="C171" s="193"/>
    </row>
    <row r="172" spans="1:3">
      <c r="A172" s="193"/>
      <c r="B172" s="193"/>
      <c r="C172" s="193"/>
    </row>
    <row r="173" spans="1:3">
      <c r="A173" s="193"/>
      <c r="B173" s="193"/>
      <c r="C173" s="193"/>
    </row>
    <row r="174" spans="1:3">
      <c r="A174" s="193"/>
      <c r="B174" s="193"/>
      <c r="C174" s="193"/>
    </row>
    <row r="175" spans="1:3">
      <c r="A175" s="193"/>
      <c r="B175" s="241"/>
      <c r="C175" s="193"/>
    </row>
    <row r="176" spans="1:3">
      <c r="A176" s="193"/>
      <c r="B176" s="193"/>
      <c r="C176" s="193"/>
    </row>
    <row r="177" spans="1:3">
      <c r="A177" s="193"/>
      <c r="B177" s="193"/>
      <c r="C177" s="193"/>
    </row>
    <row r="178" spans="1:3">
      <c r="A178" s="193"/>
      <c r="B178" s="193"/>
      <c r="C178" s="193"/>
    </row>
    <row r="179" spans="1:3">
      <c r="A179" s="193"/>
      <c r="B179" s="193"/>
      <c r="C179" s="193"/>
    </row>
    <row r="180" spans="1:3">
      <c r="A180" s="193"/>
      <c r="B180" s="193"/>
      <c r="C180" s="193"/>
    </row>
    <row r="181" spans="1:3">
      <c r="A181" s="193"/>
      <c r="B181" s="193"/>
      <c r="C181" s="193"/>
    </row>
    <row r="182" spans="1:3">
      <c r="A182" s="193"/>
      <c r="B182" s="193"/>
      <c r="C182" s="193"/>
    </row>
    <row r="183" spans="1:3">
      <c r="A183" s="193"/>
      <c r="B183" s="193"/>
      <c r="C183" s="193"/>
    </row>
    <row r="184" spans="1:3">
      <c r="A184" s="193"/>
      <c r="B184" s="193"/>
      <c r="C184" s="193"/>
    </row>
    <row r="185" spans="1:3">
      <c r="A185" s="193"/>
      <c r="B185" s="193"/>
      <c r="C185" s="193"/>
    </row>
    <row r="186" spans="1:3">
      <c r="A186" s="193"/>
      <c r="B186" s="193"/>
      <c r="C186" s="193"/>
    </row>
    <row r="187" spans="1:3">
      <c r="A187" s="193"/>
      <c r="B187" s="193"/>
      <c r="C187" s="193"/>
    </row>
    <row r="188" spans="1:3">
      <c r="A188" s="193"/>
      <c r="B188" s="193"/>
      <c r="C188" s="193"/>
    </row>
    <row r="189" spans="1:3">
      <c r="A189" s="193"/>
      <c r="B189" s="193"/>
      <c r="C189" s="193"/>
    </row>
    <row r="190" spans="1:3">
      <c r="A190" s="193"/>
      <c r="B190" s="193"/>
      <c r="C190" s="193"/>
    </row>
    <row r="191" spans="1:3">
      <c r="A191" s="193"/>
      <c r="B191" s="193"/>
      <c r="C191" s="193"/>
    </row>
    <row r="192" spans="1:3">
      <c r="A192" s="193"/>
      <c r="B192" s="193"/>
      <c r="C192" s="193"/>
    </row>
    <row r="193" spans="1:3">
      <c r="A193" s="193"/>
      <c r="B193" s="193"/>
      <c r="C193" s="193"/>
    </row>
    <row r="194" spans="1:3">
      <c r="A194" s="193"/>
      <c r="B194" s="193"/>
      <c r="C194" s="193"/>
    </row>
    <row r="195" spans="1:3">
      <c r="A195" s="193"/>
      <c r="B195" s="193"/>
      <c r="C195" s="193"/>
    </row>
    <row r="196" spans="1:3">
      <c r="A196" s="193"/>
      <c r="B196" s="193"/>
      <c r="C196" s="193"/>
    </row>
    <row r="197" spans="1:3">
      <c r="A197" s="193"/>
      <c r="B197" s="193"/>
      <c r="C197" s="193"/>
    </row>
    <row r="198" spans="1:3">
      <c r="A198" s="193"/>
      <c r="B198" s="193"/>
      <c r="C198" s="193"/>
    </row>
    <row r="199" spans="1:3">
      <c r="A199" s="193"/>
      <c r="B199" s="193"/>
      <c r="C199" s="193"/>
    </row>
    <row r="200" spans="1:3">
      <c r="A200" s="193"/>
      <c r="B200" s="193"/>
      <c r="C200" s="193"/>
    </row>
    <row r="201" spans="1:3">
      <c r="A201" s="193"/>
      <c r="B201" s="193"/>
      <c r="C201" s="193"/>
    </row>
    <row r="202" spans="1:3">
      <c r="A202" s="193"/>
      <c r="B202" s="193"/>
      <c r="C202" s="193"/>
    </row>
    <row r="203" spans="1:3">
      <c r="A203" s="193"/>
      <c r="B203" s="193"/>
      <c r="C203" s="193"/>
    </row>
    <row r="204" spans="1:3">
      <c r="A204" s="193"/>
      <c r="B204" s="193"/>
      <c r="C204" s="193"/>
    </row>
    <row r="205" spans="1:3">
      <c r="A205" s="193"/>
      <c r="B205" s="193"/>
      <c r="C205" s="193"/>
    </row>
    <row r="206" spans="1:3">
      <c r="A206" s="193"/>
      <c r="B206" s="193"/>
      <c r="C206" s="193"/>
    </row>
    <row r="207" spans="1:3">
      <c r="A207" s="193"/>
      <c r="B207" s="193"/>
      <c r="C207" s="193"/>
    </row>
    <row r="208" spans="1:3">
      <c r="A208" s="193"/>
      <c r="B208" s="193"/>
      <c r="C208" s="193"/>
    </row>
    <row r="209" spans="1:3">
      <c r="A209" s="193"/>
      <c r="B209" s="193"/>
      <c r="C209" s="193"/>
    </row>
    <row r="210" spans="1:3">
      <c r="A210" s="193"/>
      <c r="B210" s="193"/>
      <c r="C210" s="193"/>
    </row>
    <row r="211" spans="1:3">
      <c r="A211" s="193"/>
      <c r="B211" s="193"/>
      <c r="C211" s="193"/>
    </row>
    <row r="212" spans="1:3">
      <c r="A212" s="193"/>
      <c r="B212" s="193"/>
      <c r="C212" s="193"/>
    </row>
    <row r="213" spans="1:3">
      <c r="A213" s="193"/>
      <c r="B213" s="193"/>
      <c r="C213" s="193"/>
    </row>
    <row r="214" spans="1:3">
      <c r="A214" s="193"/>
      <c r="B214" s="193"/>
      <c r="C214" s="193"/>
    </row>
    <row r="215" spans="1:3">
      <c r="A215" s="193"/>
      <c r="B215" s="193"/>
      <c r="C215" s="193"/>
    </row>
    <row r="216" spans="1:3">
      <c r="A216" s="193"/>
      <c r="B216" s="193"/>
      <c r="C216" s="193"/>
    </row>
    <row r="217" spans="1:3">
      <c r="A217" s="193"/>
      <c r="B217" s="193"/>
      <c r="C217" s="193"/>
    </row>
    <row r="218" spans="1:3">
      <c r="A218" s="193"/>
      <c r="B218" s="193"/>
      <c r="C218" s="193"/>
    </row>
    <row r="219" spans="1:3">
      <c r="A219" s="193"/>
      <c r="B219" s="193"/>
      <c r="C219" s="193"/>
    </row>
    <row r="220" spans="1:3">
      <c r="A220" s="193"/>
      <c r="B220" s="193"/>
      <c r="C220" s="193"/>
    </row>
    <row r="221" spans="1:3">
      <c r="A221" s="193"/>
      <c r="B221" s="193"/>
      <c r="C221" s="193"/>
    </row>
    <row r="222" spans="1:3">
      <c r="A222" s="193"/>
      <c r="B222" s="193"/>
      <c r="C222" s="193"/>
    </row>
    <row r="223" spans="1:3">
      <c r="A223" s="193"/>
      <c r="B223" s="193"/>
      <c r="C223" s="193"/>
    </row>
    <row r="224" spans="1:3">
      <c r="A224" s="193"/>
      <c r="B224" s="193"/>
      <c r="C224" s="193"/>
    </row>
    <row r="225" spans="1:3">
      <c r="A225" s="193"/>
      <c r="B225" s="193"/>
      <c r="C225" s="193"/>
    </row>
    <row r="226" spans="1:3">
      <c r="A226" s="193"/>
      <c r="B226" s="193"/>
      <c r="C226" s="193"/>
    </row>
    <row r="227" spans="1:3">
      <c r="A227" s="193"/>
      <c r="B227" s="193"/>
      <c r="C227" s="193"/>
    </row>
    <row r="228" spans="1:3">
      <c r="A228" s="193"/>
      <c r="B228" s="193"/>
      <c r="C228" s="193"/>
    </row>
    <row r="229" spans="1:3">
      <c r="A229" s="193"/>
      <c r="B229" s="193"/>
      <c r="C229" s="193"/>
    </row>
    <row r="230" spans="1:3">
      <c r="A230" s="193"/>
      <c r="B230" s="193"/>
      <c r="C230" s="193"/>
    </row>
    <row r="231" spans="1:3">
      <c r="A231" s="193"/>
      <c r="B231" s="193"/>
      <c r="C231" s="193"/>
    </row>
    <row r="232" spans="1:3">
      <c r="A232" s="193"/>
      <c r="B232" s="193"/>
      <c r="C232" s="193"/>
    </row>
    <row r="233" spans="1:3">
      <c r="A233" s="193"/>
      <c r="B233" s="193"/>
      <c r="C233" s="193"/>
    </row>
    <row r="234" spans="1:3">
      <c r="A234" s="193"/>
      <c r="B234" s="193"/>
      <c r="C234" s="193"/>
    </row>
    <row r="235" spans="1:3">
      <c r="A235" s="193"/>
      <c r="B235" s="193"/>
      <c r="C235" s="193"/>
    </row>
    <row r="236" spans="1:3">
      <c r="A236" s="193"/>
      <c r="B236" s="193"/>
      <c r="C236" s="193"/>
    </row>
    <row r="237" spans="1:3">
      <c r="A237" s="193"/>
      <c r="B237" s="193"/>
      <c r="C237" s="193"/>
    </row>
    <row r="238" spans="1:3">
      <c r="A238" s="193"/>
      <c r="B238" s="193"/>
      <c r="C238" s="193"/>
    </row>
    <row r="239" spans="1:3">
      <c r="A239" s="193"/>
      <c r="B239" s="193"/>
      <c r="C239" s="193"/>
    </row>
    <row r="240" spans="1:3">
      <c r="A240" s="193"/>
      <c r="B240" s="193"/>
      <c r="C240" s="193"/>
    </row>
    <row r="241" spans="1:3">
      <c r="A241" s="193"/>
      <c r="B241" s="193"/>
      <c r="C241" s="193"/>
    </row>
    <row r="242" spans="1:3">
      <c r="A242" s="193"/>
      <c r="B242" s="193"/>
      <c r="C242" s="193"/>
    </row>
    <row r="243" spans="1:3">
      <c r="A243" s="193"/>
      <c r="B243" s="193"/>
      <c r="C243" s="193"/>
    </row>
    <row r="244" spans="1:3">
      <c r="A244" s="193"/>
      <c r="B244" s="193"/>
      <c r="C244" s="193"/>
    </row>
    <row r="245" spans="1:3">
      <c r="A245" s="193"/>
      <c r="B245" s="193"/>
      <c r="C245" s="193"/>
    </row>
    <row r="246" spans="1:3">
      <c r="A246" s="193"/>
      <c r="B246" s="193"/>
      <c r="C246" s="193"/>
    </row>
    <row r="247" spans="1:3">
      <c r="A247" s="193"/>
      <c r="B247" s="193"/>
      <c r="C247" s="193"/>
    </row>
    <row r="248" spans="1:3">
      <c r="A248" s="193"/>
      <c r="B248" s="193"/>
      <c r="C248" s="193"/>
    </row>
    <row r="249" spans="1:3">
      <c r="A249" s="193"/>
      <c r="B249" s="193"/>
      <c r="C249" s="193"/>
    </row>
    <row r="250" spans="1:3">
      <c r="A250" s="193"/>
      <c r="B250" s="193"/>
      <c r="C250" s="193"/>
    </row>
    <row r="251" spans="1:3">
      <c r="A251" s="193"/>
      <c r="B251" s="193"/>
      <c r="C251" s="193"/>
    </row>
    <row r="252" spans="1:3">
      <c r="A252" s="193"/>
      <c r="B252" s="193"/>
      <c r="C252" s="193"/>
    </row>
    <row r="253" spans="1:3">
      <c r="A253" s="193"/>
      <c r="B253" s="193"/>
      <c r="C253" s="193"/>
    </row>
    <row r="254" spans="1:3">
      <c r="A254" s="193"/>
      <c r="B254" s="193"/>
      <c r="C254" s="193"/>
    </row>
    <row r="255" spans="1:3">
      <c r="A255" s="193"/>
      <c r="B255" s="193"/>
      <c r="C255" s="193"/>
    </row>
    <row r="256" spans="1:3">
      <c r="A256" s="193"/>
      <c r="B256" s="193"/>
      <c r="C256" s="193"/>
    </row>
    <row r="257" spans="1:3">
      <c r="A257" s="193"/>
      <c r="B257" s="193"/>
      <c r="C257" s="193"/>
    </row>
    <row r="258" spans="1:3">
      <c r="A258" s="193"/>
      <c r="B258" s="193"/>
      <c r="C258" s="193"/>
    </row>
    <row r="259" spans="1:3">
      <c r="A259" s="193"/>
      <c r="B259" s="193"/>
      <c r="C259" s="193"/>
    </row>
    <row r="260" spans="1:3">
      <c r="A260" s="193"/>
      <c r="B260" s="193"/>
      <c r="C260" s="193"/>
    </row>
    <row r="261" spans="1:3">
      <c r="A261" s="193"/>
      <c r="B261" s="193"/>
      <c r="C261" s="193"/>
    </row>
    <row r="262" spans="1:3">
      <c r="A262" s="193"/>
      <c r="B262" s="193"/>
      <c r="C262" s="193"/>
    </row>
    <row r="263" spans="1:3">
      <c r="A263" s="193"/>
      <c r="B263" s="193"/>
      <c r="C263" s="193"/>
    </row>
    <row r="264" spans="1:3">
      <c r="A264" s="193"/>
      <c r="B264" s="193"/>
      <c r="C264" s="193"/>
    </row>
    <row r="265" spans="1:3">
      <c r="A265" s="193"/>
      <c r="B265" s="193"/>
      <c r="C265" s="193"/>
    </row>
    <row r="266" spans="1:3">
      <c r="A266" s="193"/>
      <c r="B266" s="193"/>
      <c r="C266" s="193"/>
    </row>
    <row r="267" spans="1:3">
      <c r="A267" s="193"/>
      <c r="B267" s="193"/>
      <c r="C267" s="193"/>
    </row>
    <row r="268" spans="1:3">
      <c r="A268" s="193"/>
      <c r="B268" s="193"/>
      <c r="C268" s="193"/>
    </row>
    <row r="269" spans="1:3">
      <c r="A269" s="193"/>
      <c r="B269" s="193"/>
      <c r="C269" s="193"/>
    </row>
    <row r="270" spans="1:3">
      <c r="A270" s="193"/>
      <c r="B270" s="193"/>
      <c r="C270" s="193"/>
    </row>
    <row r="271" spans="1:3">
      <c r="A271" s="193"/>
      <c r="B271" s="193"/>
      <c r="C271" s="193"/>
    </row>
    <row r="272" spans="1:3">
      <c r="A272" s="193"/>
      <c r="B272" s="193"/>
      <c r="C272" s="193"/>
    </row>
    <row r="273" spans="1:3">
      <c r="A273" s="193"/>
      <c r="B273" s="193"/>
      <c r="C273" s="193"/>
    </row>
    <row r="274" spans="1:3">
      <c r="A274" s="193"/>
      <c r="B274" s="193"/>
      <c r="C274" s="193"/>
    </row>
    <row r="275" spans="1:3">
      <c r="A275" s="193"/>
      <c r="B275" s="193"/>
      <c r="C275" s="193"/>
    </row>
    <row r="276" spans="1:3">
      <c r="A276" s="193"/>
      <c r="B276" s="193"/>
      <c r="C276" s="193"/>
    </row>
    <row r="277" spans="1:3">
      <c r="A277" s="193"/>
      <c r="B277" s="193"/>
      <c r="C277" s="193"/>
    </row>
    <row r="278" spans="1:3">
      <c r="A278" s="193"/>
      <c r="B278" s="193"/>
      <c r="C278" s="193"/>
    </row>
    <row r="279" spans="1:3">
      <c r="A279" s="193"/>
      <c r="B279" s="193"/>
      <c r="C279" s="193"/>
    </row>
    <row r="280" spans="1:3">
      <c r="A280" s="193"/>
      <c r="B280" s="193"/>
      <c r="C280" s="193"/>
    </row>
    <row r="281" spans="1:3">
      <c r="A281" s="193"/>
      <c r="B281" s="193"/>
      <c r="C281" s="193"/>
    </row>
    <row r="282" spans="1:3">
      <c r="A282" s="193"/>
      <c r="B282" s="193"/>
      <c r="C282" s="193"/>
    </row>
    <row r="283" spans="1:3">
      <c r="A283" s="193"/>
      <c r="B283" s="193"/>
      <c r="C283" s="193"/>
    </row>
    <row r="284" spans="1:3">
      <c r="A284" s="193"/>
      <c r="B284" s="193"/>
      <c r="C284" s="193"/>
    </row>
    <row r="285" spans="1:3">
      <c r="A285" s="193"/>
      <c r="B285" s="193"/>
      <c r="C285" s="193"/>
    </row>
    <row r="286" spans="1:3">
      <c r="A286" s="193"/>
      <c r="B286" s="193"/>
      <c r="C286" s="193"/>
    </row>
    <row r="287" spans="1:3">
      <c r="A287" s="193"/>
      <c r="B287" s="193"/>
      <c r="C287" s="193"/>
    </row>
    <row r="288" spans="1:3">
      <c r="A288" s="193"/>
      <c r="B288" s="193"/>
      <c r="C288" s="193"/>
    </row>
    <row r="289" spans="1:3">
      <c r="A289" s="193"/>
      <c r="B289" s="193"/>
      <c r="C289" s="193"/>
    </row>
    <row r="290" spans="1:3">
      <c r="A290" s="193"/>
      <c r="B290" s="193"/>
      <c r="C290" s="193"/>
    </row>
    <row r="291" spans="1:3">
      <c r="A291" s="193"/>
      <c r="B291" s="193"/>
      <c r="C291" s="193"/>
    </row>
    <row r="292" spans="1:3">
      <c r="A292" s="193"/>
      <c r="B292" s="193"/>
      <c r="C292" s="193"/>
    </row>
    <row r="293" spans="1:3">
      <c r="A293" s="193"/>
      <c r="B293" s="193"/>
      <c r="C293" s="193"/>
    </row>
    <row r="294" spans="1:3">
      <c r="A294" s="193"/>
      <c r="B294" s="193"/>
      <c r="C294" s="193"/>
    </row>
    <row r="295" spans="1:3">
      <c r="A295" s="193"/>
      <c r="B295" s="193"/>
      <c r="C295" s="193"/>
    </row>
    <row r="296" spans="1:3">
      <c r="A296" s="193"/>
      <c r="B296" s="193"/>
      <c r="C296" s="193"/>
    </row>
    <row r="297" spans="1:3">
      <c r="A297" s="193"/>
      <c r="B297" s="193"/>
      <c r="C297" s="193"/>
    </row>
    <row r="298" spans="1:3">
      <c r="A298" s="193"/>
      <c r="B298" s="193"/>
      <c r="C298" s="193"/>
    </row>
    <row r="299" spans="1:3">
      <c r="A299" s="193"/>
      <c r="B299" s="193"/>
      <c r="C299" s="193"/>
    </row>
    <row r="300" spans="1:3">
      <c r="A300" s="193"/>
      <c r="B300" s="193"/>
      <c r="C300" s="193"/>
    </row>
    <row r="301" spans="1:3">
      <c r="A301" s="193"/>
      <c r="B301" s="193"/>
      <c r="C301" s="193"/>
    </row>
    <row r="302" spans="1:3">
      <c r="A302" s="193"/>
      <c r="B302" s="193"/>
      <c r="C302" s="193"/>
    </row>
    <row r="303" spans="1:3">
      <c r="A303" s="193"/>
      <c r="B303" s="193"/>
      <c r="C303" s="193"/>
    </row>
    <row r="304" spans="1:3">
      <c r="A304" s="193"/>
      <c r="B304" s="193"/>
      <c r="C304" s="193"/>
    </row>
    <row r="305" spans="1:3">
      <c r="A305" s="193"/>
      <c r="B305" s="193"/>
      <c r="C305" s="193"/>
    </row>
    <row r="306" spans="1:3">
      <c r="A306" s="193"/>
      <c r="B306" s="193"/>
      <c r="C306" s="193"/>
    </row>
    <row r="307" spans="1:3">
      <c r="A307" s="193"/>
      <c r="B307" s="193"/>
      <c r="C307" s="193"/>
    </row>
    <row r="308" spans="1:3">
      <c r="A308" s="193"/>
      <c r="B308" s="193"/>
      <c r="C308" s="193"/>
    </row>
    <row r="309" spans="1:3">
      <c r="A309" s="193"/>
      <c r="B309" s="193"/>
      <c r="C309" s="193"/>
    </row>
    <row r="310" spans="1:3">
      <c r="A310" s="193"/>
      <c r="B310" s="193"/>
      <c r="C310" s="193"/>
    </row>
    <row r="311" spans="1:3">
      <c r="A311" s="193"/>
      <c r="B311" s="193"/>
      <c r="C311" s="193"/>
    </row>
    <row r="312" spans="1:3">
      <c r="A312" s="193"/>
      <c r="B312" s="193"/>
      <c r="C312" s="193"/>
    </row>
    <row r="313" spans="1:3">
      <c r="A313" s="193"/>
      <c r="B313" s="193"/>
      <c r="C313" s="193"/>
    </row>
    <row r="314" spans="1:3">
      <c r="A314" s="193"/>
      <c r="B314" s="193"/>
      <c r="C314" s="193"/>
    </row>
    <row r="315" spans="1:3">
      <c r="A315" s="193"/>
      <c r="B315" s="193"/>
      <c r="C315" s="193"/>
    </row>
    <row r="316" spans="1:3">
      <c r="A316" s="193"/>
      <c r="B316" s="193"/>
      <c r="C316" s="193"/>
    </row>
    <row r="317" spans="1:3">
      <c r="A317" s="193"/>
      <c r="B317" s="193"/>
      <c r="C317" s="193"/>
    </row>
    <row r="318" spans="1:3">
      <c r="A318" s="193"/>
      <c r="B318" s="193"/>
      <c r="C318" s="193"/>
    </row>
    <row r="319" spans="1:3">
      <c r="A319" s="193"/>
      <c r="B319" s="193"/>
      <c r="C319" s="193"/>
    </row>
    <row r="320" spans="1:3">
      <c r="A320" s="193"/>
      <c r="B320" s="193"/>
      <c r="C320" s="193"/>
    </row>
    <row r="321" spans="1:3">
      <c r="A321" s="193"/>
      <c r="B321" s="193"/>
      <c r="C321" s="193"/>
    </row>
    <row r="322" spans="1:3">
      <c r="A322" s="193"/>
      <c r="B322" s="193"/>
      <c r="C322" s="193"/>
    </row>
    <row r="323" spans="1:3">
      <c r="A323" s="193"/>
      <c r="B323" s="193"/>
      <c r="C323" s="193"/>
    </row>
    <row r="324" spans="1:3">
      <c r="A324" s="193"/>
      <c r="B324" s="193"/>
      <c r="C324" s="193"/>
    </row>
    <row r="325" spans="1:3">
      <c r="A325" s="193"/>
      <c r="B325" s="193"/>
      <c r="C325" s="193"/>
    </row>
    <row r="326" spans="1:3">
      <c r="A326" s="193"/>
      <c r="B326" s="193"/>
      <c r="C326" s="193"/>
    </row>
    <row r="327" spans="1:3">
      <c r="A327" s="193"/>
      <c r="B327" s="193"/>
      <c r="C327" s="193"/>
    </row>
    <row r="328" spans="1:3">
      <c r="A328" s="193"/>
      <c r="B328" s="193"/>
      <c r="C328" s="193"/>
    </row>
    <row r="329" spans="1:3">
      <c r="A329" s="193"/>
      <c r="B329" s="193"/>
      <c r="C329" s="193"/>
    </row>
    <row r="330" spans="1:3">
      <c r="A330" s="193"/>
      <c r="B330" s="193"/>
      <c r="C330" s="193"/>
    </row>
    <row r="331" spans="1:3">
      <c r="A331" s="193"/>
      <c r="B331" s="193"/>
      <c r="C331" s="193"/>
    </row>
    <row r="332" spans="1:3">
      <c r="A332" s="193"/>
      <c r="B332" s="193"/>
      <c r="C332" s="193"/>
    </row>
    <row r="333" spans="1:3">
      <c r="A333" s="193"/>
      <c r="B333" s="193"/>
      <c r="C333" s="193"/>
    </row>
    <row r="334" spans="1:3">
      <c r="A334" s="193"/>
      <c r="B334" s="193"/>
      <c r="C334" s="193"/>
    </row>
    <row r="335" spans="1:3">
      <c r="A335" s="193"/>
      <c r="B335" s="193"/>
      <c r="C335" s="193"/>
    </row>
    <row r="336" spans="1:3">
      <c r="A336" s="193"/>
      <c r="B336" s="193"/>
      <c r="C336" s="193"/>
    </row>
    <row r="337" spans="1:3">
      <c r="A337" s="193"/>
      <c r="B337" s="193"/>
      <c r="C337" s="193"/>
    </row>
    <row r="338" spans="1:3">
      <c r="A338" s="193"/>
      <c r="B338" s="193"/>
      <c r="C338" s="193"/>
    </row>
    <row r="339" spans="1:3">
      <c r="A339" s="193"/>
      <c r="B339" s="193"/>
      <c r="C339" s="193"/>
    </row>
    <row r="340" spans="1:3">
      <c r="A340" s="193"/>
      <c r="B340" s="193"/>
      <c r="C340" s="193"/>
    </row>
    <row r="341" spans="1:3">
      <c r="A341" s="193"/>
      <c r="B341" s="193"/>
      <c r="C341" s="193"/>
    </row>
    <row r="342" spans="1:3">
      <c r="A342" s="193"/>
      <c r="B342" s="193"/>
      <c r="C342" s="193"/>
    </row>
    <row r="343" spans="1:3">
      <c r="A343" s="193"/>
      <c r="B343" s="193"/>
      <c r="C343" s="193"/>
    </row>
    <row r="344" spans="1:3">
      <c r="A344" s="193"/>
      <c r="B344" s="193"/>
      <c r="C344" s="193"/>
    </row>
    <row r="345" spans="1:3">
      <c r="A345" s="193"/>
      <c r="B345" s="193"/>
      <c r="C345" s="193"/>
    </row>
    <row r="346" spans="1:3">
      <c r="A346" s="193"/>
      <c r="B346" s="193"/>
      <c r="C346" s="193"/>
    </row>
    <row r="347" spans="1:3">
      <c r="A347" s="193"/>
      <c r="B347" s="193"/>
      <c r="C347" s="193"/>
    </row>
    <row r="348" spans="1:3">
      <c r="A348" s="193"/>
      <c r="B348" s="193"/>
      <c r="C348" s="193"/>
    </row>
    <row r="349" spans="1:3">
      <c r="A349" s="193"/>
      <c r="B349" s="193"/>
      <c r="C349" s="193"/>
    </row>
    <row r="350" spans="1:3">
      <c r="A350" s="193"/>
      <c r="B350" s="193"/>
      <c r="C350" s="193"/>
    </row>
    <row r="351" spans="1:3">
      <c r="A351" s="193"/>
      <c r="B351" s="193"/>
      <c r="C351" s="193"/>
    </row>
    <row r="352" spans="1:3">
      <c r="A352" s="193"/>
      <c r="B352" s="193"/>
      <c r="C352" s="193"/>
    </row>
    <row r="353" spans="1:3">
      <c r="A353" s="193"/>
      <c r="B353" s="193"/>
      <c r="C353" s="193"/>
    </row>
    <row r="354" spans="1:3">
      <c r="A354" s="193"/>
      <c r="B354" s="193"/>
      <c r="C354" s="193"/>
    </row>
    <row r="355" spans="1:3">
      <c r="A355" s="193"/>
      <c r="B355" s="193"/>
      <c r="C355" s="193"/>
    </row>
    <row r="356" spans="1:3">
      <c r="A356" s="193"/>
      <c r="B356" s="193"/>
      <c r="C356" s="193"/>
    </row>
    <row r="357" spans="1:3">
      <c r="A357" s="193"/>
      <c r="B357" s="193"/>
      <c r="C357" s="193"/>
    </row>
    <row r="358" spans="1:3">
      <c r="A358" s="193"/>
      <c r="B358" s="193"/>
      <c r="C358" s="193"/>
    </row>
    <row r="359" spans="1:3">
      <c r="A359" s="193"/>
      <c r="B359" s="193"/>
      <c r="C359" s="193"/>
    </row>
    <row r="360" spans="1:3">
      <c r="A360" s="193"/>
      <c r="B360" s="193"/>
      <c r="C360" s="193"/>
    </row>
    <row r="361" spans="1:3">
      <c r="A361" s="193"/>
      <c r="B361" s="193"/>
      <c r="C361" s="193"/>
    </row>
    <row r="362" spans="1:3">
      <c r="A362" s="193"/>
      <c r="B362" s="193"/>
      <c r="C362" s="193"/>
    </row>
    <row r="363" spans="1:3">
      <c r="A363" s="193"/>
      <c r="B363" s="193"/>
      <c r="C363" s="193"/>
    </row>
    <row r="364" spans="1:3">
      <c r="A364" s="193"/>
      <c r="B364" s="193"/>
      <c r="C364" s="193"/>
    </row>
    <row r="365" spans="1:3">
      <c r="A365" s="193"/>
      <c r="B365" s="193"/>
      <c r="C365" s="193"/>
    </row>
    <row r="366" spans="1:3">
      <c r="A366" s="193"/>
      <c r="B366" s="193"/>
      <c r="C366" s="193"/>
    </row>
    <row r="367" spans="1:3">
      <c r="A367" s="193"/>
      <c r="B367" s="193"/>
      <c r="C367" s="193"/>
    </row>
    <row r="368" spans="1:3">
      <c r="A368" s="193"/>
      <c r="B368" s="193"/>
      <c r="C368" s="193"/>
    </row>
    <row r="369" spans="1:3">
      <c r="A369" s="193"/>
      <c r="B369" s="193"/>
      <c r="C369" s="193"/>
    </row>
    <row r="370" spans="1:3">
      <c r="A370" s="193"/>
      <c r="B370" s="193"/>
      <c r="C370" s="193"/>
    </row>
    <row r="371" spans="1:3">
      <c r="A371" s="193"/>
      <c r="B371" s="193"/>
      <c r="C371" s="193"/>
    </row>
    <row r="372" spans="1:3">
      <c r="A372" s="193"/>
      <c r="B372" s="193"/>
      <c r="C372" s="193"/>
    </row>
    <row r="373" spans="1:3">
      <c r="A373" s="193"/>
      <c r="B373" s="193"/>
      <c r="C373" s="193"/>
    </row>
    <row r="374" spans="1:3">
      <c r="A374" s="193"/>
      <c r="B374" s="193"/>
      <c r="C374" s="193"/>
    </row>
    <row r="375" spans="1:3">
      <c r="A375" s="193"/>
      <c r="B375" s="193"/>
      <c r="C375" s="193"/>
    </row>
    <row r="376" spans="1:3">
      <c r="A376" s="193"/>
      <c r="B376" s="193"/>
      <c r="C376" s="193"/>
    </row>
    <row r="377" spans="1:3">
      <c r="A377" s="193"/>
      <c r="B377" s="193"/>
      <c r="C377" s="193"/>
    </row>
    <row r="378" spans="1:3">
      <c r="A378" s="193"/>
      <c r="B378" s="193"/>
      <c r="C378" s="193"/>
    </row>
    <row r="379" spans="1:3">
      <c r="A379" s="193"/>
      <c r="B379" s="193"/>
      <c r="C379" s="193"/>
    </row>
    <row r="380" spans="1:3">
      <c r="A380" s="193"/>
      <c r="B380" s="193"/>
      <c r="C380" s="193"/>
    </row>
    <row r="381" spans="1:3">
      <c r="A381" s="193"/>
      <c r="B381" s="193"/>
      <c r="C381" s="193"/>
    </row>
    <row r="382" spans="1:3">
      <c r="A382" s="193"/>
      <c r="B382" s="193"/>
      <c r="C382" s="193"/>
    </row>
    <row r="383" spans="1:3">
      <c r="A383" s="193"/>
      <c r="B383" s="193"/>
      <c r="C383" s="193"/>
    </row>
    <row r="384" spans="1:3">
      <c r="A384" s="193"/>
      <c r="B384" s="193"/>
      <c r="C384" s="193"/>
    </row>
    <row r="385" spans="1:3">
      <c r="A385" s="193"/>
      <c r="B385" s="193"/>
      <c r="C385" s="193"/>
    </row>
    <row r="386" spans="1:3">
      <c r="A386" s="193"/>
      <c r="B386" s="193"/>
      <c r="C386" s="193"/>
    </row>
    <row r="387" spans="1:3">
      <c r="A387" s="193"/>
      <c r="B387" s="193"/>
      <c r="C387" s="193"/>
    </row>
    <row r="388" spans="1:3">
      <c r="A388" s="193"/>
      <c r="B388" s="193"/>
      <c r="C388" s="193"/>
    </row>
    <row r="389" spans="1:3">
      <c r="A389" s="193"/>
      <c r="B389" s="193"/>
      <c r="C389" s="193"/>
    </row>
    <row r="390" spans="1:3">
      <c r="A390" s="193"/>
      <c r="B390" s="193"/>
      <c r="C390" s="193"/>
    </row>
    <row r="391" spans="1:3">
      <c r="A391" s="193"/>
      <c r="B391" s="193"/>
      <c r="C391" s="193"/>
    </row>
    <row r="392" spans="1:3">
      <c r="A392" s="193"/>
      <c r="B392" s="193"/>
      <c r="C392" s="193"/>
    </row>
    <row r="393" spans="1:3">
      <c r="A393" s="193"/>
      <c r="B393" s="193"/>
      <c r="C393" s="193"/>
    </row>
    <row r="394" spans="1:3">
      <c r="A394" s="193"/>
      <c r="B394" s="193"/>
      <c r="C394" s="193"/>
    </row>
    <row r="395" spans="1:3">
      <c r="A395" s="193"/>
      <c r="B395" s="193"/>
      <c r="C395" s="193"/>
    </row>
    <row r="396" spans="1:3">
      <c r="A396" s="193"/>
      <c r="B396" s="193"/>
      <c r="C396" s="193"/>
    </row>
    <row r="397" spans="1:3">
      <c r="A397" s="193"/>
      <c r="B397" s="193"/>
      <c r="C397" s="193"/>
    </row>
    <row r="398" spans="1:3">
      <c r="A398" s="193"/>
      <c r="B398" s="193"/>
      <c r="C398" s="193"/>
    </row>
    <row r="399" spans="1:3">
      <c r="A399" s="193"/>
      <c r="B399" s="193"/>
      <c r="C399" s="193"/>
    </row>
    <row r="400" spans="1:3">
      <c r="A400" s="193"/>
      <c r="B400" s="193"/>
      <c r="C400" s="193"/>
    </row>
    <row r="401" spans="1:3">
      <c r="A401" s="193"/>
      <c r="B401" s="193"/>
      <c r="C401" s="193"/>
    </row>
  </sheetData>
  <mergeCells count="23">
    <mergeCell ref="A29:AD29"/>
    <mergeCell ref="A30:AD30"/>
    <mergeCell ref="AL5:AO5"/>
    <mergeCell ref="AP5:AS5"/>
    <mergeCell ref="A26:W26"/>
    <mergeCell ref="A27:W27"/>
    <mergeCell ref="A25:O25"/>
    <mergeCell ref="A28:BE28"/>
    <mergeCell ref="AT5:AW5"/>
    <mergeCell ref="AX5:BA5"/>
    <mergeCell ref="BB5:BE5"/>
    <mergeCell ref="R5:U5"/>
    <mergeCell ref="V5:Y5"/>
    <mergeCell ref="Z5:AC5"/>
    <mergeCell ref="AD5:AG5"/>
    <mergeCell ref="AH5:AK5"/>
    <mergeCell ref="A2:P2"/>
    <mergeCell ref="A5:A6"/>
    <mergeCell ref="B5:E5"/>
    <mergeCell ref="F5:I5"/>
    <mergeCell ref="J5:M5"/>
    <mergeCell ref="N5:Q5"/>
    <mergeCell ref="A3:O3"/>
  </mergeCells>
  <hyperlinks>
    <hyperlink ref="A1" location="Índice!A1" display="Índice" xr:uid="{E46D4BE7-7860-4DEC-A4A3-62B09B89BF4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T32"/>
  <sheetViews>
    <sheetView workbookViewId="0"/>
  </sheetViews>
  <sheetFormatPr baseColWidth="10" defaultColWidth="9.140625" defaultRowHeight="15"/>
  <cols>
    <col min="1" max="1" width="11" customWidth="1"/>
    <col min="2" max="2" width="12.140625" bestFit="1" customWidth="1"/>
    <col min="3" max="16" width="10.5703125" customWidth="1"/>
    <col min="17" max="40" width="10.28515625" customWidth="1"/>
  </cols>
  <sheetData>
    <row r="1" spans="1:20" s="193" customFormat="1">
      <c r="A1" s="111" t="s">
        <v>155</v>
      </c>
    </row>
    <row r="2" spans="1:20">
      <c r="A2" s="291" t="s">
        <v>212</v>
      </c>
      <c r="B2" s="291"/>
      <c r="C2" s="291"/>
      <c r="D2" s="291"/>
      <c r="E2" s="291"/>
      <c r="F2" s="291"/>
      <c r="G2" s="291"/>
      <c r="H2" s="291"/>
      <c r="I2" s="291"/>
      <c r="J2" s="291"/>
      <c r="K2" s="291"/>
      <c r="L2" s="291"/>
      <c r="M2" s="291"/>
    </row>
    <row r="3" spans="1:20" s="97" customFormat="1">
      <c r="A3" s="292" t="s">
        <v>137</v>
      </c>
      <c r="B3" s="292"/>
      <c r="C3" s="292"/>
      <c r="D3" s="292"/>
      <c r="E3" s="292"/>
      <c r="F3" s="292"/>
      <c r="G3" s="292"/>
      <c r="H3" s="292"/>
      <c r="I3" s="292"/>
      <c r="J3" s="292"/>
      <c r="K3" s="292"/>
      <c r="L3" s="292"/>
      <c r="M3" s="292"/>
      <c r="N3" s="292"/>
      <c r="O3" s="292"/>
    </row>
    <row r="4" spans="1:20" s="193" customFormat="1">
      <c r="A4" s="192"/>
      <c r="B4" s="192"/>
      <c r="C4" s="192"/>
      <c r="D4" s="192"/>
      <c r="E4" s="192"/>
      <c r="F4" s="192"/>
      <c r="G4" s="192"/>
      <c r="H4" s="192"/>
      <c r="I4" s="192"/>
      <c r="J4" s="192"/>
      <c r="K4" s="192"/>
      <c r="L4" s="192"/>
      <c r="M4" s="192"/>
      <c r="N4" s="192"/>
      <c r="O4" s="192"/>
    </row>
    <row r="5" spans="1:20" s="193" customFormat="1" ht="30">
      <c r="A5" s="223" t="s">
        <v>19</v>
      </c>
      <c r="B5" s="225" t="s">
        <v>58</v>
      </c>
      <c r="C5" s="226" t="s">
        <v>1</v>
      </c>
      <c r="D5" s="226" t="s">
        <v>2</v>
      </c>
      <c r="E5" s="226" t="s">
        <v>3</v>
      </c>
      <c r="F5" s="226" t="s">
        <v>4</v>
      </c>
      <c r="G5" s="226" t="s">
        <v>5</v>
      </c>
      <c r="H5" s="226" t="s">
        <v>6</v>
      </c>
      <c r="I5" s="226" t="s">
        <v>7</v>
      </c>
      <c r="J5" s="196">
        <v>2006</v>
      </c>
      <c r="K5" s="196">
        <v>2009</v>
      </c>
      <c r="L5" s="196">
        <v>2011</v>
      </c>
      <c r="M5" s="196">
        <v>2013</v>
      </c>
      <c r="N5" s="196">
        <v>2015</v>
      </c>
      <c r="O5" s="196">
        <v>2017</v>
      </c>
      <c r="P5" s="196">
        <v>2020</v>
      </c>
    </row>
    <row r="6" spans="1:20" s="193" customFormat="1">
      <c r="A6" s="335" t="s">
        <v>101</v>
      </c>
      <c r="B6" s="153" t="s">
        <v>37</v>
      </c>
      <c r="C6" s="7">
        <v>5.5160061999999996</v>
      </c>
      <c r="D6" s="7">
        <v>6.6826534999999998</v>
      </c>
      <c r="E6" s="7">
        <v>8.3057932999999995</v>
      </c>
      <c r="F6" s="7">
        <v>9.2216774000000008</v>
      </c>
      <c r="G6" s="7">
        <v>9.8254286999999998</v>
      </c>
      <c r="H6" s="7">
        <v>11.37274</v>
      </c>
      <c r="I6" s="7">
        <v>11.807591</v>
      </c>
      <c r="J6" s="116">
        <v>16.369851000000001</v>
      </c>
      <c r="K6" s="116">
        <v>19.215584</v>
      </c>
      <c r="L6" s="116">
        <v>26.032896999999998</v>
      </c>
      <c r="M6" s="116">
        <v>28.35286</v>
      </c>
      <c r="N6" s="116">
        <v>29.119079506125946</v>
      </c>
      <c r="O6" s="116">
        <v>31.611659080142058</v>
      </c>
      <c r="P6" s="116">
        <v>20.793179941552712</v>
      </c>
    </row>
    <row r="7" spans="1:20" s="193" customFormat="1">
      <c r="A7" s="335"/>
      <c r="B7" s="152" t="s">
        <v>148</v>
      </c>
      <c r="C7" s="109" t="s">
        <v>123</v>
      </c>
      <c r="D7" s="109" t="s">
        <v>123</v>
      </c>
      <c r="E7" s="109" t="s">
        <v>123</v>
      </c>
      <c r="F7" s="109" t="s">
        <v>123</v>
      </c>
      <c r="G7" s="109" t="s">
        <v>123</v>
      </c>
      <c r="H7" s="109" t="s">
        <v>123</v>
      </c>
      <c r="I7" s="109" t="s">
        <v>123</v>
      </c>
      <c r="J7" s="116">
        <v>0.58338588999999996</v>
      </c>
      <c r="K7" s="116">
        <v>0.71667415000000001</v>
      </c>
      <c r="L7" s="116">
        <v>0.96196247000000001</v>
      </c>
      <c r="M7" s="116">
        <v>0.93016997000000001</v>
      </c>
      <c r="N7" s="116">
        <v>0.58343750999999999</v>
      </c>
      <c r="O7" s="116">
        <v>0.71994516447354739</v>
      </c>
      <c r="P7" s="116">
        <v>0.92353346629137301</v>
      </c>
      <c r="S7" s="17"/>
    </row>
    <row r="8" spans="1:20" s="193" customFormat="1">
      <c r="A8" s="335"/>
      <c r="B8" s="152" t="s">
        <v>166</v>
      </c>
      <c r="C8" s="65">
        <v>59686</v>
      </c>
      <c r="D8" s="65">
        <v>72009</v>
      </c>
      <c r="E8" s="65">
        <v>87235</v>
      </c>
      <c r="F8" s="65">
        <v>93579</v>
      </c>
      <c r="G8" s="65">
        <v>97702</v>
      </c>
      <c r="H8" s="65">
        <v>110469</v>
      </c>
      <c r="I8" s="65">
        <v>109533</v>
      </c>
      <c r="J8" s="140">
        <v>142144</v>
      </c>
      <c r="K8" s="140">
        <v>170874</v>
      </c>
      <c r="L8" s="140">
        <v>255289</v>
      </c>
      <c r="M8" s="140">
        <v>265260</v>
      </c>
      <c r="N8" s="140">
        <v>269827</v>
      </c>
      <c r="O8" s="140">
        <v>274246</v>
      </c>
      <c r="P8" s="140">
        <v>160661</v>
      </c>
      <c r="S8" s="17"/>
      <c r="T8" s="17"/>
    </row>
    <row r="9" spans="1:20" s="193" customFormat="1">
      <c r="A9" s="335"/>
      <c r="B9" s="153" t="s">
        <v>156</v>
      </c>
      <c r="C9" s="65">
        <v>445</v>
      </c>
      <c r="D9" s="65">
        <v>636</v>
      </c>
      <c r="E9" s="65">
        <v>907</v>
      </c>
      <c r="F9" s="65">
        <v>746</v>
      </c>
      <c r="G9" s="65">
        <v>1188</v>
      </c>
      <c r="H9" s="65">
        <v>1409</v>
      </c>
      <c r="I9" s="65">
        <v>1770</v>
      </c>
      <c r="J9" s="140">
        <v>2017</v>
      </c>
      <c r="K9" s="140">
        <v>2326</v>
      </c>
      <c r="L9" s="140">
        <v>3039</v>
      </c>
      <c r="M9" s="140">
        <v>3279</v>
      </c>
      <c r="N9" s="140">
        <v>3932</v>
      </c>
      <c r="O9" s="140">
        <v>3357</v>
      </c>
      <c r="P9" s="140">
        <v>1591</v>
      </c>
      <c r="T9" s="17"/>
    </row>
    <row r="10" spans="1:20" s="193" customFormat="1">
      <c r="A10" s="336" t="s">
        <v>102</v>
      </c>
      <c r="B10" s="153" t="s">
        <v>37</v>
      </c>
      <c r="C10" s="7">
        <v>28.639306999999999</v>
      </c>
      <c r="D10" s="7">
        <v>29.431705999999998</v>
      </c>
      <c r="E10" s="7">
        <v>34.181891</v>
      </c>
      <c r="F10" s="7">
        <v>36.740186000000001</v>
      </c>
      <c r="G10" s="7">
        <v>36.796619999999997</v>
      </c>
      <c r="H10" s="7">
        <v>40.771698000000001</v>
      </c>
      <c r="I10" s="7">
        <v>49.811177000000001</v>
      </c>
      <c r="J10" s="116">
        <v>62.622382000000002</v>
      </c>
      <c r="K10" s="116">
        <v>62.062137999999997</v>
      </c>
      <c r="L10" s="116">
        <v>72.724335999999994</v>
      </c>
      <c r="M10" s="116">
        <v>80.132482999999993</v>
      </c>
      <c r="N10" s="116">
        <v>83.584458716940574</v>
      </c>
      <c r="O10" s="116">
        <v>81.426762531929526</v>
      </c>
      <c r="P10" s="116">
        <v>67.427525802870178</v>
      </c>
    </row>
    <row r="11" spans="1:20" s="193" customFormat="1">
      <c r="A11" s="335"/>
      <c r="B11" s="152" t="s">
        <v>148</v>
      </c>
      <c r="C11" s="109" t="s">
        <v>123</v>
      </c>
      <c r="D11" s="109" t="s">
        <v>123</v>
      </c>
      <c r="E11" s="109" t="s">
        <v>123</v>
      </c>
      <c r="F11" s="109" t="s">
        <v>123</v>
      </c>
      <c r="G11" s="109" t="s">
        <v>123</v>
      </c>
      <c r="H11" s="109" t="s">
        <v>123</v>
      </c>
      <c r="I11" s="109" t="s">
        <v>123</v>
      </c>
      <c r="J11" s="116">
        <v>1.2601798</v>
      </c>
      <c r="K11" s="116">
        <v>1.4659916</v>
      </c>
      <c r="L11" s="116">
        <v>1.4439204999999999</v>
      </c>
      <c r="M11" s="116">
        <v>1.3122771</v>
      </c>
      <c r="N11" s="116">
        <v>0.87035806999999998</v>
      </c>
      <c r="O11" s="116">
        <v>1.2280523410555557</v>
      </c>
      <c r="P11" s="116">
        <v>1.5036093919990212</v>
      </c>
      <c r="T11" s="17"/>
    </row>
    <row r="12" spans="1:20" s="193" customFormat="1">
      <c r="A12" s="335"/>
      <c r="B12" s="152" t="s">
        <v>166</v>
      </c>
      <c r="C12" s="65">
        <v>74740</v>
      </c>
      <c r="D12" s="65">
        <v>85168</v>
      </c>
      <c r="E12" s="65">
        <v>96248</v>
      </c>
      <c r="F12" s="65">
        <v>104977</v>
      </c>
      <c r="G12" s="65">
        <v>103379</v>
      </c>
      <c r="H12" s="65">
        <v>112483</v>
      </c>
      <c r="I12" s="65">
        <v>124249</v>
      </c>
      <c r="J12" s="140">
        <v>143275</v>
      </c>
      <c r="K12" s="140">
        <v>140747</v>
      </c>
      <c r="L12" s="140">
        <v>162088</v>
      </c>
      <c r="M12" s="140">
        <v>210851</v>
      </c>
      <c r="N12" s="140">
        <v>205362</v>
      </c>
      <c r="O12" s="140">
        <v>185846</v>
      </c>
      <c r="P12" s="140">
        <v>163977</v>
      </c>
      <c r="S12" s="17"/>
      <c r="T12" s="17"/>
    </row>
    <row r="13" spans="1:20" s="193" customFormat="1">
      <c r="A13" s="335"/>
      <c r="B13" s="153" t="s">
        <v>156</v>
      </c>
      <c r="C13" s="65">
        <v>537</v>
      </c>
      <c r="D13" s="65">
        <v>765</v>
      </c>
      <c r="E13" s="65">
        <v>1064</v>
      </c>
      <c r="F13" s="65">
        <v>904</v>
      </c>
      <c r="G13" s="65">
        <v>1325</v>
      </c>
      <c r="H13" s="65">
        <v>1583</v>
      </c>
      <c r="I13" s="65">
        <v>2095</v>
      </c>
      <c r="J13" s="140">
        <v>2184</v>
      </c>
      <c r="K13" s="140">
        <v>1938</v>
      </c>
      <c r="L13" s="140">
        <v>2100</v>
      </c>
      <c r="M13" s="140">
        <v>2651</v>
      </c>
      <c r="N13" s="140">
        <v>3026</v>
      </c>
      <c r="O13" s="140">
        <v>2242</v>
      </c>
      <c r="P13" s="140">
        <v>1506</v>
      </c>
      <c r="S13" s="17"/>
    </row>
    <row r="14" spans="1:20" s="193" customFormat="1">
      <c r="A14" s="336" t="s">
        <v>103</v>
      </c>
      <c r="B14" s="153" t="s">
        <v>37</v>
      </c>
      <c r="C14" s="7">
        <v>49.122095000000002</v>
      </c>
      <c r="D14" s="7">
        <v>55.181902999999998</v>
      </c>
      <c r="E14" s="7">
        <v>57.702655999999998</v>
      </c>
      <c r="F14" s="7">
        <v>62.070652000000003</v>
      </c>
      <c r="G14" s="7">
        <v>65.848119999999994</v>
      </c>
      <c r="H14" s="7">
        <v>70.328441999999995</v>
      </c>
      <c r="I14" s="7">
        <v>75.534812000000002</v>
      </c>
      <c r="J14" s="116">
        <v>85.769198000000003</v>
      </c>
      <c r="K14" s="116">
        <v>86.743651</v>
      </c>
      <c r="L14" s="116">
        <v>93.219933999999995</v>
      </c>
      <c r="M14" s="116">
        <v>95.198113000000006</v>
      </c>
      <c r="N14" s="116">
        <v>96.651371668456505</v>
      </c>
      <c r="O14" s="116">
        <v>95.217387522938964</v>
      </c>
      <c r="P14" s="116">
        <v>80.874734325185969</v>
      </c>
    </row>
    <row r="15" spans="1:20" s="193" customFormat="1">
      <c r="A15" s="335"/>
      <c r="B15" s="152" t="s">
        <v>148</v>
      </c>
      <c r="C15" s="109" t="s">
        <v>123</v>
      </c>
      <c r="D15" s="109" t="s">
        <v>123</v>
      </c>
      <c r="E15" s="109" t="s">
        <v>123</v>
      </c>
      <c r="F15" s="109" t="s">
        <v>123</v>
      </c>
      <c r="G15" s="109" t="s">
        <v>123</v>
      </c>
      <c r="H15" s="109" t="s">
        <v>123</v>
      </c>
      <c r="I15" s="109" t="s">
        <v>123</v>
      </c>
      <c r="J15" s="116">
        <v>0.92786221999999996</v>
      </c>
      <c r="K15" s="116">
        <v>0.97443148000000002</v>
      </c>
      <c r="L15" s="116">
        <v>0.94401674000000002</v>
      </c>
      <c r="M15" s="116">
        <v>0.74592124999999998</v>
      </c>
      <c r="N15" s="116">
        <v>0.39395917000000003</v>
      </c>
      <c r="O15" s="116">
        <v>0.57100838091123918</v>
      </c>
      <c r="P15" s="116">
        <v>1.7543928759801357</v>
      </c>
    </row>
    <row r="16" spans="1:20" s="193" customFormat="1">
      <c r="A16" s="335"/>
      <c r="B16" s="152" t="s">
        <v>166</v>
      </c>
      <c r="C16" s="65">
        <v>117391</v>
      </c>
      <c r="D16" s="65">
        <v>153803</v>
      </c>
      <c r="E16" s="65">
        <v>169430</v>
      </c>
      <c r="F16" s="65">
        <v>177676</v>
      </c>
      <c r="G16" s="65">
        <v>183281</v>
      </c>
      <c r="H16" s="65">
        <v>178668</v>
      </c>
      <c r="I16" s="65">
        <v>195012</v>
      </c>
      <c r="J16" s="140">
        <v>209523</v>
      </c>
      <c r="K16" s="140">
        <v>186668</v>
      </c>
      <c r="L16" s="140">
        <v>199156</v>
      </c>
      <c r="M16" s="140">
        <v>233223</v>
      </c>
      <c r="N16" s="140">
        <v>237600</v>
      </c>
      <c r="O16" s="140">
        <v>218960</v>
      </c>
      <c r="P16" s="140">
        <v>219177</v>
      </c>
    </row>
    <row r="17" spans="1:16" s="193" customFormat="1">
      <c r="A17" s="335"/>
      <c r="B17" s="153" t="s">
        <v>156</v>
      </c>
      <c r="C17" s="65">
        <v>912</v>
      </c>
      <c r="D17" s="65">
        <v>1447</v>
      </c>
      <c r="E17" s="65">
        <v>2028</v>
      </c>
      <c r="F17" s="65">
        <v>1610</v>
      </c>
      <c r="G17" s="65">
        <v>2284</v>
      </c>
      <c r="H17" s="65">
        <v>2790</v>
      </c>
      <c r="I17" s="65">
        <v>3431</v>
      </c>
      <c r="J17" s="140">
        <v>3242</v>
      </c>
      <c r="K17" s="140">
        <v>2613</v>
      </c>
      <c r="L17" s="140">
        <v>2461</v>
      </c>
      <c r="M17" s="140">
        <v>2890</v>
      </c>
      <c r="N17" s="140">
        <v>3615</v>
      </c>
      <c r="O17" s="140">
        <v>2613</v>
      </c>
      <c r="P17" s="140">
        <v>1919</v>
      </c>
    </row>
    <row r="18" spans="1:16" s="193" customFormat="1">
      <c r="A18" s="336" t="s">
        <v>104</v>
      </c>
      <c r="B18" s="153" t="s">
        <v>37</v>
      </c>
      <c r="C18" s="7">
        <v>15.917646</v>
      </c>
      <c r="D18" s="7">
        <v>18.897138000000002</v>
      </c>
      <c r="E18" s="7">
        <v>21.711136</v>
      </c>
      <c r="F18" s="7">
        <v>23.710885000000001</v>
      </c>
      <c r="G18" s="7">
        <v>24.739052000000001</v>
      </c>
      <c r="H18" s="7">
        <v>26.751802999999999</v>
      </c>
      <c r="I18" s="7">
        <v>29.875619</v>
      </c>
      <c r="J18" s="116">
        <v>36.897227999999998</v>
      </c>
      <c r="K18" s="116">
        <v>37.430833999999997</v>
      </c>
      <c r="L18" s="116">
        <v>43.504795999999999</v>
      </c>
      <c r="M18" s="116">
        <v>49.133673000000002</v>
      </c>
      <c r="N18" s="116">
        <v>50.26157151631093</v>
      </c>
      <c r="O18" s="116">
        <v>51.220524053699734</v>
      </c>
      <c r="P18" s="116">
        <f>'28'!O6</f>
        <v>42.259064700122778</v>
      </c>
    </row>
    <row r="19" spans="1:16" s="193" customFormat="1">
      <c r="A19" s="335"/>
      <c r="B19" s="152" t="s">
        <v>148</v>
      </c>
      <c r="C19" s="109" t="str">
        <f>'28'!B7</f>
        <v>-</v>
      </c>
      <c r="D19" s="109" t="str">
        <f>'28'!C7</f>
        <v>-</v>
      </c>
      <c r="E19" s="109" t="str">
        <f>'28'!D7</f>
        <v>-</v>
      </c>
      <c r="F19" s="109" t="str">
        <f>'28'!E7</f>
        <v>-</v>
      </c>
      <c r="G19" s="109" t="str">
        <f>'28'!F7</f>
        <v>-</v>
      </c>
      <c r="H19" s="109" t="str">
        <f>'28'!G7</f>
        <v>-</v>
      </c>
      <c r="I19" s="109" t="str">
        <f>'28'!H7</f>
        <v>-</v>
      </c>
      <c r="J19" s="109">
        <f>'28'!I7</f>
        <v>0.56393448000000002</v>
      </c>
      <c r="K19" s="109">
        <f>'28'!J7</f>
        <v>0.66103029000000002</v>
      </c>
      <c r="L19" s="109">
        <f>'28'!K7</f>
        <v>0.92009741</v>
      </c>
      <c r="M19" s="109">
        <f>'28'!L7</f>
        <v>0.84767327999999997</v>
      </c>
      <c r="N19" s="109">
        <f>'28'!M7</f>
        <v>0.52377364297626894</v>
      </c>
      <c r="O19" s="109">
        <f>'28'!N7</f>
        <v>0.62006624936152699</v>
      </c>
      <c r="P19" s="109">
        <f>'28'!O7</f>
        <v>0.93960085785733016</v>
      </c>
    </row>
    <row r="20" spans="1:16" s="193" customFormat="1">
      <c r="A20" s="335"/>
      <c r="B20" s="152" t="s">
        <v>166</v>
      </c>
      <c r="C20" s="65">
        <v>251817</v>
      </c>
      <c r="D20" s="65">
        <v>310980</v>
      </c>
      <c r="E20" s="65">
        <v>352913</v>
      </c>
      <c r="F20" s="65">
        <v>376232</v>
      </c>
      <c r="G20" s="65">
        <v>384362</v>
      </c>
      <c r="H20" s="65">
        <v>401620</v>
      </c>
      <c r="I20" s="65">
        <v>428794</v>
      </c>
      <c r="J20" s="140">
        <v>494942</v>
      </c>
      <c r="K20" s="140">
        <v>498289</v>
      </c>
      <c r="L20" s="140">
        <v>616533</v>
      </c>
      <c r="M20" s="140">
        <v>709334</v>
      </c>
      <c r="N20" s="140">
        <v>712789</v>
      </c>
      <c r="O20" s="140">
        <v>679052</v>
      </c>
      <c r="P20" s="140">
        <f>'28'!O8</f>
        <v>543815</v>
      </c>
    </row>
    <row r="21" spans="1:16" s="193" customFormat="1">
      <c r="A21" s="335"/>
      <c r="B21" s="153" t="s">
        <v>156</v>
      </c>
      <c r="C21" s="65">
        <v>1894</v>
      </c>
      <c r="D21" s="65">
        <v>2848</v>
      </c>
      <c r="E21" s="65">
        <v>3999</v>
      </c>
      <c r="F21" s="65">
        <v>3260</v>
      </c>
      <c r="G21" s="65">
        <v>4797</v>
      </c>
      <c r="H21" s="65">
        <v>5782</v>
      </c>
      <c r="I21" s="65">
        <v>7296</v>
      </c>
      <c r="J21" s="140">
        <v>7443</v>
      </c>
      <c r="K21" s="140">
        <v>6877</v>
      </c>
      <c r="L21" s="140">
        <v>7600</v>
      </c>
      <c r="M21" s="140">
        <v>8820</v>
      </c>
      <c r="N21" s="140">
        <v>10573</v>
      </c>
      <c r="O21" s="140">
        <v>8212</v>
      </c>
      <c r="P21" s="140">
        <f>'28'!O9</f>
        <v>5016</v>
      </c>
    </row>
    <row r="22" spans="1:16" s="193" customFormat="1">
      <c r="A22" s="192"/>
      <c r="B22" s="192"/>
      <c r="C22" s="192"/>
      <c r="D22" s="192"/>
      <c r="E22" s="192"/>
      <c r="F22" s="192"/>
      <c r="G22" s="192"/>
      <c r="H22" s="192"/>
      <c r="I22" s="192"/>
      <c r="J22" s="192"/>
      <c r="K22" s="192"/>
      <c r="L22" s="192"/>
      <c r="M22" s="192"/>
      <c r="N22" s="192"/>
      <c r="O22" s="192"/>
    </row>
    <row r="23" spans="1:16">
      <c r="A23" s="293" t="s">
        <v>210</v>
      </c>
      <c r="B23" s="293"/>
      <c r="C23" s="293"/>
      <c r="D23" s="293"/>
      <c r="E23" s="293"/>
      <c r="F23" s="293"/>
      <c r="G23" s="293"/>
      <c r="H23" s="293"/>
      <c r="I23" s="293"/>
      <c r="J23" s="293"/>
      <c r="K23" s="293"/>
      <c r="L23" s="293"/>
      <c r="M23" s="293"/>
      <c r="N23" s="293"/>
      <c r="O23" s="293"/>
    </row>
    <row r="24" spans="1:16" ht="42.75" customHeight="1">
      <c r="A24" s="295" t="s">
        <v>150</v>
      </c>
      <c r="B24" s="295"/>
      <c r="C24" s="295"/>
      <c r="D24" s="295"/>
      <c r="E24" s="295"/>
      <c r="F24" s="295"/>
      <c r="G24" s="295"/>
      <c r="H24" s="295"/>
      <c r="I24" s="295"/>
      <c r="J24" s="295"/>
      <c r="K24" s="295"/>
      <c r="L24" s="295"/>
      <c r="M24" s="295"/>
      <c r="N24" s="295"/>
      <c r="O24" s="295"/>
      <c r="P24" s="295"/>
    </row>
    <row r="25" spans="1:16" ht="38.25" customHeight="1">
      <c r="A25" s="328" t="s">
        <v>202</v>
      </c>
      <c r="B25" s="328"/>
      <c r="C25" s="328"/>
      <c r="D25" s="328"/>
      <c r="E25" s="328"/>
      <c r="F25" s="328"/>
      <c r="G25" s="328"/>
      <c r="H25" s="328"/>
      <c r="I25" s="328"/>
      <c r="J25" s="328"/>
      <c r="K25" s="328"/>
      <c r="L25" s="328"/>
      <c r="M25" s="328"/>
      <c r="N25" s="328"/>
      <c r="O25" s="328"/>
      <c r="P25" s="328"/>
    </row>
    <row r="26" spans="1:16">
      <c r="A26" s="293" t="s">
        <v>149</v>
      </c>
      <c r="B26" s="293"/>
      <c r="C26" s="293"/>
      <c r="D26" s="293"/>
      <c r="E26" s="293"/>
      <c r="F26" s="293"/>
      <c r="G26" s="293"/>
      <c r="H26" s="293"/>
      <c r="I26" s="293"/>
      <c r="J26" s="293"/>
      <c r="K26" s="293"/>
      <c r="L26" s="293"/>
      <c r="M26" s="293"/>
      <c r="N26" s="293"/>
      <c r="O26" s="293"/>
    </row>
    <row r="28" spans="1:16">
      <c r="A28" s="193"/>
      <c r="B28" s="193"/>
      <c r="C28" s="193"/>
      <c r="D28" s="193"/>
      <c r="F28" s="193"/>
      <c r="G28" s="193"/>
      <c r="H28" s="193"/>
      <c r="I28" s="193"/>
      <c r="J28" s="193"/>
    </row>
    <row r="29" spans="1:16">
      <c r="A29" s="193"/>
      <c r="B29" s="193"/>
      <c r="C29" s="193"/>
      <c r="D29" s="193"/>
      <c r="F29" s="193"/>
      <c r="G29" s="193"/>
      <c r="H29" s="193"/>
      <c r="I29" s="193"/>
      <c r="J29" s="193"/>
    </row>
    <row r="30" spans="1:16">
      <c r="A30" s="193"/>
      <c r="B30" s="193"/>
      <c r="C30" s="193"/>
      <c r="D30" s="193"/>
      <c r="F30" s="193"/>
      <c r="G30" s="193"/>
      <c r="H30" s="193"/>
      <c r="I30" s="193"/>
      <c r="J30" s="193"/>
    </row>
    <row r="31" spans="1:16">
      <c r="A31" s="193"/>
      <c r="B31" s="193"/>
      <c r="C31" s="193"/>
      <c r="D31" s="193"/>
    </row>
    <row r="32" spans="1:16">
      <c r="A32" s="193"/>
      <c r="B32" s="193"/>
      <c r="C32" s="193"/>
      <c r="D32" s="193"/>
    </row>
  </sheetData>
  <mergeCells count="10">
    <mergeCell ref="A26:O26"/>
    <mergeCell ref="A24:P24"/>
    <mergeCell ref="A25:P25"/>
    <mergeCell ref="A2:M2"/>
    <mergeCell ref="A3:O3"/>
    <mergeCell ref="A6:A9"/>
    <mergeCell ref="A10:A13"/>
    <mergeCell ref="A14:A17"/>
    <mergeCell ref="A18:A21"/>
    <mergeCell ref="A23:O23"/>
  </mergeCells>
  <hyperlinks>
    <hyperlink ref="A1" location="Índice!A1" display="Índice" xr:uid="{92ADE5F2-8D77-4977-97D2-4F6136D6F12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L42"/>
  <sheetViews>
    <sheetView workbookViewId="0">
      <selection activeCell="A2" sqref="A2:I2"/>
    </sheetView>
  </sheetViews>
  <sheetFormatPr baseColWidth="10" defaultColWidth="9.140625" defaultRowHeight="15"/>
  <cols>
    <col min="1" max="1" width="10.7109375" customWidth="1"/>
    <col min="2" max="2" width="12.140625" bestFit="1" customWidth="1"/>
    <col min="3" max="12" width="10.5703125" customWidth="1"/>
  </cols>
  <sheetData>
    <row r="1" spans="1:17" s="193" customFormat="1">
      <c r="A1" s="111" t="s">
        <v>155</v>
      </c>
    </row>
    <row r="2" spans="1:17">
      <c r="A2" s="340" t="s">
        <v>300</v>
      </c>
      <c r="B2" s="340"/>
      <c r="C2" s="340"/>
      <c r="D2" s="340"/>
      <c r="E2" s="340"/>
      <c r="F2" s="340"/>
      <c r="G2" s="340"/>
      <c r="H2" s="340"/>
      <c r="I2" s="340"/>
    </row>
    <row r="3" spans="1:17" s="97" customFormat="1">
      <c r="A3" s="292" t="s">
        <v>137</v>
      </c>
      <c r="B3" s="292"/>
      <c r="C3" s="292"/>
      <c r="D3" s="292"/>
      <c r="E3" s="292"/>
      <c r="F3" s="292"/>
      <c r="G3" s="292"/>
      <c r="H3" s="292"/>
    </row>
    <row r="4" spans="1:17" s="63" customFormat="1"/>
    <row r="5" spans="1:17" s="193" customFormat="1" ht="30">
      <c r="A5" s="224" t="s">
        <v>23</v>
      </c>
      <c r="B5" s="225" t="s">
        <v>58</v>
      </c>
      <c r="C5" s="196">
        <v>2006</v>
      </c>
      <c r="D5" s="196">
        <v>2009</v>
      </c>
      <c r="E5" s="196">
        <v>2011</v>
      </c>
      <c r="F5" s="196">
        <v>2013</v>
      </c>
      <c r="G5" s="196">
        <v>2015</v>
      </c>
      <c r="H5" s="196">
        <v>2017</v>
      </c>
      <c r="I5" s="196">
        <v>2020</v>
      </c>
    </row>
    <row r="6" spans="1:17" s="193" customFormat="1">
      <c r="A6" s="336" t="s">
        <v>24</v>
      </c>
      <c r="B6" s="153" t="s">
        <v>37</v>
      </c>
      <c r="C6" s="116">
        <v>31.932988999999999</v>
      </c>
      <c r="D6" s="116">
        <v>31.837039999999998</v>
      </c>
      <c r="E6" s="116">
        <v>41.116703999999999</v>
      </c>
      <c r="F6" s="116">
        <v>45.570250000000001</v>
      </c>
      <c r="G6" s="116">
        <v>45.288482178689094</v>
      </c>
      <c r="H6" s="116">
        <v>46.383362995882351</v>
      </c>
      <c r="I6" s="116">
        <v>40.671012700910417</v>
      </c>
    </row>
    <row r="7" spans="1:17" s="193" customFormat="1">
      <c r="A7" s="335"/>
      <c r="B7" s="152" t="s">
        <v>148</v>
      </c>
      <c r="C7" s="116">
        <v>0.89150618999999998</v>
      </c>
      <c r="D7" s="116">
        <v>1.0135805</v>
      </c>
      <c r="E7" s="116">
        <v>1.488443</v>
      </c>
      <c r="F7" s="116">
        <v>0.97813141000000003</v>
      </c>
      <c r="G7" s="116">
        <v>0.80249429000000005</v>
      </c>
      <c r="H7" s="116">
        <v>0.93797465999999996</v>
      </c>
      <c r="I7" s="116">
        <v>1.2385952504022986</v>
      </c>
      <c r="N7" s="17"/>
    </row>
    <row r="8" spans="1:17" s="193" customFormat="1">
      <c r="A8" s="335"/>
      <c r="B8" s="152" t="s">
        <v>166</v>
      </c>
      <c r="C8" s="140">
        <v>128301</v>
      </c>
      <c r="D8" s="140">
        <v>130146</v>
      </c>
      <c r="E8" s="140">
        <v>187044</v>
      </c>
      <c r="F8" s="140">
        <v>201472</v>
      </c>
      <c r="G8" s="140">
        <v>194101</v>
      </c>
      <c r="H8" s="140">
        <v>176177</v>
      </c>
      <c r="I8" s="140">
        <v>130266</v>
      </c>
      <c r="N8" s="17"/>
    </row>
    <row r="9" spans="1:17" s="193" customFormat="1">
      <c r="A9" s="335"/>
      <c r="B9" s="153" t="s">
        <v>156</v>
      </c>
      <c r="C9" s="140">
        <v>2521</v>
      </c>
      <c r="D9" s="140">
        <v>2333</v>
      </c>
      <c r="E9" s="140">
        <v>2262</v>
      </c>
      <c r="F9" s="140">
        <v>2756</v>
      </c>
      <c r="G9" s="140">
        <v>3181</v>
      </c>
      <c r="H9" s="140">
        <v>2272</v>
      </c>
      <c r="I9" s="140">
        <v>1277</v>
      </c>
      <c r="M9" s="17"/>
      <c r="N9" s="17"/>
      <c r="Q9" s="17"/>
    </row>
    <row r="10" spans="1:17" s="193" customFormat="1">
      <c r="A10" s="336" t="s">
        <v>25</v>
      </c>
      <c r="B10" s="153" t="s">
        <v>37</v>
      </c>
      <c r="C10" s="116">
        <v>34.057706000000003</v>
      </c>
      <c r="D10" s="116">
        <v>35.423209999999997</v>
      </c>
      <c r="E10" s="116">
        <v>42.488875999999998</v>
      </c>
      <c r="F10" s="116">
        <v>49.685336</v>
      </c>
      <c r="G10" s="116">
        <v>48.973672963026694</v>
      </c>
      <c r="H10" s="116">
        <v>50.5116369245332</v>
      </c>
      <c r="I10" s="116">
        <v>43.809892241952106</v>
      </c>
      <c r="N10" s="17"/>
    </row>
    <row r="11" spans="1:17" s="193" customFormat="1">
      <c r="A11" s="335"/>
      <c r="B11" s="152" t="s">
        <v>148</v>
      </c>
      <c r="C11" s="116">
        <v>1.0869831000000001</v>
      </c>
      <c r="D11" s="116">
        <v>1.1819347</v>
      </c>
      <c r="E11" s="116">
        <v>1.2969013</v>
      </c>
      <c r="F11" s="116">
        <v>1.2667444000000001</v>
      </c>
      <c r="G11" s="116">
        <v>0.93555482000000001</v>
      </c>
      <c r="H11" s="116">
        <v>1.055976</v>
      </c>
      <c r="I11" s="116">
        <v>1.307124746961801</v>
      </c>
      <c r="M11" s="17"/>
      <c r="N11" s="17"/>
    </row>
    <row r="12" spans="1:17" s="193" customFormat="1">
      <c r="A12" s="335"/>
      <c r="B12" s="152" t="s">
        <v>166</v>
      </c>
      <c r="C12" s="140">
        <v>112762</v>
      </c>
      <c r="D12" s="140">
        <v>119785</v>
      </c>
      <c r="E12" s="140">
        <v>152394</v>
      </c>
      <c r="F12" s="140">
        <v>174637</v>
      </c>
      <c r="G12" s="140">
        <v>176459</v>
      </c>
      <c r="H12" s="140">
        <v>177163</v>
      </c>
      <c r="I12" s="140">
        <v>148353</v>
      </c>
    </row>
    <row r="13" spans="1:17" s="193" customFormat="1">
      <c r="A13" s="335"/>
      <c r="B13" s="153" t="s">
        <v>156</v>
      </c>
      <c r="C13" s="140">
        <v>1901</v>
      </c>
      <c r="D13" s="140">
        <v>1883</v>
      </c>
      <c r="E13" s="140">
        <v>1981</v>
      </c>
      <c r="F13" s="140">
        <v>2292</v>
      </c>
      <c r="G13" s="140">
        <v>2714</v>
      </c>
      <c r="H13" s="140">
        <v>2190</v>
      </c>
      <c r="I13" s="140">
        <v>1404</v>
      </c>
      <c r="M13" s="17"/>
      <c r="N13" s="17"/>
    </row>
    <row r="14" spans="1:17" s="193" customFormat="1">
      <c r="A14" s="336" t="s">
        <v>26</v>
      </c>
      <c r="B14" s="153" t="s">
        <v>37</v>
      </c>
      <c r="C14" s="116">
        <v>36.917000999999999</v>
      </c>
      <c r="D14" s="116">
        <v>37.913969000000002</v>
      </c>
      <c r="E14" s="116">
        <v>44.255893999999998</v>
      </c>
      <c r="F14" s="116">
        <v>50.629984</v>
      </c>
      <c r="G14" s="116">
        <v>50.870750428551148</v>
      </c>
      <c r="H14" s="116">
        <v>51.448544277801474</v>
      </c>
      <c r="I14" s="116">
        <v>40.557667428005558</v>
      </c>
    </row>
    <row r="15" spans="1:17" s="193" customFormat="1">
      <c r="A15" s="335"/>
      <c r="B15" s="152" t="s">
        <v>148</v>
      </c>
      <c r="C15" s="116">
        <v>1.3018525999999999</v>
      </c>
      <c r="D15" s="116">
        <v>1.3231757</v>
      </c>
      <c r="E15" s="116">
        <v>2.4623666000000002</v>
      </c>
      <c r="F15" s="116">
        <v>2.9253157999999999</v>
      </c>
      <c r="G15" s="116">
        <v>1.4975096000000001</v>
      </c>
      <c r="H15" s="116">
        <v>1.1676175</v>
      </c>
      <c r="I15" s="116">
        <v>3.4584756324240877</v>
      </c>
    </row>
    <row r="16" spans="1:17" s="193" customFormat="1">
      <c r="A16" s="335"/>
      <c r="B16" s="152" t="s">
        <v>166</v>
      </c>
      <c r="C16" s="140">
        <v>92538</v>
      </c>
      <c r="D16" s="140">
        <v>91930</v>
      </c>
      <c r="E16" s="140">
        <v>115950</v>
      </c>
      <c r="F16" s="140">
        <v>150206</v>
      </c>
      <c r="G16" s="140">
        <v>139774</v>
      </c>
      <c r="H16" s="140">
        <v>129017</v>
      </c>
      <c r="I16" s="140">
        <v>101571</v>
      </c>
    </row>
    <row r="17" spans="1:38" s="193" customFormat="1">
      <c r="A17" s="335"/>
      <c r="B17" s="153" t="s">
        <v>156</v>
      </c>
      <c r="C17" s="140">
        <v>1328</v>
      </c>
      <c r="D17" s="140">
        <v>1260</v>
      </c>
      <c r="E17" s="140">
        <v>1444</v>
      </c>
      <c r="F17" s="140">
        <v>1675</v>
      </c>
      <c r="G17" s="140">
        <v>1979</v>
      </c>
      <c r="H17" s="140">
        <v>1582</v>
      </c>
      <c r="I17" s="140">
        <v>984</v>
      </c>
      <c r="M17" s="17"/>
    </row>
    <row r="18" spans="1:38" s="193" customFormat="1">
      <c r="A18" s="336" t="s">
        <v>27</v>
      </c>
      <c r="B18" s="153" t="s">
        <v>37</v>
      </c>
      <c r="C18" s="116">
        <v>42.837437000000001</v>
      </c>
      <c r="D18" s="116">
        <v>41.148639000000003</v>
      </c>
      <c r="E18" s="116">
        <v>45.894241999999998</v>
      </c>
      <c r="F18" s="116">
        <v>49.518344999999997</v>
      </c>
      <c r="G18" s="116">
        <v>56.498887796803068</v>
      </c>
      <c r="H18" s="116">
        <v>56.34963119903982</v>
      </c>
      <c r="I18" s="116">
        <v>44.308209877794212</v>
      </c>
      <c r="M18" s="17"/>
      <c r="N18" s="17"/>
      <c r="R18" s="17"/>
    </row>
    <row r="19" spans="1:38" s="193" customFormat="1">
      <c r="A19" s="335"/>
      <c r="B19" s="152" t="s">
        <v>148</v>
      </c>
      <c r="C19" s="109">
        <v>1.4455856</v>
      </c>
      <c r="D19" s="109">
        <v>1.5806155</v>
      </c>
      <c r="E19" s="109">
        <v>2.3664564000000001</v>
      </c>
      <c r="F19" s="109">
        <v>2.2867527999999999</v>
      </c>
      <c r="G19" s="109">
        <v>1.3242361</v>
      </c>
      <c r="H19" s="109">
        <v>1.5522667999999999</v>
      </c>
      <c r="I19" s="109">
        <v>1.5803222964166448</v>
      </c>
      <c r="N19" s="17"/>
      <c r="R19" s="17"/>
    </row>
    <row r="20" spans="1:38" s="193" customFormat="1">
      <c r="A20" s="335"/>
      <c r="B20" s="152" t="s">
        <v>166</v>
      </c>
      <c r="C20" s="140">
        <v>87265</v>
      </c>
      <c r="D20" s="140">
        <v>80969</v>
      </c>
      <c r="E20" s="140">
        <v>86652</v>
      </c>
      <c r="F20" s="140">
        <v>97000</v>
      </c>
      <c r="G20" s="140">
        <v>109218</v>
      </c>
      <c r="H20" s="140">
        <v>100002</v>
      </c>
      <c r="I20" s="140">
        <v>87452</v>
      </c>
    </row>
    <row r="21" spans="1:38" s="193" customFormat="1">
      <c r="A21" s="335"/>
      <c r="B21" s="153" t="s">
        <v>156</v>
      </c>
      <c r="C21" s="140">
        <v>1063</v>
      </c>
      <c r="D21" s="140">
        <v>883</v>
      </c>
      <c r="E21" s="140">
        <v>1110</v>
      </c>
      <c r="F21" s="140">
        <v>1228</v>
      </c>
      <c r="G21" s="140">
        <v>1541</v>
      </c>
      <c r="H21" s="140">
        <v>1138</v>
      </c>
      <c r="I21" s="140">
        <v>757</v>
      </c>
    </row>
    <row r="22" spans="1:38" s="193" customFormat="1">
      <c r="A22" s="336" t="s">
        <v>28</v>
      </c>
      <c r="B22" s="153" t="s">
        <v>37</v>
      </c>
      <c r="C22" s="116">
        <v>48.239510000000003</v>
      </c>
      <c r="D22" s="116">
        <v>52.025620000000004</v>
      </c>
      <c r="E22" s="116">
        <v>48.748550999999999</v>
      </c>
      <c r="F22" s="116">
        <v>54.644728999999998</v>
      </c>
      <c r="G22" s="116">
        <v>57.834084223852258</v>
      </c>
      <c r="H22" s="116">
        <v>57.868979290739311</v>
      </c>
      <c r="I22" s="116">
        <v>42.336914534712456</v>
      </c>
    </row>
    <row r="23" spans="1:38" s="193" customFormat="1">
      <c r="A23" s="335"/>
      <c r="B23" s="152" t="s">
        <v>148</v>
      </c>
      <c r="C23" s="116">
        <v>2.1169921</v>
      </c>
      <c r="D23" s="116">
        <v>2.8039301999999999</v>
      </c>
      <c r="E23" s="116">
        <v>2.0788476999999999</v>
      </c>
      <c r="F23" s="116">
        <v>2.325135</v>
      </c>
      <c r="G23" s="116">
        <v>1.7299150000000001</v>
      </c>
      <c r="H23" s="116">
        <v>2.7725515000000001</v>
      </c>
      <c r="I23" s="116">
        <v>1.7600573927679668</v>
      </c>
    </row>
    <row r="24" spans="1:38" s="193" customFormat="1">
      <c r="A24" s="335"/>
      <c r="B24" s="152" t="s">
        <v>166</v>
      </c>
      <c r="C24" s="140">
        <v>74038</v>
      </c>
      <c r="D24" s="140">
        <v>75459</v>
      </c>
      <c r="E24" s="140">
        <v>74460</v>
      </c>
      <c r="F24" s="140">
        <v>86019</v>
      </c>
      <c r="G24" s="140">
        <v>93195</v>
      </c>
      <c r="H24" s="140">
        <v>96489</v>
      </c>
      <c r="I24" s="140">
        <v>76173</v>
      </c>
      <c r="M24" s="17"/>
      <c r="N24" s="17"/>
    </row>
    <row r="25" spans="1:38" s="193" customFormat="1">
      <c r="A25" s="335"/>
      <c r="B25" s="153" t="s">
        <v>156</v>
      </c>
      <c r="C25" s="140">
        <v>623</v>
      </c>
      <c r="D25" s="140">
        <v>518</v>
      </c>
      <c r="E25" s="140">
        <v>802</v>
      </c>
      <c r="F25" s="140">
        <v>869</v>
      </c>
      <c r="G25" s="140">
        <v>1157</v>
      </c>
      <c r="H25" s="140">
        <v>1029</v>
      </c>
      <c r="I25" s="140">
        <v>594</v>
      </c>
    </row>
    <row r="26" spans="1:38" s="193" customFormat="1">
      <c r="A26" s="336" t="s">
        <v>14</v>
      </c>
      <c r="B26" s="153" t="s">
        <v>37</v>
      </c>
      <c r="C26" s="7">
        <v>36.913024999999998</v>
      </c>
      <c r="D26" s="7">
        <v>37.430833999999997</v>
      </c>
      <c r="E26" s="7">
        <v>43.503480000000003</v>
      </c>
      <c r="F26" s="7">
        <v>49.137315000000001</v>
      </c>
      <c r="G26" s="7">
        <v>50.260098426293453</v>
      </c>
      <c r="H26" s="7">
        <v>51.21301690332529</v>
      </c>
      <c r="I26" s="7">
        <f>'28'!O6</f>
        <v>42.259064700122778</v>
      </c>
    </row>
    <row r="27" spans="1:38" s="193" customFormat="1">
      <c r="A27" s="335"/>
      <c r="B27" s="152" t="s">
        <v>148</v>
      </c>
      <c r="C27" s="7">
        <f>'28'!I7</f>
        <v>0.56393448000000002</v>
      </c>
      <c r="D27" s="7">
        <f>'28'!J7</f>
        <v>0.66103029000000002</v>
      </c>
      <c r="E27" s="7">
        <f>'28'!K7</f>
        <v>0.92009741</v>
      </c>
      <c r="F27" s="7">
        <f>'28'!L7</f>
        <v>0.84767327999999997</v>
      </c>
      <c r="G27" s="7">
        <f>'28'!M7</f>
        <v>0.52377364297626894</v>
      </c>
      <c r="H27" s="7">
        <f>'28'!N7</f>
        <v>0.62006624936152699</v>
      </c>
      <c r="I27" s="7">
        <f>'28'!O7</f>
        <v>0.93960085785733016</v>
      </c>
    </row>
    <row r="28" spans="1:38" s="193" customFormat="1">
      <c r="A28" s="335"/>
      <c r="B28" s="152" t="s">
        <v>166</v>
      </c>
      <c r="C28" s="140">
        <v>494904</v>
      </c>
      <c r="D28" s="140">
        <v>498289</v>
      </c>
      <c r="E28" s="140">
        <v>616500</v>
      </c>
      <c r="F28" s="140">
        <v>709334</v>
      </c>
      <c r="G28" s="140">
        <v>712747</v>
      </c>
      <c r="H28" s="140">
        <v>678848</v>
      </c>
      <c r="I28" s="140">
        <f>'28'!O8</f>
        <v>543815</v>
      </c>
    </row>
    <row r="29" spans="1:38" s="193" customFormat="1">
      <c r="A29" s="335"/>
      <c r="B29" s="153" t="s">
        <v>156</v>
      </c>
      <c r="C29" s="140">
        <v>7436</v>
      </c>
      <c r="D29" s="140">
        <v>6877</v>
      </c>
      <c r="E29" s="140">
        <v>7599</v>
      </c>
      <c r="F29" s="140">
        <v>8820</v>
      </c>
      <c r="G29" s="140">
        <v>10572</v>
      </c>
      <c r="H29" s="140">
        <v>8211</v>
      </c>
      <c r="I29" s="140">
        <f>'28'!O9</f>
        <v>5016</v>
      </c>
    </row>
    <row r="30" spans="1:38" s="193" customFormat="1"/>
    <row r="31" spans="1:38" s="193" customFormat="1">
      <c r="A31" s="31" t="s">
        <v>130</v>
      </c>
      <c r="B31" s="31"/>
      <c r="C31" s="31"/>
      <c r="D31" s="31"/>
      <c r="E31" s="31"/>
      <c r="F31" s="31"/>
      <c r="G31" s="31"/>
      <c r="H31" s="31"/>
      <c r="I31" s="31"/>
      <c r="J31" s="31"/>
      <c r="K31" s="31"/>
      <c r="L31" s="31"/>
      <c r="M31" s="31"/>
      <c r="N31" s="31"/>
      <c r="O31" s="31"/>
      <c r="P31" s="31"/>
      <c r="Q31" s="218"/>
      <c r="R31" s="218"/>
      <c r="S31" s="218"/>
      <c r="T31" s="218"/>
      <c r="U31" s="218"/>
      <c r="V31" s="218"/>
      <c r="W31" s="218"/>
      <c r="X31" s="218"/>
      <c r="Y31" s="218"/>
      <c r="Z31" s="218"/>
      <c r="AA31" s="218"/>
      <c r="AB31" s="218"/>
      <c r="AC31" s="218"/>
      <c r="AD31" s="218"/>
      <c r="AE31" s="218"/>
      <c r="AF31" s="218"/>
      <c r="AG31" s="31"/>
      <c r="AH31" s="31"/>
      <c r="AI31" s="31"/>
      <c r="AJ31" s="31"/>
      <c r="AK31" s="31"/>
      <c r="AL31" s="31"/>
    </row>
    <row r="32" spans="1:38" s="193" customFormat="1">
      <c r="A32" s="293" t="s">
        <v>164</v>
      </c>
      <c r="B32" s="293"/>
      <c r="C32" s="293"/>
      <c r="D32" s="293"/>
      <c r="E32" s="293"/>
      <c r="F32" s="293"/>
      <c r="G32" s="293"/>
      <c r="H32" s="293"/>
      <c r="I32" s="293"/>
      <c r="J32" s="31"/>
      <c r="K32" s="31"/>
      <c r="L32" s="31"/>
      <c r="M32" s="31"/>
      <c r="N32" s="31"/>
      <c r="O32" s="31"/>
      <c r="P32" s="31"/>
      <c r="Q32" s="218"/>
      <c r="R32" s="218"/>
      <c r="S32" s="218"/>
      <c r="T32" s="218"/>
      <c r="U32" s="218"/>
      <c r="V32" s="218"/>
      <c r="W32" s="218"/>
      <c r="X32" s="218"/>
      <c r="Y32" s="218"/>
      <c r="Z32" s="218"/>
      <c r="AA32" s="218"/>
      <c r="AB32" s="218"/>
      <c r="AC32" s="218"/>
      <c r="AD32" s="218"/>
      <c r="AE32" s="218"/>
      <c r="AF32" s="218"/>
      <c r="AG32" s="31"/>
      <c r="AH32" s="31"/>
      <c r="AI32" s="31"/>
      <c r="AJ32" s="31"/>
      <c r="AK32" s="31"/>
      <c r="AL32" s="31"/>
    </row>
    <row r="33" spans="1:38" s="193" customFormat="1" ht="64.5" customHeight="1">
      <c r="A33" s="295" t="s">
        <v>163</v>
      </c>
      <c r="B33" s="295"/>
      <c r="C33" s="295"/>
      <c r="D33" s="295"/>
      <c r="E33" s="295"/>
      <c r="F33" s="295"/>
      <c r="G33" s="295"/>
      <c r="H33" s="295"/>
      <c r="I33" s="29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row>
    <row r="34" spans="1:38" ht="75.75" customHeight="1">
      <c r="A34" s="328" t="s">
        <v>201</v>
      </c>
      <c r="B34" s="328"/>
      <c r="C34" s="328"/>
      <c r="D34" s="328"/>
      <c r="E34" s="328"/>
      <c r="F34" s="328"/>
      <c r="G34" s="328"/>
      <c r="H34" s="328"/>
      <c r="I34" s="328"/>
      <c r="J34" s="220"/>
      <c r="K34" s="220"/>
      <c r="L34" s="220"/>
      <c r="M34" s="220"/>
      <c r="N34" s="220"/>
      <c r="O34" s="220"/>
      <c r="P34" s="220"/>
      <c r="Q34" s="220"/>
      <c r="R34" s="220"/>
      <c r="S34" s="220"/>
      <c r="T34" s="220"/>
      <c r="U34" s="220"/>
      <c r="V34" s="220"/>
      <c r="W34" s="220"/>
      <c r="X34" s="220"/>
      <c r="Y34" s="220"/>
      <c r="Z34" s="220"/>
      <c r="AA34" s="220"/>
      <c r="AB34" s="220"/>
      <c r="AC34" s="220"/>
      <c r="AD34" s="220"/>
      <c r="AE34" s="219"/>
      <c r="AF34" s="219"/>
      <c r="AG34" s="219"/>
      <c r="AH34" s="219"/>
      <c r="AI34" s="219"/>
      <c r="AJ34" s="219"/>
      <c r="AK34" s="219"/>
      <c r="AL34" s="219"/>
    </row>
    <row r="35" spans="1:38">
      <c r="A35" s="293" t="s">
        <v>149</v>
      </c>
      <c r="B35" s="293"/>
      <c r="C35" s="293"/>
      <c r="D35" s="293"/>
      <c r="E35" s="293"/>
      <c r="F35" s="293"/>
      <c r="G35" s="293"/>
      <c r="H35" s="293"/>
      <c r="I35" s="293"/>
      <c r="J35" s="293"/>
      <c r="K35" s="293"/>
      <c r="L35" s="293"/>
      <c r="M35" s="293"/>
      <c r="N35" s="293"/>
      <c r="O35" s="293"/>
      <c r="P35" s="31"/>
      <c r="Q35" s="31"/>
      <c r="R35" s="31"/>
      <c r="S35" s="31"/>
      <c r="T35" s="31"/>
      <c r="U35" s="31"/>
      <c r="V35" s="31"/>
      <c r="W35" s="31"/>
      <c r="X35" s="31"/>
      <c r="Y35" s="31"/>
      <c r="Z35" s="31"/>
      <c r="AA35" s="31"/>
      <c r="AB35" s="31"/>
      <c r="AC35" s="31"/>
      <c r="AD35" s="31"/>
      <c r="AE35" s="31"/>
      <c r="AF35" s="31"/>
      <c r="AG35" s="31"/>
      <c r="AH35" s="31"/>
      <c r="AI35" s="31"/>
      <c r="AJ35" s="31"/>
      <c r="AK35" s="31"/>
      <c r="AL35" s="31"/>
    </row>
    <row r="37" spans="1:38">
      <c r="A37" s="193"/>
      <c r="B37" s="193"/>
      <c r="C37" s="193"/>
      <c r="D37" s="193"/>
      <c r="E37" s="193"/>
      <c r="F37" s="193"/>
      <c r="I37" s="193"/>
      <c r="J37" s="193"/>
      <c r="K37" s="193"/>
      <c r="L37" s="193"/>
      <c r="M37" s="193"/>
      <c r="N37" s="193"/>
    </row>
    <row r="38" spans="1:38">
      <c r="A38" s="193"/>
      <c r="B38" s="193"/>
      <c r="C38" s="193"/>
      <c r="D38" s="193"/>
      <c r="E38" s="193"/>
      <c r="F38" s="193"/>
      <c r="I38" s="193"/>
      <c r="J38" s="193"/>
      <c r="K38" s="193"/>
      <c r="L38" s="193"/>
      <c r="M38" s="193"/>
      <c r="N38" s="193"/>
    </row>
    <row r="39" spans="1:38">
      <c r="A39" s="193"/>
      <c r="B39" s="193"/>
      <c r="C39" s="193"/>
      <c r="D39" s="193"/>
      <c r="E39" s="193"/>
      <c r="F39" s="193"/>
      <c r="I39" s="193"/>
      <c r="J39" s="193"/>
      <c r="K39" s="193"/>
      <c r="L39" s="193"/>
      <c r="M39" s="193"/>
      <c r="N39" s="193"/>
    </row>
    <row r="40" spans="1:38">
      <c r="A40" s="193"/>
      <c r="B40" s="193"/>
      <c r="C40" s="193"/>
      <c r="D40" s="193"/>
      <c r="E40" s="193"/>
      <c r="F40" s="193"/>
      <c r="I40" s="193"/>
      <c r="J40" s="193"/>
      <c r="K40" s="193"/>
      <c r="L40" s="193"/>
      <c r="M40" s="193"/>
      <c r="N40" s="193"/>
    </row>
    <row r="41" spans="1:38">
      <c r="A41" s="193"/>
      <c r="B41" s="193"/>
      <c r="C41" s="193"/>
      <c r="D41" s="193"/>
      <c r="E41" s="193"/>
      <c r="F41" s="193"/>
      <c r="I41" s="193"/>
      <c r="J41" s="193"/>
      <c r="K41" s="193"/>
      <c r="L41" s="193"/>
      <c r="M41" s="193"/>
      <c r="N41" s="193"/>
    </row>
    <row r="42" spans="1:38">
      <c r="A42" s="193"/>
      <c r="B42" s="193"/>
      <c r="C42" s="193"/>
      <c r="D42" s="193"/>
      <c r="E42" s="193"/>
      <c r="F42" s="193"/>
    </row>
  </sheetData>
  <mergeCells count="12">
    <mergeCell ref="A26:A29"/>
    <mergeCell ref="A35:O35"/>
    <mergeCell ref="A32:I32"/>
    <mergeCell ref="A33:I33"/>
    <mergeCell ref="A34:I34"/>
    <mergeCell ref="A22:A25"/>
    <mergeCell ref="A3:H3"/>
    <mergeCell ref="A2:I2"/>
    <mergeCell ref="A6:A9"/>
    <mergeCell ref="A10:A13"/>
    <mergeCell ref="A14:A17"/>
    <mergeCell ref="A18:A21"/>
  </mergeCells>
  <hyperlinks>
    <hyperlink ref="A1" location="Índice!A1" display="Índice!A1" xr:uid="{F5E07005-E39F-485C-BA0F-21C63C13BDD9}"/>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C37"/>
  <sheetViews>
    <sheetView workbookViewId="0">
      <selection activeCell="AD5" sqref="AD5"/>
    </sheetView>
  </sheetViews>
  <sheetFormatPr baseColWidth="10" defaultColWidth="9.140625" defaultRowHeight="15"/>
  <cols>
    <col min="2" max="2" width="13.28515625" customWidth="1"/>
    <col min="3" max="4" width="11.7109375" customWidth="1"/>
    <col min="5" max="5" width="11.28515625" style="193" customWidth="1"/>
    <col min="6" max="6" width="12.5703125" customWidth="1"/>
    <col min="7" max="8" width="12" customWidth="1"/>
    <col min="9" max="9" width="10.140625" style="193" customWidth="1"/>
    <col min="10" max="10" width="12.85546875" customWidth="1"/>
    <col min="11" max="11" width="12.28515625" customWidth="1"/>
    <col min="12" max="12" width="11.140625" customWidth="1"/>
    <col min="13" max="13" width="10.140625" style="193" customWidth="1"/>
    <col min="14" max="14" width="12.42578125" customWidth="1"/>
    <col min="15" max="15" width="12.7109375" customWidth="1"/>
    <col min="16" max="16" width="11.85546875" customWidth="1"/>
    <col min="17" max="17" width="10.140625" style="193" customWidth="1"/>
    <col min="18" max="18" width="12.140625" customWidth="1"/>
    <col min="19" max="19" width="12" customWidth="1"/>
    <col min="20" max="20" width="11.85546875" customWidth="1"/>
    <col min="21" max="21" width="10.140625" style="193" customWidth="1"/>
    <col min="22" max="22" width="12.5703125" customWidth="1"/>
    <col min="23" max="23" width="11.42578125" customWidth="1"/>
    <col min="24" max="24" width="11.5703125" customWidth="1"/>
    <col min="25" max="25" width="10.140625" style="193" customWidth="1"/>
    <col min="26" max="26" width="13.7109375" customWidth="1"/>
    <col min="27" max="27" width="12" customWidth="1"/>
    <col min="28" max="28" width="11.7109375" customWidth="1"/>
  </cols>
  <sheetData>
    <row r="1" spans="1:29" s="193" customFormat="1">
      <c r="A1" s="111" t="s">
        <v>155</v>
      </c>
    </row>
    <row r="2" spans="1:29">
      <c r="A2" s="291" t="s">
        <v>301</v>
      </c>
      <c r="B2" s="291"/>
      <c r="C2" s="291"/>
      <c r="D2" s="291"/>
      <c r="E2" s="291"/>
      <c r="F2" s="291"/>
      <c r="G2" s="291"/>
      <c r="H2" s="291"/>
      <c r="I2" s="291"/>
      <c r="J2" s="291"/>
      <c r="K2" s="291"/>
      <c r="L2" s="291"/>
      <c r="M2" s="291"/>
      <c r="N2" s="291"/>
      <c r="O2" s="291"/>
      <c r="P2" s="291"/>
      <c r="Q2" s="291"/>
      <c r="R2" s="291"/>
      <c r="S2" s="291"/>
      <c r="T2" s="291"/>
      <c r="U2" s="291"/>
      <c r="V2" s="291"/>
      <c r="W2" s="291"/>
      <c r="X2" s="291"/>
      <c r="Y2" s="203"/>
    </row>
    <row r="3" spans="1:29" s="97" customFormat="1">
      <c r="A3" s="292" t="s">
        <v>137</v>
      </c>
      <c r="B3" s="292"/>
      <c r="C3" s="292"/>
      <c r="D3" s="292"/>
      <c r="E3" s="292"/>
      <c r="F3" s="292"/>
      <c r="G3" s="292"/>
      <c r="H3" s="292"/>
      <c r="I3" s="292"/>
      <c r="J3" s="292"/>
      <c r="K3" s="292"/>
      <c r="L3" s="292"/>
      <c r="M3" s="292"/>
      <c r="N3" s="292"/>
      <c r="O3" s="292"/>
      <c r="P3" s="292"/>
      <c r="Q3" s="292"/>
      <c r="R3" s="292"/>
      <c r="S3" s="292"/>
      <c r="U3" s="193"/>
      <c r="Y3" s="193"/>
    </row>
    <row r="4" spans="1:29" s="63" customFormat="1">
      <c r="E4" s="193"/>
      <c r="I4" s="193"/>
      <c r="M4" s="193"/>
      <c r="Q4" s="193"/>
      <c r="U4" s="193"/>
      <c r="Y4" s="193"/>
    </row>
    <row r="5" spans="1:29">
      <c r="A5" s="341" t="s">
        <v>72</v>
      </c>
      <c r="B5" s="319" t="s">
        <v>8</v>
      </c>
      <c r="C5" s="321"/>
      <c r="D5" s="321"/>
      <c r="E5" s="320"/>
      <c r="F5" s="319" t="s">
        <v>9</v>
      </c>
      <c r="G5" s="321"/>
      <c r="H5" s="321"/>
      <c r="I5" s="320"/>
      <c r="J5" s="319" t="s">
        <v>10</v>
      </c>
      <c r="K5" s="321"/>
      <c r="L5" s="321"/>
      <c r="M5" s="320"/>
      <c r="N5" s="319" t="s">
        <v>11</v>
      </c>
      <c r="O5" s="321"/>
      <c r="P5" s="321"/>
      <c r="Q5" s="320"/>
      <c r="R5" s="319" t="s">
        <v>12</v>
      </c>
      <c r="S5" s="321"/>
      <c r="T5" s="321"/>
      <c r="U5" s="320"/>
      <c r="V5" s="319" t="s">
        <v>70</v>
      </c>
      <c r="W5" s="321"/>
      <c r="X5" s="321"/>
      <c r="Y5" s="320"/>
      <c r="Z5" s="303">
        <v>2020</v>
      </c>
      <c r="AA5" s="303"/>
      <c r="AB5" s="303"/>
      <c r="AC5" s="303"/>
    </row>
    <row r="6" spans="1:29" ht="30">
      <c r="A6" s="341"/>
      <c r="B6" s="210" t="s">
        <v>213</v>
      </c>
      <c r="C6" s="210" t="s">
        <v>214</v>
      </c>
      <c r="D6" s="210" t="s">
        <v>37</v>
      </c>
      <c r="E6" s="209" t="s">
        <v>148</v>
      </c>
      <c r="F6" s="210" t="s">
        <v>213</v>
      </c>
      <c r="G6" s="210" t="s">
        <v>214</v>
      </c>
      <c r="H6" s="210" t="s">
        <v>37</v>
      </c>
      <c r="I6" s="209" t="s">
        <v>148</v>
      </c>
      <c r="J6" s="210" t="s">
        <v>213</v>
      </c>
      <c r="K6" s="210" t="s">
        <v>214</v>
      </c>
      <c r="L6" s="210" t="s">
        <v>37</v>
      </c>
      <c r="M6" s="209" t="s">
        <v>148</v>
      </c>
      <c r="N6" s="210" t="s">
        <v>213</v>
      </c>
      <c r="O6" s="210" t="s">
        <v>214</v>
      </c>
      <c r="P6" s="210" t="s">
        <v>37</v>
      </c>
      <c r="Q6" s="209" t="s">
        <v>148</v>
      </c>
      <c r="R6" s="210" t="s">
        <v>213</v>
      </c>
      <c r="S6" s="210" t="s">
        <v>214</v>
      </c>
      <c r="T6" s="210" t="s">
        <v>37</v>
      </c>
      <c r="U6" s="209" t="s">
        <v>148</v>
      </c>
      <c r="V6" s="210" t="s">
        <v>213</v>
      </c>
      <c r="W6" s="210" t="s">
        <v>214</v>
      </c>
      <c r="X6" s="210" t="s">
        <v>37</v>
      </c>
      <c r="Y6" s="209" t="s">
        <v>148</v>
      </c>
      <c r="Z6" s="210" t="s">
        <v>213</v>
      </c>
      <c r="AA6" s="210" t="s">
        <v>214</v>
      </c>
      <c r="AB6" s="210" t="s">
        <v>37</v>
      </c>
      <c r="AC6" s="209" t="s">
        <v>148</v>
      </c>
    </row>
    <row r="7" spans="1:29">
      <c r="A7" s="66" t="s">
        <v>24</v>
      </c>
      <c r="B7" s="23">
        <v>64395</v>
      </c>
      <c r="C7" s="23">
        <v>1344</v>
      </c>
      <c r="D7" s="7">
        <v>33.097079000000001</v>
      </c>
      <c r="E7" s="116">
        <v>1.3760869</v>
      </c>
      <c r="F7" s="23">
        <v>57981</v>
      </c>
      <c r="G7" s="23">
        <v>1068</v>
      </c>
      <c r="H7" s="7">
        <v>31.695557000000001</v>
      </c>
      <c r="I7" s="116">
        <v>1.5274295</v>
      </c>
      <c r="J7" s="23">
        <v>84650</v>
      </c>
      <c r="K7" s="23">
        <v>1029</v>
      </c>
      <c r="L7" s="7">
        <v>41.385750000000002</v>
      </c>
      <c r="M7" s="116">
        <v>2.1585925000000001</v>
      </c>
      <c r="N7" s="23">
        <v>94345</v>
      </c>
      <c r="O7" s="23">
        <v>1270</v>
      </c>
      <c r="P7" s="7">
        <f>(N7/O7)*100</f>
        <v>7428.7401574803152</v>
      </c>
      <c r="Q7" s="116">
        <v>1.3443075</v>
      </c>
      <c r="R7" s="23">
        <v>86590</v>
      </c>
      <c r="S7" s="23">
        <v>1454</v>
      </c>
      <c r="T7" s="7">
        <v>44.38191305060942</v>
      </c>
      <c r="U7" s="116">
        <v>1.2177714530552628</v>
      </c>
      <c r="V7" s="23">
        <v>79141</v>
      </c>
      <c r="W7" s="23">
        <v>1008</v>
      </c>
      <c r="X7" s="7">
        <v>47.944773940278793</v>
      </c>
      <c r="Y7" s="116">
        <v>1.3566288896541985</v>
      </c>
      <c r="Z7" s="23">
        <v>42935</v>
      </c>
      <c r="AA7" s="23">
        <v>420</v>
      </c>
      <c r="AB7" s="7">
        <v>40.180618595292685</v>
      </c>
      <c r="AC7" s="116">
        <v>2.1651693549765558</v>
      </c>
    </row>
    <row r="8" spans="1:29">
      <c r="A8" s="66" t="s">
        <v>25</v>
      </c>
      <c r="B8" s="23">
        <v>63906</v>
      </c>
      <c r="C8" s="23">
        <v>1177</v>
      </c>
      <c r="D8" s="7">
        <v>30.839984999999999</v>
      </c>
      <c r="E8" s="116">
        <v>1.2749659</v>
      </c>
      <c r="F8" s="23">
        <v>72165</v>
      </c>
      <c r="G8" s="23">
        <v>1265</v>
      </c>
      <c r="H8" s="7">
        <v>31.951633000000001</v>
      </c>
      <c r="I8" s="116">
        <v>1.3258893</v>
      </c>
      <c r="J8" s="23">
        <v>102394</v>
      </c>
      <c r="K8" s="23">
        <v>1233</v>
      </c>
      <c r="L8" s="7">
        <v>40.896909000000001</v>
      </c>
      <c r="M8" s="116">
        <v>1.9156386000000001</v>
      </c>
      <c r="N8" s="23">
        <v>107127</v>
      </c>
      <c r="O8" s="23">
        <v>1486</v>
      </c>
      <c r="P8" s="7">
        <f t="shared" ref="P8:P17" si="0">(N8/O8)*100</f>
        <v>7209.0847913862717</v>
      </c>
      <c r="Q8" s="116">
        <v>1.3280730999999999</v>
      </c>
      <c r="R8" s="23">
        <v>107511</v>
      </c>
      <c r="S8" s="23">
        <v>1727</v>
      </c>
      <c r="T8" s="7">
        <v>46.046015606931469</v>
      </c>
      <c r="U8" s="116">
        <v>1.085752483566675</v>
      </c>
      <c r="V8" s="23">
        <v>97036</v>
      </c>
      <c r="W8" s="23">
        <v>1264</v>
      </c>
      <c r="X8" s="7">
        <v>45.183250217683849</v>
      </c>
      <c r="Y8" s="116">
        <v>1.2399597519689034</v>
      </c>
      <c r="Z8" s="23">
        <v>87331</v>
      </c>
      <c r="AA8" s="23">
        <v>857</v>
      </c>
      <c r="AB8" s="7">
        <v>40.916523376921525</v>
      </c>
      <c r="AC8" s="116">
        <v>1.5364227450451877</v>
      </c>
    </row>
    <row r="9" spans="1:29">
      <c r="A9" s="66" t="s">
        <v>26</v>
      </c>
      <c r="B9" s="23">
        <v>61706</v>
      </c>
      <c r="C9" s="23">
        <v>1035</v>
      </c>
      <c r="D9" s="7">
        <v>34.302455000000002</v>
      </c>
      <c r="E9" s="116">
        <v>1.4881224</v>
      </c>
      <c r="F9" s="23">
        <v>60953</v>
      </c>
      <c r="G9" s="23">
        <v>1019</v>
      </c>
      <c r="H9" s="7">
        <v>35.081065000000002</v>
      </c>
      <c r="I9" s="116">
        <v>1.6284261</v>
      </c>
      <c r="J9" s="23">
        <v>89053</v>
      </c>
      <c r="K9" s="23">
        <v>1125</v>
      </c>
      <c r="L9" s="7">
        <v>43.292870000000001</v>
      </c>
      <c r="M9" s="116">
        <v>1.5042918999999999</v>
      </c>
      <c r="N9" s="23">
        <v>91707</v>
      </c>
      <c r="O9" s="23">
        <v>1249</v>
      </c>
      <c r="P9" s="7">
        <f t="shared" si="0"/>
        <v>7342.4339471577259</v>
      </c>
      <c r="Q9" s="116">
        <v>1.5704338</v>
      </c>
      <c r="R9" s="23">
        <v>94609</v>
      </c>
      <c r="S9" s="23">
        <v>1463</v>
      </c>
      <c r="T9" s="7">
        <v>47.836683099481739</v>
      </c>
      <c r="U9" s="116">
        <v>1.2924227564930741</v>
      </c>
      <c r="V9" s="23">
        <v>97705</v>
      </c>
      <c r="W9" s="23">
        <v>1230</v>
      </c>
      <c r="X9" s="7">
        <v>50.032773117850084</v>
      </c>
      <c r="Y9" s="116">
        <v>1.397200423963926</v>
      </c>
      <c r="Z9" s="23">
        <v>75754</v>
      </c>
      <c r="AA9" s="23">
        <v>746</v>
      </c>
      <c r="AB9" s="7">
        <v>42.223250266145705</v>
      </c>
      <c r="AC9" s="116">
        <v>1.4811569812937073</v>
      </c>
    </row>
    <row r="10" spans="1:29">
      <c r="A10" s="66" t="s">
        <v>27</v>
      </c>
      <c r="B10" s="23">
        <v>51056</v>
      </c>
      <c r="C10" s="23">
        <v>866</v>
      </c>
      <c r="D10" s="7">
        <v>33.766525999999999</v>
      </c>
      <c r="E10" s="116">
        <v>1.5339328999999999</v>
      </c>
      <c r="F10" s="23">
        <v>58832</v>
      </c>
      <c r="G10" s="23">
        <v>864</v>
      </c>
      <c r="H10" s="7">
        <v>35.784799999999997</v>
      </c>
      <c r="I10" s="116">
        <v>1.6640492</v>
      </c>
      <c r="J10" s="23">
        <v>63341</v>
      </c>
      <c r="K10" s="23">
        <v>856</v>
      </c>
      <c r="L10" s="7">
        <v>41.407736</v>
      </c>
      <c r="M10" s="116">
        <v>2.1533044000000001</v>
      </c>
      <c r="N10" s="23">
        <v>82930</v>
      </c>
      <c r="O10" s="23">
        <v>1043</v>
      </c>
      <c r="P10" s="7">
        <f t="shared" si="0"/>
        <v>7951.1025886864818</v>
      </c>
      <c r="Q10" s="116">
        <v>1.9709080999999999</v>
      </c>
      <c r="R10" s="23">
        <v>81850</v>
      </c>
      <c r="S10" s="23">
        <v>1251</v>
      </c>
      <c r="T10" s="7">
        <v>50.357145054417707</v>
      </c>
      <c r="U10" s="116">
        <v>1.3791579878012001</v>
      </c>
      <c r="V10" s="23">
        <v>79458</v>
      </c>
      <c r="W10" s="23">
        <v>960</v>
      </c>
      <c r="X10" s="7">
        <v>51.113183879579303</v>
      </c>
      <c r="Y10" s="116">
        <v>1.5678767440606565</v>
      </c>
      <c r="Z10" s="23">
        <v>72599</v>
      </c>
      <c r="AA10" s="23">
        <v>658</v>
      </c>
      <c r="AB10" s="7">
        <v>45.597804240779823</v>
      </c>
      <c r="AC10" s="116">
        <v>2.0717585770012938</v>
      </c>
    </row>
    <row r="11" spans="1:29">
      <c r="A11" s="66" t="s">
        <v>28</v>
      </c>
      <c r="B11" s="23">
        <v>45695</v>
      </c>
      <c r="C11" s="23">
        <v>713</v>
      </c>
      <c r="D11" s="7">
        <v>34.053477999999998</v>
      </c>
      <c r="E11" s="116">
        <v>1.6799994</v>
      </c>
      <c r="F11" s="23">
        <v>48777</v>
      </c>
      <c r="G11" s="23">
        <v>708</v>
      </c>
      <c r="H11" s="7">
        <v>37.715147000000002</v>
      </c>
      <c r="I11" s="116">
        <v>1.7585196000000001</v>
      </c>
      <c r="J11" s="23">
        <v>63025</v>
      </c>
      <c r="K11" s="23">
        <v>797</v>
      </c>
      <c r="L11" s="7">
        <v>43.539684999999999</v>
      </c>
      <c r="M11" s="116">
        <v>3.1719092999999998</v>
      </c>
      <c r="N11" s="23">
        <v>63897</v>
      </c>
      <c r="O11" s="23">
        <v>898</v>
      </c>
      <c r="P11" s="7">
        <f t="shared" si="0"/>
        <v>7115.478841870824</v>
      </c>
      <c r="Q11" s="116">
        <v>2.1845840000000001</v>
      </c>
      <c r="R11" s="23">
        <v>71725</v>
      </c>
      <c r="S11" s="23">
        <v>1063</v>
      </c>
      <c r="T11" s="7">
        <v>51.831163012530531</v>
      </c>
      <c r="U11" s="116">
        <v>1.6066218662521943</v>
      </c>
      <c r="V11" s="23">
        <v>66314</v>
      </c>
      <c r="W11" s="23">
        <v>847</v>
      </c>
      <c r="X11" s="7">
        <v>50.481490221751933</v>
      </c>
      <c r="Y11" s="116">
        <v>1.6133347488771976</v>
      </c>
      <c r="Z11" s="23">
        <v>57937</v>
      </c>
      <c r="AA11" s="23">
        <v>586</v>
      </c>
      <c r="AB11" s="7">
        <v>41.645940855964</v>
      </c>
      <c r="AC11" s="116">
        <v>2.0984692919216994</v>
      </c>
    </row>
    <row r="12" spans="1:29">
      <c r="A12" s="66" t="s">
        <v>32</v>
      </c>
      <c r="B12" s="23">
        <v>46843</v>
      </c>
      <c r="C12" s="23">
        <v>615</v>
      </c>
      <c r="D12" s="7">
        <v>40.215833000000003</v>
      </c>
      <c r="E12" s="116">
        <v>1.9412668</v>
      </c>
      <c r="F12" s="23">
        <v>43153</v>
      </c>
      <c r="G12" s="23">
        <v>552</v>
      </c>
      <c r="H12" s="7">
        <v>38.141241000000001</v>
      </c>
      <c r="I12" s="116">
        <v>1.9669726999999999</v>
      </c>
      <c r="J12" s="23">
        <v>52925</v>
      </c>
      <c r="K12" s="23">
        <v>647</v>
      </c>
      <c r="L12" s="7">
        <v>45.140132999999999</v>
      </c>
      <c r="M12" s="116">
        <v>2.9112752999999998</v>
      </c>
      <c r="N12" s="23">
        <v>86309</v>
      </c>
      <c r="O12" s="23">
        <v>777</v>
      </c>
      <c r="P12" s="7">
        <f t="shared" si="0"/>
        <v>11107.979407979408</v>
      </c>
      <c r="Q12" s="116">
        <v>4.7686897000000004</v>
      </c>
      <c r="R12" s="23">
        <v>68049</v>
      </c>
      <c r="S12" s="23">
        <v>916</v>
      </c>
      <c r="T12" s="7">
        <v>49.896246544606655</v>
      </c>
      <c r="U12" s="116">
        <v>2.5397643918643888</v>
      </c>
      <c r="V12" s="23">
        <v>62703</v>
      </c>
      <c r="W12" s="23">
        <v>735</v>
      </c>
      <c r="X12" s="7">
        <v>52.512436560976838</v>
      </c>
      <c r="Y12" s="116">
        <v>1.8049524102769647</v>
      </c>
      <c r="Z12" s="23">
        <v>43634</v>
      </c>
      <c r="AA12" s="23">
        <v>398</v>
      </c>
      <c r="AB12" s="7">
        <v>39.197614042652582</v>
      </c>
      <c r="AC12" s="116">
        <v>7.0259328023379446</v>
      </c>
    </row>
    <row r="13" spans="1:29">
      <c r="A13" s="66" t="s">
        <v>33</v>
      </c>
      <c r="B13" s="23">
        <v>49765</v>
      </c>
      <c r="C13" s="23">
        <v>593</v>
      </c>
      <c r="D13" s="7">
        <v>44.996293000000001</v>
      </c>
      <c r="E13" s="116">
        <v>1.9032328999999999</v>
      </c>
      <c r="F13" s="23">
        <v>41782</v>
      </c>
      <c r="G13" s="23">
        <v>493</v>
      </c>
      <c r="H13" s="7">
        <v>40.45194</v>
      </c>
      <c r="I13" s="116">
        <v>2.1615909000000002</v>
      </c>
      <c r="J13" s="23">
        <v>43339</v>
      </c>
      <c r="K13" s="23">
        <v>569</v>
      </c>
      <c r="L13" s="7">
        <v>42.545107999999999</v>
      </c>
      <c r="M13" s="116">
        <v>3.0265697</v>
      </c>
      <c r="N13" s="23">
        <v>47307</v>
      </c>
      <c r="O13" s="23">
        <v>649</v>
      </c>
      <c r="P13" s="7">
        <f t="shared" si="0"/>
        <v>7289.2141756548535</v>
      </c>
      <c r="Q13" s="116">
        <v>3.1040426000000001</v>
      </c>
      <c r="R13" s="23">
        <v>57389</v>
      </c>
      <c r="S13" s="23">
        <v>832</v>
      </c>
      <c r="T13" s="7">
        <v>56.533089032054697</v>
      </c>
      <c r="U13" s="116">
        <v>1.7802814803574751</v>
      </c>
      <c r="V13" s="23">
        <v>54915</v>
      </c>
      <c r="W13" s="23">
        <v>626</v>
      </c>
      <c r="X13" s="7">
        <v>56.999470641354335</v>
      </c>
      <c r="Y13" s="116">
        <v>2.1907279154441248</v>
      </c>
      <c r="Z13" s="23">
        <v>46567</v>
      </c>
      <c r="AA13" s="23">
        <v>394</v>
      </c>
      <c r="AB13" s="7">
        <v>44.247964196463357</v>
      </c>
      <c r="AC13" s="116">
        <v>2.2411185785417143</v>
      </c>
    </row>
    <row r="14" spans="1:29">
      <c r="A14" s="66" t="s">
        <v>34</v>
      </c>
      <c r="B14" s="23">
        <v>37500</v>
      </c>
      <c r="C14" s="23">
        <v>470</v>
      </c>
      <c r="D14" s="7">
        <v>40.273212999999998</v>
      </c>
      <c r="E14" s="116">
        <v>2.4252288000000002</v>
      </c>
      <c r="F14" s="23">
        <v>39187</v>
      </c>
      <c r="G14" s="23">
        <v>390</v>
      </c>
      <c r="H14" s="7">
        <v>41.918402999999998</v>
      </c>
      <c r="I14" s="116">
        <v>2.4184475000000001</v>
      </c>
      <c r="J14" s="23">
        <v>43313</v>
      </c>
      <c r="K14" s="23">
        <v>541</v>
      </c>
      <c r="L14" s="7">
        <v>49.818269999999998</v>
      </c>
      <c r="M14" s="116">
        <v>3.3677931000000001</v>
      </c>
      <c r="N14" s="23">
        <v>49693</v>
      </c>
      <c r="O14" s="23">
        <v>579</v>
      </c>
      <c r="P14" s="7">
        <f t="shared" si="0"/>
        <v>8582.5561312607952</v>
      </c>
      <c r="Q14" s="116">
        <v>2.8621281999999999</v>
      </c>
      <c r="R14" s="23">
        <v>51829</v>
      </c>
      <c r="S14" s="23">
        <v>709</v>
      </c>
      <c r="T14" s="7">
        <v>56.461065841648875</v>
      </c>
      <c r="U14" s="116">
        <v>1.981197424844221</v>
      </c>
      <c r="V14" s="23">
        <v>45087</v>
      </c>
      <c r="W14" s="23">
        <v>512</v>
      </c>
      <c r="X14" s="7">
        <v>55.577880775109712</v>
      </c>
      <c r="Y14" s="116">
        <v>2.2365248294117963</v>
      </c>
      <c r="Z14" s="23">
        <v>40885</v>
      </c>
      <c r="AA14" s="23">
        <v>363</v>
      </c>
      <c r="AB14" s="7">
        <v>44.377028361789186</v>
      </c>
      <c r="AC14" s="116">
        <v>2.294647575556759</v>
      </c>
    </row>
    <row r="15" spans="1:29">
      <c r="A15" s="66" t="s">
        <v>35</v>
      </c>
      <c r="B15" s="23">
        <v>39542</v>
      </c>
      <c r="C15" s="23">
        <v>360</v>
      </c>
      <c r="D15" s="7">
        <v>47.707639999999998</v>
      </c>
      <c r="E15" s="116">
        <v>2.5296561</v>
      </c>
      <c r="F15" s="23">
        <v>31976</v>
      </c>
      <c r="G15" s="23">
        <v>312</v>
      </c>
      <c r="H15" s="7">
        <v>42.757237000000003</v>
      </c>
      <c r="I15" s="116">
        <v>2.84192</v>
      </c>
      <c r="J15" s="23">
        <v>40702</v>
      </c>
      <c r="K15" s="23">
        <v>480</v>
      </c>
      <c r="L15" s="7">
        <v>51.216166999999999</v>
      </c>
      <c r="M15" s="116">
        <v>2.5387786999999999</v>
      </c>
      <c r="N15" s="23">
        <v>43116</v>
      </c>
      <c r="O15" s="23">
        <v>516</v>
      </c>
      <c r="P15" s="7">
        <f t="shared" si="0"/>
        <v>8355.8139534883721</v>
      </c>
      <c r="Q15" s="116">
        <v>2.3214920000000001</v>
      </c>
      <c r="R15" s="23">
        <v>45127</v>
      </c>
      <c r="S15" s="23">
        <v>608</v>
      </c>
      <c r="T15" s="7">
        <v>55.405903152931934</v>
      </c>
      <c r="U15" s="116">
        <v>2.23889866921263</v>
      </c>
      <c r="V15" s="23">
        <v>48947</v>
      </c>
      <c r="W15" s="23">
        <v>552</v>
      </c>
      <c r="X15" s="7">
        <v>53.04757776091904</v>
      </c>
      <c r="Y15" s="116">
        <v>4.2537607148469503</v>
      </c>
      <c r="Z15" s="23">
        <v>36402</v>
      </c>
      <c r="AA15" s="23">
        <v>317</v>
      </c>
      <c r="AB15" s="7">
        <v>39.322480636902768</v>
      </c>
      <c r="AC15" s="116">
        <v>2.4438680637361774</v>
      </c>
    </row>
    <row r="16" spans="1:29">
      <c r="A16" s="69" t="s">
        <v>36</v>
      </c>
      <c r="B16" s="23">
        <v>34496</v>
      </c>
      <c r="C16" s="23">
        <v>263</v>
      </c>
      <c r="D16" s="7">
        <v>48.863957999999997</v>
      </c>
      <c r="E16" s="116">
        <v>3.2798050999999999</v>
      </c>
      <c r="F16" s="23">
        <v>43483</v>
      </c>
      <c r="G16" s="23">
        <v>206</v>
      </c>
      <c r="H16" s="7">
        <v>61.891342000000002</v>
      </c>
      <c r="I16" s="116">
        <v>4.3642906000000004</v>
      </c>
      <c r="J16" s="23">
        <v>33758</v>
      </c>
      <c r="K16" s="23">
        <v>322</v>
      </c>
      <c r="L16" s="7">
        <v>46.072169000000002</v>
      </c>
      <c r="M16" s="116">
        <v>3.4019675</v>
      </c>
      <c r="N16" s="23">
        <v>42903</v>
      </c>
      <c r="O16" s="23">
        <v>353</v>
      </c>
      <c r="P16" s="7">
        <f t="shared" si="0"/>
        <v>12153.824362606232</v>
      </c>
      <c r="Q16" s="116">
        <v>4.0215018999999996</v>
      </c>
      <c r="R16" s="23">
        <v>48068</v>
      </c>
      <c r="S16" s="23">
        <v>549</v>
      </c>
      <c r="T16" s="7">
        <v>60.315707581499233</v>
      </c>
      <c r="U16" s="116">
        <v>2.3372058936887989</v>
      </c>
      <c r="V16" s="23">
        <v>47542</v>
      </c>
      <c r="W16" s="23">
        <v>477</v>
      </c>
      <c r="X16" s="7">
        <v>63.843044570078021</v>
      </c>
      <c r="Y16" s="116">
        <v>2.2518965391612076</v>
      </c>
      <c r="Z16" s="23">
        <v>39771</v>
      </c>
      <c r="AA16" s="23">
        <v>277</v>
      </c>
      <c r="AB16" s="7">
        <v>45.531666437697488</v>
      </c>
      <c r="AC16" s="116">
        <v>2.6652352995618038</v>
      </c>
    </row>
    <row r="17" spans="1:29">
      <c r="A17" s="66" t="s">
        <v>14</v>
      </c>
      <c r="B17" s="23">
        <v>494904</v>
      </c>
      <c r="C17" s="23">
        <v>7436</v>
      </c>
      <c r="D17" s="7">
        <v>36.913024999999998</v>
      </c>
      <c r="E17" s="116">
        <f>'31'!C27</f>
        <v>0.56393448000000002</v>
      </c>
      <c r="F17" s="23">
        <v>498289</v>
      </c>
      <c r="G17" s="23">
        <v>6877</v>
      </c>
      <c r="H17" s="7">
        <v>37.430833999999997</v>
      </c>
      <c r="I17" s="116">
        <f>'31'!D27</f>
        <v>0.66103029000000002</v>
      </c>
      <c r="J17" s="23">
        <v>616500</v>
      </c>
      <c r="K17" s="23">
        <v>7599</v>
      </c>
      <c r="L17" s="7">
        <v>43.503480000000003</v>
      </c>
      <c r="M17" s="116">
        <f>'31'!E27</f>
        <v>0.92009741</v>
      </c>
      <c r="N17" s="23">
        <v>709334</v>
      </c>
      <c r="O17" s="23">
        <v>8820</v>
      </c>
      <c r="P17" s="7">
        <f t="shared" si="0"/>
        <v>8042.3356009070285</v>
      </c>
      <c r="Q17" s="116">
        <f>'31'!F27</f>
        <v>0.84767327999999997</v>
      </c>
      <c r="R17" s="23">
        <v>712747</v>
      </c>
      <c r="S17" s="23">
        <v>10572</v>
      </c>
      <c r="T17" s="7">
        <v>50.260098426293453</v>
      </c>
      <c r="U17" s="116">
        <f>'31'!G27</f>
        <v>0.52377364297626894</v>
      </c>
      <c r="V17" s="23">
        <v>678848</v>
      </c>
      <c r="W17" s="23">
        <v>8211</v>
      </c>
      <c r="X17" s="7">
        <v>51.21301690332529</v>
      </c>
      <c r="Y17" s="116">
        <f>'31'!H27</f>
        <v>0.62006624936152699</v>
      </c>
      <c r="Z17" s="23">
        <v>543815</v>
      </c>
      <c r="AA17" s="23">
        <v>5016</v>
      </c>
      <c r="AB17" s="7">
        <f>'31'!I26</f>
        <v>42.259064700122778</v>
      </c>
      <c r="AC17" s="116">
        <f>'31'!I27</f>
        <v>0.93960085785733016</v>
      </c>
    </row>
    <row r="19" spans="1:29">
      <c r="A19" s="214" t="s">
        <v>130</v>
      </c>
      <c r="B19" s="214"/>
      <c r="C19" s="214"/>
      <c r="D19" s="214"/>
      <c r="E19" s="214"/>
      <c r="F19" s="214"/>
      <c r="G19" s="214"/>
      <c r="H19" s="214"/>
      <c r="I19" s="214"/>
      <c r="J19" s="214"/>
      <c r="K19" s="214"/>
      <c r="L19" s="214"/>
      <c r="M19" s="214"/>
      <c r="N19" s="214"/>
      <c r="O19" s="214"/>
    </row>
    <row r="20" spans="1:29">
      <c r="A20" s="293" t="s">
        <v>164</v>
      </c>
      <c r="B20" s="293"/>
      <c r="C20" s="293"/>
      <c r="D20" s="293"/>
      <c r="E20" s="293"/>
      <c r="F20" s="293"/>
      <c r="G20" s="293"/>
      <c r="H20" s="293"/>
      <c r="I20" s="293"/>
      <c r="J20" s="214"/>
      <c r="K20" s="214"/>
      <c r="L20" s="214"/>
      <c r="M20" s="214"/>
      <c r="N20" s="214"/>
      <c r="O20" s="214"/>
    </row>
    <row r="21" spans="1:29" ht="27" customHeight="1">
      <c r="A21" s="295" t="s">
        <v>163</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row>
    <row r="22" spans="1:29" ht="28.5" customHeight="1">
      <c r="A22" s="328" t="s">
        <v>201</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row>
    <row r="23" spans="1:29">
      <c r="A23" s="293" t="s">
        <v>149</v>
      </c>
      <c r="B23" s="293"/>
      <c r="C23" s="293"/>
      <c r="D23" s="293"/>
      <c r="E23" s="293"/>
      <c r="F23" s="293"/>
      <c r="G23" s="293"/>
      <c r="H23" s="293"/>
      <c r="I23" s="293"/>
      <c r="J23" s="293"/>
      <c r="K23" s="293"/>
      <c r="L23" s="293"/>
      <c r="M23" s="293"/>
      <c r="N23" s="293"/>
      <c r="O23" s="293"/>
    </row>
    <row r="24" spans="1:29">
      <c r="V24" s="193"/>
      <c r="W24" s="193"/>
      <c r="X24" s="193"/>
      <c r="AA24" s="193"/>
      <c r="AB24" s="193"/>
      <c r="AC24" s="193"/>
    </row>
    <row r="25" spans="1:29">
      <c r="A25" s="193"/>
      <c r="B25" s="193"/>
      <c r="C25" s="193"/>
      <c r="D25" s="193"/>
      <c r="F25" s="193"/>
      <c r="G25" s="193"/>
      <c r="H25" s="193"/>
      <c r="J25" s="193"/>
      <c r="K25" s="193"/>
      <c r="N25" s="193"/>
      <c r="O25" s="193"/>
      <c r="P25" s="193"/>
      <c r="R25" s="193"/>
      <c r="V25" s="193"/>
      <c r="W25" s="193"/>
      <c r="X25" s="193"/>
      <c r="AA25" s="193"/>
      <c r="AB25" s="193"/>
      <c r="AC25" s="193"/>
    </row>
    <row r="26" spans="1:29">
      <c r="A26" s="193"/>
      <c r="B26" s="193"/>
      <c r="C26" s="193"/>
      <c r="D26" s="193"/>
      <c r="F26" s="193"/>
      <c r="G26" s="193"/>
      <c r="H26" s="193"/>
      <c r="J26" s="193"/>
      <c r="K26" s="193"/>
      <c r="N26" s="193"/>
      <c r="O26" s="193"/>
      <c r="P26" s="193"/>
      <c r="R26" s="193"/>
      <c r="V26" s="193"/>
      <c r="W26" s="193"/>
      <c r="X26" s="17"/>
      <c r="Y26" s="17"/>
      <c r="AA26" s="193"/>
      <c r="AB26" s="193"/>
      <c r="AC26" s="193"/>
    </row>
    <row r="27" spans="1:29">
      <c r="A27" s="193"/>
      <c r="B27" s="193"/>
      <c r="C27" s="193"/>
      <c r="D27" s="193"/>
      <c r="F27" s="193"/>
      <c r="G27" s="193"/>
      <c r="H27" s="193"/>
      <c r="J27" s="193"/>
      <c r="K27" s="193"/>
      <c r="N27" s="193"/>
      <c r="O27" s="193"/>
      <c r="P27" s="193"/>
      <c r="R27" s="193"/>
      <c r="V27" s="193"/>
      <c r="W27" s="193"/>
      <c r="X27" s="17"/>
      <c r="Y27" s="17"/>
      <c r="AA27" s="193"/>
      <c r="AB27" s="193"/>
      <c r="AC27" s="193"/>
    </row>
    <row r="28" spans="1:29">
      <c r="A28" s="193"/>
      <c r="B28" s="193"/>
      <c r="C28" s="193"/>
      <c r="D28" s="193"/>
      <c r="F28" s="193"/>
      <c r="G28" s="193"/>
      <c r="H28" s="193"/>
      <c r="J28" s="193"/>
      <c r="K28" s="193"/>
      <c r="N28" s="193"/>
      <c r="O28" s="193"/>
      <c r="P28" s="193"/>
      <c r="R28" s="193"/>
      <c r="V28" s="193"/>
      <c r="W28" s="193"/>
      <c r="X28" s="17"/>
      <c r="Y28" s="17"/>
      <c r="AA28" s="193"/>
      <c r="AB28" s="193"/>
      <c r="AC28" s="193"/>
    </row>
    <row r="29" spans="1:29">
      <c r="A29" s="193"/>
      <c r="B29" s="193"/>
      <c r="C29" s="193"/>
      <c r="D29" s="193"/>
      <c r="F29" s="193"/>
      <c r="G29" s="193"/>
      <c r="H29" s="193"/>
      <c r="J29" s="193"/>
      <c r="K29" s="193"/>
      <c r="N29" s="193"/>
      <c r="O29" s="193"/>
      <c r="P29" s="193"/>
      <c r="R29" s="193"/>
      <c r="V29" s="193"/>
      <c r="W29" s="193"/>
      <c r="X29" s="17"/>
      <c r="Y29" s="17"/>
      <c r="AA29" s="193"/>
      <c r="AB29" s="193"/>
      <c r="AC29" s="193"/>
    </row>
    <row r="30" spans="1:29">
      <c r="A30" s="193"/>
      <c r="B30" s="193"/>
      <c r="C30" s="193"/>
      <c r="D30" s="193"/>
      <c r="F30" s="193"/>
      <c r="G30" s="193"/>
      <c r="H30" s="193"/>
      <c r="J30" s="193"/>
      <c r="K30" s="193"/>
      <c r="N30" s="193"/>
      <c r="O30" s="193"/>
      <c r="P30" s="193"/>
      <c r="R30" s="193"/>
      <c r="V30" s="193"/>
      <c r="W30" s="193"/>
      <c r="X30" s="17"/>
      <c r="Y30" s="17"/>
      <c r="AA30" s="193"/>
      <c r="AB30" s="193"/>
      <c r="AC30" s="193"/>
    </row>
    <row r="31" spans="1:29">
      <c r="A31" s="193"/>
      <c r="B31" s="193"/>
      <c r="C31" s="193"/>
      <c r="D31" s="193"/>
      <c r="F31" s="193"/>
      <c r="G31" s="193"/>
      <c r="H31" s="193"/>
      <c r="J31" s="193"/>
      <c r="K31" s="193"/>
      <c r="N31" s="193"/>
      <c r="O31" s="193"/>
      <c r="P31" s="193"/>
      <c r="R31" s="193"/>
      <c r="V31" s="193"/>
      <c r="W31" s="193"/>
      <c r="X31" s="17"/>
      <c r="Y31" s="17"/>
      <c r="AA31" s="193"/>
      <c r="AB31" s="193"/>
      <c r="AC31" s="193"/>
    </row>
    <row r="32" spans="1:29">
      <c r="N32" s="193"/>
      <c r="O32" s="193"/>
      <c r="P32" s="193"/>
      <c r="R32" s="193"/>
      <c r="V32" s="193"/>
      <c r="W32" s="193"/>
      <c r="X32" s="17"/>
      <c r="Y32" s="17"/>
      <c r="AA32" s="193"/>
      <c r="AB32" s="193"/>
      <c r="AC32" s="193"/>
    </row>
    <row r="33" spans="14:29">
      <c r="N33" s="193"/>
      <c r="O33" s="193"/>
      <c r="P33" s="193"/>
      <c r="R33" s="193"/>
      <c r="V33" s="193"/>
      <c r="W33" s="193"/>
      <c r="X33" s="17"/>
      <c r="Y33" s="17"/>
      <c r="AA33" s="193"/>
      <c r="AB33" s="193"/>
      <c r="AC33" s="193"/>
    </row>
    <row r="34" spans="14:29">
      <c r="N34" s="193"/>
      <c r="O34" s="193"/>
      <c r="P34" s="193"/>
      <c r="R34" s="193"/>
      <c r="W34" s="193"/>
      <c r="X34" s="17"/>
      <c r="Y34" s="17"/>
      <c r="AA34" s="193"/>
      <c r="AB34" s="193"/>
      <c r="AC34" s="193"/>
    </row>
    <row r="35" spans="14:29">
      <c r="W35" s="193"/>
      <c r="X35" s="17"/>
      <c r="Y35" s="17"/>
      <c r="AA35" s="193"/>
      <c r="AB35" s="193"/>
      <c r="AC35" s="193"/>
    </row>
    <row r="36" spans="14:29">
      <c r="W36" s="193"/>
      <c r="X36" s="17"/>
      <c r="Y36" s="17"/>
      <c r="AA36" s="193"/>
      <c r="AB36" s="17"/>
      <c r="AC36" s="193"/>
    </row>
    <row r="37" spans="14:29">
      <c r="W37" s="193"/>
      <c r="AA37" s="193"/>
      <c r="AC37" s="17"/>
    </row>
  </sheetData>
  <mergeCells count="14">
    <mergeCell ref="A3:S3"/>
    <mergeCell ref="A20:I20"/>
    <mergeCell ref="A23:O23"/>
    <mergeCell ref="A21:AC21"/>
    <mergeCell ref="A2:X2"/>
    <mergeCell ref="A5:A6"/>
    <mergeCell ref="A22:AC22"/>
    <mergeCell ref="B5:E5"/>
    <mergeCell ref="F5:I5"/>
    <mergeCell ref="J5:M5"/>
    <mergeCell ref="N5:Q5"/>
    <mergeCell ref="R5:U5"/>
    <mergeCell ref="V5:Y5"/>
    <mergeCell ref="Z5:AC5"/>
  </mergeCells>
  <hyperlinks>
    <hyperlink ref="A1" location="Índice!A1" display="Índice" xr:uid="{B41F8948-F28F-45E6-A675-D1ADE54D6D5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C31"/>
  <sheetViews>
    <sheetView workbookViewId="0">
      <selection activeCell="AD11" sqref="AD11"/>
    </sheetView>
  </sheetViews>
  <sheetFormatPr baseColWidth="10" defaultColWidth="9.140625" defaultRowHeight="15"/>
  <cols>
    <col min="1" max="1" width="20.28515625" customWidth="1"/>
    <col min="2" max="2" width="12.28515625" bestFit="1" customWidth="1"/>
    <col min="3" max="3" width="10.7109375" bestFit="1" customWidth="1"/>
    <col min="4" max="4" width="10.5703125" bestFit="1" customWidth="1"/>
    <col min="5" max="5" width="5.28515625" style="193" bestFit="1" customWidth="1"/>
    <col min="6" max="6" width="12.28515625" bestFit="1" customWidth="1"/>
    <col min="7" max="7" width="10.7109375" bestFit="1" customWidth="1"/>
    <col min="8" max="8" width="10.5703125" bestFit="1" customWidth="1"/>
    <col min="9" max="9" width="5.28515625" style="193" bestFit="1" customWidth="1"/>
    <col min="10" max="10" width="12.28515625" bestFit="1" customWidth="1"/>
    <col min="11" max="11" width="10.7109375" bestFit="1" customWidth="1"/>
    <col min="12" max="12" width="10.5703125" bestFit="1" customWidth="1"/>
    <col min="13" max="13" width="5.28515625" style="193" bestFit="1" customWidth="1"/>
    <col min="14" max="14" width="12.28515625" bestFit="1" customWidth="1"/>
    <col min="15" max="15" width="10.7109375" bestFit="1" customWidth="1"/>
    <col min="16" max="16" width="10.5703125" bestFit="1" customWidth="1"/>
    <col min="17" max="17" width="5.28515625" style="193" bestFit="1" customWidth="1"/>
    <col min="18" max="18" width="12.28515625" bestFit="1" customWidth="1"/>
    <col min="19" max="19" width="10.7109375" bestFit="1" customWidth="1"/>
    <col min="20" max="20" width="10.5703125" bestFit="1" customWidth="1"/>
    <col min="21" max="21" width="5.28515625" style="193" bestFit="1" customWidth="1"/>
    <col min="22" max="22" width="12.28515625" bestFit="1" customWidth="1"/>
    <col min="23" max="23" width="10.7109375" bestFit="1" customWidth="1"/>
    <col min="24" max="24" width="10.5703125" bestFit="1" customWidth="1"/>
    <col min="25" max="25" width="5.28515625" bestFit="1" customWidth="1"/>
    <col min="26" max="26" width="12.28515625" bestFit="1" customWidth="1"/>
    <col min="27" max="27" width="10.7109375" bestFit="1" customWidth="1"/>
    <col min="28" max="28" width="10.5703125" bestFit="1" customWidth="1"/>
    <col min="29" max="29" width="5.28515625" bestFit="1" customWidth="1"/>
  </cols>
  <sheetData>
    <row r="1" spans="1:29" s="193" customFormat="1">
      <c r="A1" s="111" t="s">
        <v>155</v>
      </c>
    </row>
    <row r="2" spans="1:29">
      <c r="A2" s="291" t="s">
        <v>215</v>
      </c>
      <c r="B2" s="291"/>
      <c r="C2" s="291"/>
      <c r="D2" s="291"/>
      <c r="E2" s="291"/>
      <c r="F2" s="291"/>
      <c r="G2" s="291"/>
      <c r="H2" s="291"/>
      <c r="I2" s="291"/>
      <c r="J2" s="291"/>
      <c r="K2" s="291"/>
      <c r="L2" s="291"/>
      <c r="M2" s="291"/>
      <c r="N2" s="291"/>
      <c r="O2" s="291"/>
      <c r="P2" s="291"/>
      <c r="Q2" s="203"/>
    </row>
    <row r="3" spans="1:29" s="97" customFormat="1">
      <c r="A3" s="292" t="s">
        <v>137</v>
      </c>
      <c r="B3" s="292"/>
      <c r="C3" s="292"/>
      <c r="D3" s="292"/>
      <c r="E3" s="292"/>
      <c r="F3" s="292"/>
      <c r="G3" s="292"/>
      <c r="H3" s="292"/>
      <c r="I3" s="292"/>
      <c r="J3" s="292"/>
      <c r="K3" s="292"/>
      <c r="L3" s="292"/>
      <c r="M3" s="292"/>
      <c r="N3" s="292"/>
      <c r="O3" s="292"/>
      <c r="P3" s="292"/>
      <c r="Q3" s="292"/>
      <c r="R3" s="292"/>
      <c r="S3" s="292"/>
      <c r="U3" s="193"/>
    </row>
    <row r="4" spans="1:29" s="63" customFormat="1">
      <c r="E4" s="193"/>
      <c r="I4" s="193"/>
      <c r="M4" s="193"/>
      <c r="Q4" s="193"/>
      <c r="U4" s="193"/>
    </row>
    <row r="5" spans="1:29">
      <c r="A5" s="342" t="s">
        <v>105</v>
      </c>
      <c r="B5" s="319" t="s">
        <v>8</v>
      </c>
      <c r="C5" s="321"/>
      <c r="D5" s="321"/>
      <c r="E5" s="320"/>
      <c r="F5" s="319" t="s">
        <v>9</v>
      </c>
      <c r="G5" s="321"/>
      <c r="H5" s="321"/>
      <c r="I5" s="320"/>
      <c r="J5" s="319" t="s">
        <v>10</v>
      </c>
      <c r="K5" s="321"/>
      <c r="L5" s="321"/>
      <c r="M5" s="320"/>
      <c r="N5" s="319" t="s">
        <v>11</v>
      </c>
      <c r="O5" s="321"/>
      <c r="P5" s="321"/>
      <c r="Q5" s="320"/>
      <c r="R5" s="319" t="s">
        <v>12</v>
      </c>
      <c r="S5" s="321"/>
      <c r="T5" s="321"/>
      <c r="U5" s="320"/>
      <c r="V5" s="319" t="s">
        <v>70</v>
      </c>
      <c r="W5" s="321"/>
      <c r="X5" s="321"/>
      <c r="Y5" s="320"/>
      <c r="Z5" s="303">
        <v>2020</v>
      </c>
      <c r="AA5" s="303"/>
      <c r="AB5" s="303"/>
      <c r="AC5" s="303"/>
    </row>
    <row r="6" spans="1:29">
      <c r="A6" s="342"/>
      <c r="B6" s="210" t="s">
        <v>213</v>
      </c>
      <c r="C6" s="210" t="s">
        <v>214</v>
      </c>
      <c r="D6" s="210" t="s">
        <v>37</v>
      </c>
      <c r="E6" s="209" t="s">
        <v>148</v>
      </c>
      <c r="F6" s="210" t="s">
        <v>213</v>
      </c>
      <c r="G6" s="210" t="s">
        <v>214</v>
      </c>
      <c r="H6" s="210" t="s">
        <v>37</v>
      </c>
      <c r="I6" s="209" t="s">
        <v>148</v>
      </c>
      <c r="J6" s="210" t="s">
        <v>213</v>
      </c>
      <c r="K6" s="210" t="s">
        <v>214</v>
      </c>
      <c r="L6" s="210" t="s">
        <v>37</v>
      </c>
      <c r="M6" s="209" t="s">
        <v>148</v>
      </c>
      <c r="N6" s="210" t="s">
        <v>213</v>
      </c>
      <c r="O6" s="210" t="s">
        <v>214</v>
      </c>
      <c r="P6" s="210" t="s">
        <v>37</v>
      </c>
      <c r="Q6" s="209" t="s">
        <v>148</v>
      </c>
      <c r="R6" s="210" t="s">
        <v>213</v>
      </c>
      <c r="S6" s="210" t="s">
        <v>214</v>
      </c>
      <c r="T6" s="210" t="s">
        <v>37</v>
      </c>
      <c r="U6" s="209" t="s">
        <v>148</v>
      </c>
      <c r="V6" s="210" t="s">
        <v>213</v>
      </c>
      <c r="W6" s="210" t="s">
        <v>214</v>
      </c>
      <c r="X6" s="210" t="s">
        <v>37</v>
      </c>
      <c r="Y6" s="209" t="s">
        <v>148</v>
      </c>
      <c r="Z6" s="210" t="s">
        <v>213</v>
      </c>
      <c r="AA6" s="210" t="s">
        <v>214</v>
      </c>
      <c r="AB6" s="210" t="s">
        <v>37</v>
      </c>
      <c r="AC6" s="209" t="s">
        <v>148</v>
      </c>
    </row>
    <row r="7" spans="1:29">
      <c r="A7" s="66" t="s">
        <v>106</v>
      </c>
      <c r="B7" s="67">
        <v>456103</v>
      </c>
      <c r="C7" s="68">
        <v>6592</v>
      </c>
      <c r="D7" s="21">
        <v>37.107247999999998</v>
      </c>
      <c r="E7" s="240">
        <v>1.66526</v>
      </c>
      <c r="F7" s="67">
        <v>458024</v>
      </c>
      <c r="G7" s="68">
        <v>6048</v>
      </c>
      <c r="H7" s="21">
        <v>37.518501999999998</v>
      </c>
      <c r="I7" s="240">
        <v>1.9358199999999999</v>
      </c>
      <c r="J7" s="67">
        <v>552509</v>
      </c>
      <c r="K7" s="68">
        <v>6466</v>
      </c>
      <c r="L7" s="21">
        <v>43.430267000000001</v>
      </c>
      <c r="M7" s="240">
        <v>1.94153</v>
      </c>
      <c r="N7" s="67">
        <v>625267</v>
      </c>
      <c r="O7" s="68">
        <v>7391</v>
      </c>
      <c r="P7" s="21">
        <v>49.200111999999997</v>
      </c>
      <c r="Q7" s="240">
        <v>1.6277900000000001</v>
      </c>
      <c r="R7" s="67">
        <v>631072</v>
      </c>
      <c r="S7" s="68">
        <v>9056</v>
      </c>
      <c r="T7" s="21">
        <v>50.383863674105491</v>
      </c>
      <c r="U7" s="240">
        <v>0.56564320984361771</v>
      </c>
      <c r="V7" s="67">
        <v>597297</v>
      </c>
      <c r="W7" s="68">
        <v>6917</v>
      </c>
      <c r="X7" s="21">
        <v>51.218338881371452</v>
      </c>
      <c r="Y7" s="240">
        <v>1.5237753541246175</v>
      </c>
      <c r="Z7" s="67">
        <v>72250</v>
      </c>
      <c r="AA7" s="68">
        <v>852</v>
      </c>
      <c r="AB7" s="21">
        <v>42.063039251074137</v>
      </c>
      <c r="AC7" s="240">
        <v>1.6924524096518605</v>
      </c>
    </row>
    <row r="8" spans="1:29">
      <c r="A8" s="66" t="s">
        <v>107</v>
      </c>
      <c r="B8" s="67">
        <v>38242</v>
      </c>
      <c r="C8" s="68">
        <v>843</v>
      </c>
      <c r="D8" s="21">
        <v>34.927709999999998</v>
      </c>
      <c r="E8" s="240">
        <v>0.60416999999999998</v>
      </c>
      <c r="F8" s="67">
        <v>40265</v>
      </c>
      <c r="G8" s="68">
        <v>829</v>
      </c>
      <c r="H8" s="21">
        <v>36.461682000000003</v>
      </c>
      <c r="I8" s="240">
        <v>0.69918999999999998</v>
      </c>
      <c r="J8" s="67">
        <v>64024</v>
      </c>
      <c r="K8" s="68">
        <v>1134</v>
      </c>
      <c r="L8" s="21">
        <v>44.158746000000001</v>
      </c>
      <c r="M8" s="240">
        <v>0.97216999999999998</v>
      </c>
      <c r="N8" s="67">
        <v>79945</v>
      </c>
      <c r="O8" s="68">
        <v>1389</v>
      </c>
      <c r="P8" s="21">
        <v>48.380557000000003</v>
      </c>
      <c r="Q8" s="240">
        <v>0.96414</v>
      </c>
      <c r="R8" s="67">
        <v>81689</v>
      </c>
      <c r="S8" s="68">
        <v>1515</v>
      </c>
      <c r="T8" s="21">
        <v>49.566763345994687</v>
      </c>
      <c r="U8" s="240">
        <v>1.3943772065734967</v>
      </c>
      <c r="V8" s="67">
        <v>80805</v>
      </c>
      <c r="W8" s="68">
        <v>1283</v>
      </c>
      <c r="X8" s="21">
        <v>51.562081243539183</v>
      </c>
      <c r="Y8" s="240">
        <v>0.6776185290945167</v>
      </c>
      <c r="Z8" s="67">
        <v>471565</v>
      </c>
      <c r="AA8" s="68">
        <v>4164</v>
      </c>
      <c r="AB8" s="21">
        <v>42.289259918894729</v>
      </c>
      <c r="AC8" s="240">
        <v>1.040202127776249</v>
      </c>
    </row>
    <row r="9" spans="1:29">
      <c r="A9" s="66" t="s">
        <v>67</v>
      </c>
      <c r="B9" s="67">
        <v>597</v>
      </c>
      <c r="C9" s="68">
        <v>8</v>
      </c>
      <c r="D9" s="21">
        <v>21.552347000000001</v>
      </c>
      <c r="E9" s="240">
        <v>11.965949999999999</v>
      </c>
      <c r="F9" s="67" t="s">
        <v>123</v>
      </c>
      <c r="G9" s="68" t="s">
        <v>114</v>
      </c>
      <c r="H9" s="21" t="s">
        <v>123</v>
      </c>
      <c r="I9" s="21" t="s">
        <v>123</v>
      </c>
      <c r="J9" s="67" t="s">
        <v>123</v>
      </c>
      <c r="K9" s="68" t="s">
        <v>114</v>
      </c>
      <c r="L9" s="21" t="s">
        <v>123</v>
      </c>
      <c r="M9" s="21" t="s">
        <v>123</v>
      </c>
      <c r="N9" s="67">
        <v>4122</v>
      </c>
      <c r="O9" s="68">
        <v>40</v>
      </c>
      <c r="P9" s="21">
        <v>54.415841999999998</v>
      </c>
      <c r="Q9" s="240">
        <v>8.8600899999999996</v>
      </c>
      <c r="R9" s="67">
        <v>28</v>
      </c>
      <c r="S9" s="68">
        <v>2</v>
      </c>
      <c r="T9" s="21">
        <v>3.3939393939393945</v>
      </c>
      <c r="U9" s="240">
        <v>2.744568149680275</v>
      </c>
      <c r="V9" s="67">
        <v>950</v>
      </c>
      <c r="W9" s="68">
        <v>12</v>
      </c>
      <c r="X9" s="21">
        <v>33.333333333333329</v>
      </c>
      <c r="Y9" s="240">
        <v>8.4584785822151378</v>
      </c>
      <c r="Z9" s="67" t="s">
        <v>123</v>
      </c>
      <c r="AA9" s="67" t="s">
        <v>123</v>
      </c>
      <c r="AB9" s="67" t="s">
        <v>123</v>
      </c>
      <c r="AC9" s="67" t="s">
        <v>123</v>
      </c>
    </row>
    <row r="10" spans="1:29">
      <c r="A10" s="66" t="s">
        <v>14</v>
      </c>
      <c r="B10" s="67">
        <v>494942</v>
      </c>
      <c r="C10" s="68">
        <v>7443</v>
      </c>
      <c r="D10" s="21">
        <v>36.897227999999998</v>
      </c>
      <c r="E10" s="240">
        <f>'32'!E17</f>
        <v>0.56393448000000002</v>
      </c>
      <c r="F10" s="67">
        <v>498289</v>
      </c>
      <c r="G10" s="68">
        <v>6877</v>
      </c>
      <c r="H10" s="21">
        <v>37.430833999999997</v>
      </c>
      <c r="I10" s="240">
        <f>'32'!I17</f>
        <v>0.66103029000000002</v>
      </c>
      <c r="J10" s="67">
        <v>616533</v>
      </c>
      <c r="K10" s="68">
        <v>7600</v>
      </c>
      <c r="L10" s="21">
        <v>43.504795999999999</v>
      </c>
      <c r="M10" s="240">
        <f>'32'!M17</f>
        <v>0.92009741</v>
      </c>
      <c r="N10" s="67">
        <v>709334</v>
      </c>
      <c r="O10" s="68">
        <v>8820</v>
      </c>
      <c r="P10" s="21">
        <v>49.133673000000002</v>
      </c>
      <c r="Q10" s="240">
        <f>'32'!Q17</f>
        <v>0.84767327999999997</v>
      </c>
      <c r="R10" s="67">
        <v>712789</v>
      </c>
      <c r="S10" s="68">
        <v>10573</v>
      </c>
      <c r="T10" s="21">
        <v>50.26157151631093</v>
      </c>
      <c r="U10" s="240">
        <f>'32'!U17</f>
        <v>0.52377364297626894</v>
      </c>
      <c r="V10" s="67">
        <v>679052</v>
      </c>
      <c r="W10" s="68">
        <v>8212</v>
      </c>
      <c r="X10" s="21">
        <v>51.220524053699734</v>
      </c>
      <c r="Y10" s="240">
        <f>'32'!Y17</f>
        <v>0.62006624936152699</v>
      </c>
      <c r="Z10" s="67">
        <v>543815</v>
      </c>
      <c r="AA10" s="68">
        <v>5016</v>
      </c>
      <c r="AB10" s="21">
        <f>'28'!O6</f>
        <v>42.259064700122778</v>
      </c>
      <c r="AC10" s="240">
        <f>'28'!O7</f>
        <v>0.93960085785733016</v>
      </c>
    </row>
    <row r="12" spans="1:29">
      <c r="A12" s="293" t="s">
        <v>210</v>
      </c>
      <c r="B12" s="293"/>
      <c r="C12" s="293"/>
      <c r="D12" s="293"/>
      <c r="E12" s="293"/>
      <c r="F12" s="293"/>
      <c r="G12" s="293"/>
      <c r="H12" s="293"/>
      <c r="I12" s="293"/>
      <c r="J12" s="293"/>
      <c r="K12" s="293"/>
      <c r="L12" s="293"/>
      <c r="M12" s="293"/>
      <c r="N12" s="293"/>
      <c r="O12" s="293"/>
      <c r="P12" s="193"/>
    </row>
    <row r="13" spans="1:29">
      <c r="A13" s="295" t="s">
        <v>150</v>
      </c>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row>
    <row r="14" spans="1:29" ht="29.25" customHeight="1">
      <c r="A14" s="328" t="s">
        <v>202</v>
      </c>
      <c r="B14" s="328"/>
      <c r="C14" s="328"/>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row>
    <row r="15" spans="1:29">
      <c r="A15" s="293" t="s">
        <v>149</v>
      </c>
      <c r="B15" s="293"/>
      <c r="C15" s="293"/>
      <c r="D15" s="293"/>
      <c r="E15" s="293"/>
      <c r="F15" s="293"/>
      <c r="G15" s="293"/>
      <c r="H15" s="293"/>
      <c r="I15" s="293"/>
      <c r="J15" s="293"/>
      <c r="K15" s="293"/>
      <c r="L15" s="293"/>
      <c r="M15" s="293"/>
      <c r="N15" s="293"/>
      <c r="O15" s="293"/>
      <c r="P15" s="193"/>
      <c r="Y15" s="193"/>
      <c r="Z15" s="193"/>
      <c r="AA15" s="17"/>
      <c r="AB15" s="17"/>
    </row>
    <row r="16" spans="1:29">
      <c r="X16" s="193"/>
      <c r="Y16" s="193"/>
      <c r="Z16" s="193"/>
      <c r="AA16" s="17"/>
      <c r="AB16" s="17"/>
    </row>
    <row r="17" spans="1:28">
      <c r="A17" s="111"/>
      <c r="B17" s="193"/>
      <c r="C17" s="193"/>
      <c r="D17" s="193"/>
      <c r="Y17" s="193"/>
      <c r="Z17" s="193"/>
      <c r="AA17" s="193"/>
      <c r="AB17" s="193"/>
    </row>
    <row r="18" spans="1:28">
      <c r="A18" s="193"/>
      <c r="B18" s="193"/>
      <c r="C18" s="193"/>
      <c r="D18" s="193"/>
      <c r="Y18" s="193"/>
      <c r="Z18" s="193"/>
      <c r="AA18" s="17"/>
      <c r="AB18" s="17"/>
    </row>
    <row r="19" spans="1:28">
      <c r="A19" s="193"/>
      <c r="B19" s="193"/>
      <c r="C19" s="193"/>
      <c r="D19" s="193"/>
      <c r="G19" s="193"/>
      <c r="Y19" s="193"/>
      <c r="Z19" s="193"/>
      <c r="AA19" s="17"/>
      <c r="AB19" s="17"/>
    </row>
    <row r="20" spans="1:28">
      <c r="A20" s="193"/>
      <c r="B20" s="193"/>
      <c r="C20" s="193"/>
      <c r="D20" s="193"/>
      <c r="G20" s="193"/>
      <c r="Y20" s="193"/>
      <c r="Z20" s="193"/>
      <c r="AA20" s="193"/>
      <c r="AB20" s="193"/>
    </row>
    <row r="21" spans="1:28">
      <c r="Y21" s="193"/>
      <c r="Z21" s="193"/>
      <c r="AA21" s="17"/>
      <c r="AB21" s="17"/>
    </row>
    <row r="22" spans="1:28">
      <c r="A22" s="193"/>
      <c r="B22" s="193"/>
      <c r="C22" s="193"/>
      <c r="D22" s="193"/>
    </row>
    <row r="23" spans="1:28">
      <c r="A23" s="193"/>
      <c r="B23" s="193"/>
      <c r="C23" s="193"/>
      <c r="D23" s="193"/>
    </row>
    <row r="24" spans="1:28">
      <c r="A24" s="193"/>
      <c r="B24" s="193"/>
      <c r="C24" s="193"/>
      <c r="D24" s="193"/>
      <c r="G24" s="193"/>
    </row>
    <row r="26" spans="1:28">
      <c r="A26" s="193"/>
      <c r="B26" s="193"/>
      <c r="C26" s="193"/>
      <c r="D26" s="193"/>
      <c r="G26" s="193"/>
    </row>
    <row r="27" spans="1:28">
      <c r="A27" s="193"/>
      <c r="B27" s="193"/>
      <c r="C27" s="193"/>
      <c r="D27" s="193"/>
      <c r="G27" s="193"/>
    </row>
    <row r="29" spans="1:28">
      <c r="A29" s="193"/>
      <c r="B29" s="193"/>
      <c r="C29" s="193"/>
      <c r="D29" s="193"/>
      <c r="F29" s="193"/>
      <c r="H29" s="193"/>
    </row>
    <row r="30" spans="1:28">
      <c r="A30" s="193"/>
      <c r="B30" s="193"/>
      <c r="C30" s="193"/>
      <c r="D30" s="193"/>
      <c r="F30" s="193"/>
      <c r="H30" s="193"/>
    </row>
    <row r="31" spans="1:28">
      <c r="A31" s="193"/>
      <c r="B31" s="193"/>
      <c r="C31" s="193"/>
      <c r="D31" s="193"/>
      <c r="F31" s="193"/>
      <c r="H31" s="193"/>
    </row>
  </sheetData>
  <mergeCells count="14">
    <mergeCell ref="A3:S3"/>
    <mergeCell ref="A5:A6"/>
    <mergeCell ref="A2:P2"/>
    <mergeCell ref="B5:E5"/>
    <mergeCell ref="F5:I5"/>
    <mergeCell ref="J5:M5"/>
    <mergeCell ref="N5:Q5"/>
    <mergeCell ref="R5:U5"/>
    <mergeCell ref="V5:Y5"/>
    <mergeCell ref="Z5:AC5"/>
    <mergeCell ref="A12:O12"/>
    <mergeCell ref="A15:O15"/>
    <mergeCell ref="A13:AC13"/>
    <mergeCell ref="A14:AC14"/>
  </mergeCells>
  <hyperlinks>
    <hyperlink ref="A1" location="Índice!A1" display="Índice" xr:uid="{CD2A3DBB-1D65-4098-AB97-5D605B2DE01D}"/>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25"/>
  <sheetViews>
    <sheetView workbookViewId="0">
      <selection activeCell="Z5" sqref="Z5:AC5"/>
    </sheetView>
  </sheetViews>
  <sheetFormatPr baseColWidth="10" defaultColWidth="9.140625" defaultRowHeight="15"/>
  <cols>
    <col min="1" max="1" width="22" customWidth="1"/>
    <col min="2" max="4" width="10.5703125" customWidth="1"/>
    <col min="5" max="5" width="10.5703125" style="193" customWidth="1"/>
    <col min="6" max="8" width="10.5703125" customWidth="1"/>
    <col min="9" max="9" width="10.5703125" style="193" customWidth="1"/>
    <col min="10" max="12" width="10.5703125" customWidth="1"/>
    <col min="13" max="13" width="10.5703125" style="193" customWidth="1"/>
    <col min="14" max="16" width="10.5703125" customWidth="1"/>
    <col min="17" max="17" width="10.5703125" style="193" customWidth="1"/>
    <col min="18" max="20" width="10.5703125" customWidth="1"/>
    <col min="21" max="21" width="10.5703125" style="193" customWidth="1"/>
    <col min="22" max="22" width="12.5703125" customWidth="1"/>
    <col min="23" max="24" width="10.5703125" customWidth="1"/>
    <col min="25" max="25" width="5.28515625" bestFit="1" customWidth="1"/>
    <col min="26" max="26" width="13" customWidth="1"/>
    <col min="27" max="27" width="10.7109375" bestFit="1" customWidth="1"/>
    <col min="28" max="28" width="10.5703125" bestFit="1" customWidth="1"/>
    <col min="29" max="29" width="5.28515625" bestFit="1" customWidth="1"/>
  </cols>
  <sheetData>
    <row r="1" spans="1:29" s="193" customFormat="1">
      <c r="A1" s="111" t="s">
        <v>155</v>
      </c>
    </row>
    <row r="2" spans="1:29">
      <c r="A2" s="291" t="s">
        <v>217</v>
      </c>
      <c r="B2" s="291"/>
      <c r="C2" s="291"/>
      <c r="D2" s="291"/>
      <c r="E2" s="291"/>
      <c r="F2" s="291"/>
      <c r="G2" s="291"/>
      <c r="H2" s="291"/>
      <c r="I2" s="291"/>
      <c r="J2" s="291"/>
      <c r="K2" s="291"/>
      <c r="L2" s="291"/>
      <c r="M2" s="291"/>
      <c r="N2" s="291"/>
      <c r="O2" s="291"/>
      <c r="P2" s="291"/>
      <c r="Q2" s="203"/>
    </row>
    <row r="3" spans="1:29" s="97" customFormat="1">
      <c r="A3" s="292" t="s">
        <v>137</v>
      </c>
      <c r="B3" s="292"/>
      <c r="C3" s="292"/>
      <c r="D3" s="292"/>
      <c r="E3" s="292"/>
      <c r="F3" s="292"/>
      <c r="G3" s="292"/>
      <c r="H3" s="292"/>
      <c r="I3" s="292"/>
      <c r="J3" s="292"/>
      <c r="K3" s="292"/>
      <c r="L3" s="292"/>
      <c r="M3" s="292"/>
      <c r="N3" s="292"/>
      <c r="O3" s="292"/>
      <c r="P3" s="292"/>
      <c r="Q3" s="292"/>
      <c r="R3" s="292"/>
      <c r="S3" s="292"/>
      <c r="U3" s="193"/>
    </row>
    <row r="4" spans="1:29" s="63" customFormat="1">
      <c r="A4" s="62"/>
      <c r="E4" s="193"/>
      <c r="I4" s="193"/>
      <c r="M4" s="193"/>
      <c r="Q4" s="193"/>
      <c r="U4" s="193"/>
    </row>
    <row r="5" spans="1:29">
      <c r="A5" s="342" t="s">
        <v>124</v>
      </c>
      <c r="B5" s="319" t="s">
        <v>8</v>
      </c>
      <c r="C5" s="321"/>
      <c r="D5" s="321"/>
      <c r="E5" s="320"/>
      <c r="F5" s="319" t="s">
        <v>9</v>
      </c>
      <c r="G5" s="321"/>
      <c r="H5" s="321"/>
      <c r="I5" s="320"/>
      <c r="J5" s="319" t="s">
        <v>10</v>
      </c>
      <c r="K5" s="321"/>
      <c r="L5" s="321"/>
      <c r="M5" s="320"/>
      <c r="N5" s="319" t="s">
        <v>11</v>
      </c>
      <c r="O5" s="321"/>
      <c r="P5" s="321"/>
      <c r="Q5" s="320"/>
      <c r="R5" s="319" t="s">
        <v>12</v>
      </c>
      <c r="S5" s="321"/>
      <c r="T5" s="321"/>
      <c r="U5" s="320"/>
      <c r="V5" s="319" t="s">
        <v>70</v>
      </c>
      <c r="W5" s="321"/>
      <c r="X5" s="321"/>
      <c r="Y5" s="320"/>
      <c r="Z5" s="319">
        <v>2020</v>
      </c>
      <c r="AA5" s="321"/>
      <c r="AB5" s="321"/>
      <c r="AC5" s="320"/>
    </row>
    <row r="6" spans="1:29" ht="30">
      <c r="A6" s="342"/>
      <c r="B6" s="210" t="s">
        <v>213</v>
      </c>
      <c r="C6" s="210" t="s">
        <v>214</v>
      </c>
      <c r="D6" s="210" t="s">
        <v>37</v>
      </c>
      <c r="E6" s="209" t="s">
        <v>148</v>
      </c>
      <c r="F6" s="210" t="s">
        <v>213</v>
      </c>
      <c r="G6" s="210" t="s">
        <v>214</v>
      </c>
      <c r="H6" s="210" t="s">
        <v>37</v>
      </c>
      <c r="I6" s="209" t="s">
        <v>148</v>
      </c>
      <c r="J6" s="210" t="s">
        <v>213</v>
      </c>
      <c r="K6" s="210" t="s">
        <v>214</v>
      </c>
      <c r="L6" s="210" t="s">
        <v>37</v>
      </c>
      <c r="M6" s="209" t="s">
        <v>148</v>
      </c>
      <c r="N6" s="210" t="s">
        <v>213</v>
      </c>
      <c r="O6" s="210" t="s">
        <v>214</v>
      </c>
      <c r="P6" s="210" t="s">
        <v>37</v>
      </c>
      <c r="Q6" s="209" t="s">
        <v>148</v>
      </c>
      <c r="R6" s="210" t="s">
        <v>213</v>
      </c>
      <c r="S6" s="210" t="s">
        <v>214</v>
      </c>
      <c r="T6" s="210" t="s">
        <v>37</v>
      </c>
      <c r="U6" s="209" t="s">
        <v>148</v>
      </c>
      <c r="V6" s="210" t="s">
        <v>213</v>
      </c>
      <c r="W6" s="210" t="s">
        <v>214</v>
      </c>
      <c r="X6" s="210" t="s">
        <v>37</v>
      </c>
      <c r="Y6" s="209" t="s">
        <v>148</v>
      </c>
      <c r="Z6" s="210" t="s">
        <v>213</v>
      </c>
      <c r="AA6" s="210" t="s">
        <v>214</v>
      </c>
      <c r="AB6" s="210" t="s">
        <v>37</v>
      </c>
      <c r="AC6" s="209" t="s">
        <v>148</v>
      </c>
    </row>
    <row r="7" spans="1:29">
      <c r="A7" s="66" t="s">
        <v>113</v>
      </c>
      <c r="B7" s="67">
        <v>484918</v>
      </c>
      <c r="C7" s="68">
        <v>7321</v>
      </c>
      <c r="D7" s="21">
        <v>37.084184999999998</v>
      </c>
      <c r="E7" s="240">
        <v>0.57851861000000004</v>
      </c>
      <c r="F7" s="67">
        <v>495633</v>
      </c>
      <c r="G7" s="68">
        <v>6842</v>
      </c>
      <c r="H7" s="21">
        <v>37.534987999999998</v>
      </c>
      <c r="I7" s="240">
        <v>0.66888731000000001</v>
      </c>
      <c r="J7" s="67">
        <v>611052</v>
      </c>
      <c r="K7" s="68">
        <v>7538</v>
      </c>
      <c r="L7" s="21">
        <v>43.546539000000003</v>
      </c>
      <c r="M7" s="240">
        <v>0.91691792999999999</v>
      </c>
      <c r="N7" s="67">
        <v>692946</v>
      </c>
      <c r="O7" s="68">
        <v>8624</v>
      </c>
      <c r="P7" s="21">
        <v>49.244014</v>
      </c>
      <c r="Q7" s="240">
        <v>0.86615436999999995</v>
      </c>
      <c r="R7" s="67">
        <v>703199</v>
      </c>
      <c r="S7" s="68">
        <v>10449</v>
      </c>
      <c r="T7" s="21">
        <v>50.305251440769624</v>
      </c>
      <c r="U7" s="240">
        <v>0.49895669553941802</v>
      </c>
      <c r="V7" s="67">
        <v>656411</v>
      </c>
      <c r="W7" s="68">
        <v>7984</v>
      </c>
      <c r="X7" s="21">
        <v>51.203943355221796</v>
      </c>
      <c r="Y7" s="21">
        <v>0.63148158379456565</v>
      </c>
      <c r="Z7" s="67">
        <v>516901</v>
      </c>
      <c r="AA7" s="68">
        <v>4808</v>
      </c>
      <c r="AB7" s="21">
        <v>41.632114253313489</v>
      </c>
      <c r="AC7" s="21">
        <v>0.94367363268295212</v>
      </c>
    </row>
    <row r="8" spans="1:29">
      <c r="A8" s="66" t="s">
        <v>126</v>
      </c>
      <c r="B8" s="67">
        <v>2134</v>
      </c>
      <c r="C8" s="68">
        <v>31</v>
      </c>
      <c r="D8" s="21">
        <v>48.008999000000003</v>
      </c>
      <c r="E8" s="240">
        <v>11.02481</v>
      </c>
      <c r="F8" s="67">
        <v>1546</v>
      </c>
      <c r="G8" s="68">
        <v>18</v>
      </c>
      <c r="H8" s="21">
        <v>27.750852999999999</v>
      </c>
      <c r="I8" s="240">
        <v>14.057043</v>
      </c>
      <c r="J8" s="67">
        <v>4749</v>
      </c>
      <c r="K8" s="68">
        <v>53</v>
      </c>
      <c r="L8" s="21">
        <v>39.737259999999999</v>
      </c>
      <c r="M8" s="240">
        <v>10.543671</v>
      </c>
      <c r="N8" s="67">
        <v>5496</v>
      </c>
      <c r="O8" s="68">
        <v>62</v>
      </c>
      <c r="P8" s="21">
        <v>62.532710999999999</v>
      </c>
      <c r="Q8" s="240">
        <v>5.3041499999999999</v>
      </c>
      <c r="R8" s="67">
        <v>8248</v>
      </c>
      <c r="S8" s="68">
        <v>102</v>
      </c>
      <c r="T8" s="21">
        <v>48.932130991931658</v>
      </c>
      <c r="U8" s="240">
        <v>9.4658577999178029</v>
      </c>
      <c r="V8" s="67">
        <v>15570</v>
      </c>
      <c r="W8" s="68">
        <v>136</v>
      </c>
      <c r="X8" s="21">
        <v>51.830892143808263</v>
      </c>
      <c r="Y8" s="21">
        <v>4.1066453645530654</v>
      </c>
      <c r="Z8" s="67">
        <v>25834</v>
      </c>
      <c r="AA8" s="68">
        <v>201</v>
      </c>
      <c r="AB8" s="21">
        <v>60.055326963758517</v>
      </c>
      <c r="AC8" s="21">
        <v>4.6930950302698866</v>
      </c>
    </row>
    <row r="9" spans="1:29">
      <c r="A9" s="66" t="s">
        <v>67</v>
      </c>
      <c r="B9" s="67">
        <v>7890</v>
      </c>
      <c r="C9" s="68">
        <v>91</v>
      </c>
      <c r="D9" s="21">
        <v>26.884284999999998</v>
      </c>
      <c r="E9" s="240">
        <v>3.0895440000000001</v>
      </c>
      <c r="F9" s="67">
        <v>1110</v>
      </c>
      <c r="G9" s="68">
        <v>17</v>
      </c>
      <c r="H9" s="21">
        <v>21.350259999999999</v>
      </c>
      <c r="I9" s="240">
        <v>6.7035096000000003</v>
      </c>
      <c r="J9" s="67">
        <v>732</v>
      </c>
      <c r="K9" s="68">
        <v>9</v>
      </c>
      <c r="L9" s="21">
        <v>36.710129999999999</v>
      </c>
      <c r="M9" s="240">
        <v>13.992826000000001</v>
      </c>
      <c r="N9" s="67">
        <v>10892</v>
      </c>
      <c r="O9" s="68">
        <v>134</v>
      </c>
      <c r="P9" s="21">
        <v>39.285843</v>
      </c>
      <c r="Q9" s="240">
        <v>5.5735532000000001</v>
      </c>
      <c r="R9" s="67">
        <v>1342</v>
      </c>
      <c r="S9" s="68">
        <v>22</v>
      </c>
      <c r="T9" s="21">
        <v>39.0229717941262</v>
      </c>
      <c r="U9" s="240">
        <v>8.5969476678322518</v>
      </c>
      <c r="V9" s="67">
        <v>7071</v>
      </c>
      <c r="W9" s="68">
        <v>92</v>
      </c>
      <c r="X9" s="21">
        <v>51.432935699738145</v>
      </c>
      <c r="Y9" s="21">
        <v>4.9670515415983614</v>
      </c>
      <c r="Z9" s="67">
        <v>1080</v>
      </c>
      <c r="AA9" s="68">
        <v>7</v>
      </c>
      <c r="AB9" s="21">
        <v>47.978676143936028</v>
      </c>
      <c r="AC9" s="21">
        <v>13.341926197152432</v>
      </c>
    </row>
    <row r="10" spans="1:29">
      <c r="A10" s="66" t="s">
        <v>14</v>
      </c>
      <c r="B10" s="67">
        <v>494942</v>
      </c>
      <c r="C10" s="68">
        <v>7443</v>
      </c>
      <c r="D10" s="21">
        <v>36.897227999999998</v>
      </c>
      <c r="E10" s="240">
        <f>'28'!I7</f>
        <v>0.56393448000000002</v>
      </c>
      <c r="F10" s="67">
        <v>498289</v>
      </c>
      <c r="G10" s="68">
        <v>6877</v>
      </c>
      <c r="H10" s="21">
        <v>37.430833999999997</v>
      </c>
      <c r="I10" s="240">
        <f>'28'!J7</f>
        <v>0.66103029000000002</v>
      </c>
      <c r="J10" s="67">
        <v>616533</v>
      </c>
      <c r="K10" s="68">
        <v>7600</v>
      </c>
      <c r="L10" s="21">
        <v>43.504795999999999</v>
      </c>
      <c r="M10" s="240">
        <f>'28'!K7</f>
        <v>0.92009741</v>
      </c>
      <c r="N10" s="67">
        <v>709334</v>
      </c>
      <c r="O10" s="68">
        <v>8820</v>
      </c>
      <c r="P10" s="21">
        <v>49.133673000000002</v>
      </c>
      <c r="Q10" s="240">
        <f>'28'!L7</f>
        <v>0.84767327999999997</v>
      </c>
      <c r="R10" s="67">
        <v>712789</v>
      </c>
      <c r="S10" s="68">
        <v>10573</v>
      </c>
      <c r="T10" s="21">
        <v>50.26157151631093</v>
      </c>
      <c r="U10" s="240">
        <f>'28'!M7</f>
        <v>0.52377364297626894</v>
      </c>
      <c r="V10" s="67">
        <v>679052</v>
      </c>
      <c r="W10" s="68">
        <v>8212</v>
      </c>
      <c r="X10" s="21">
        <v>51.220524053699734</v>
      </c>
      <c r="Y10" s="21">
        <f>'28'!N7</f>
        <v>0.62006624936152699</v>
      </c>
      <c r="Z10" s="67">
        <v>543815</v>
      </c>
      <c r="AA10" s="68">
        <v>5016</v>
      </c>
      <c r="AB10" s="21">
        <f>'28'!O6</f>
        <v>42.259064700122778</v>
      </c>
      <c r="AC10" s="21">
        <f>'28'!O7</f>
        <v>0.93960085785733016</v>
      </c>
    </row>
    <row r="12" spans="1:29" s="193" customFormat="1">
      <c r="A12" s="293" t="s">
        <v>210</v>
      </c>
      <c r="B12" s="293"/>
      <c r="C12" s="293"/>
      <c r="D12" s="293"/>
      <c r="E12" s="293"/>
      <c r="F12" s="293"/>
      <c r="G12" s="293"/>
      <c r="H12" s="293"/>
      <c r="I12" s="293"/>
      <c r="J12" s="293"/>
      <c r="K12" s="293"/>
      <c r="L12" s="293"/>
      <c r="M12" s="293"/>
      <c r="N12" s="293"/>
      <c r="O12" s="293"/>
    </row>
    <row r="13" spans="1:29" s="193" customFormat="1" ht="31.5" customHeight="1">
      <c r="A13" s="295" t="s">
        <v>150</v>
      </c>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row>
    <row r="14" spans="1:29" s="193" customFormat="1" ht="31.5" customHeight="1">
      <c r="A14" s="328" t="s">
        <v>202</v>
      </c>
      <c r="B14" s="328"/>
      <c r="C14" s="328"/>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row>
    <row r="15" spans="1:29" s="193" customFormat="1">
      <c r="A15" s="293" t="s">
        <v>149</v>
      </c>
      <c r="B15" s="293"/>
      <c r="C15" s="293"/>
      <c r="D15" s="293"/>
      <c r="E15" s="293"/>
      <c r="F15" s="293"/>
      <c r="G15" s="293"/>
      <c r="H15" s="293"/>
      <c r="I15" s="293"/>
      <c r="J15" s="293"/>
      <c r="K15" s="293"/>
      <c r="L15" s="293"/>
      <c r="M15" s="293"/>
      <c r="N15" s="293"/>
      <c r="O15" s="293"/>
    </row>
    <row r="16" spans="1:29" s="193" customFormat="1">
      <c r="Z16" s="17"/>
      <c r="AA16" s="17"/>
    </row>
    <row r="17" spans="1:27" s="193" customFormat="1"/>
    <row r="18" spans="1:27" s="193" customFormat="1">
      <c r="U18" s="17"/>
      <c r="V18" s="17"/>
    </row>
    <row r="19" spans="1:27" s="193" customFormat="1">
      <c r="U19" s="17"/>
      <c r="V19" s="17"/>
      <c r="Z19" s="17"/>
    </row>
    <row r="20" spans="1:27" s="193" customFormat="1">
      <c r="U20" s="17"/>
      <c r="V20" s="17"/>
      <c r="AA20" s="17"/>
    </row>
    <row r="21" spans="1:27">
      <c r="A21" s="193"/>
      <c r="B21" s="193"/>
      <c r="C21" s="193"/>
      <c r="D21" s="193"/>
      <c r="S21" s="193"/>
      <c r="T21" s="193"/>
      <c r="U21" s="17"/>
      <c r="V21" s="193"/>
    </row>
    <row r="22" spans="1:27">
      <c r="A22" s="193"/>
      <c r="B22" s="193"/>
      <c r="C22" s="193"/>
      <c r="D22" s="193"/>
      <c r="S22" s="193"/>
      <c r="T22" s="193"/>
      <c r="V22" s="17"/>
    </row>
    <row r="23" spans="1:27">
      <c r="Y23" s="193"/>
      <c r="Z23" s="193"/>
    </row>
    <row r="24" spans="1:27">
      <c r="Y24" s="193"/>
      <c r="Z24" s="193"/>
    </row>
    <row r="25" spans="1:27">
      <c r="Y25" s="193"/>
      <c r="Z25" s="193"/>
    </row>
  </sheetData>
  <mergeCells count="14">
    <mergeCell ref="A3:S3"/>
    <mergeCell ref="B5:E5"/>
    <mergeCell ref="F5:I5"/>
    <mergeCell ref="A2:P2"/>
    <mergeCell ref="A5:A6"/>
    <mergeCell ref="J5:M5"/>
    <mergeCell ref="N5:Q5"/>
    <mergeCell ref="A14:AC14"/>
    <mergeCell ref="A15:O15"/>
    <mergeCell ref="R5:U5"/>
    <mergeCell ref="V5:Y5"/>
    <mergeCell ref="Z5:AC5"/>
    <mergeCell ref="A12:O12"/>
    <mergeCell ref="A13:AC13"/>
  </mergeCells>
  <hyperlinks>
    <hyperlink ref="A1" location="Índice!A1" display="Índice" xr:uid="{8888C664-0F87-4ACA-B431-32173DFB3C7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C0D4-9CCD-42CF-A6F2-0CC73195A3D9}">
  <dimension ref="A1:Q14"/>
  <sheetViews>
    <sheetView workbookViewId="0">
      <selection activeCell="Q7" sqref="Q7"/>
    </sheetView>
  </sheetViews>
  <sheetFormatPr baseColWidth="10" defaultRowHeight="15"/>
  <sheetData>
    <row r="1" spans="1:17" s="193" customFormat="1">
      <c r="A1" s="111" t="s">
        <v>155</v>
      </c>
    </row>
    <row r="2" spans="1:17">
      <c r="A2" s="291" t="s">
        <v>216</v>
      </c>
      <c r="B2" s="291"/>
      <c r="C2" s="291"/>
      <c r="D2" s="291"/>
      <c r="E2" s="291"/>
      <c r="F2" s="291"/>
      <c r="G2" s="291"/>
      <c r="H2" s="291"/>
      <c r="I2" s="291"/>
      <c r="J2" s="291"/>
      <c r="K2" s="193"/>
      <c r="L2" s="193"/>
      <c r="M2" s="193"/>
      <c r="N2" s="193"/>
      <c r="O2" s="193"/>
    </row>
    <row r="3" spans="1:17">
      <c r="A3" s="292" t="s">
        <v>138</v>
      </c>
      <c r="B3" s="292"/>
      <c r="C3" s="292"/>
      <c r="D3" s="292"/>
      <c r="E3" s="292"/>
      <c r="F3" s="292"/>
      <c r="G3" s="292"/>
      <c r="H3" s="292"/>
      <c r="I3" s="292"/>
      <c r="J3" s="292"/>
      <c r="K3" s="292"/>
      <c r="L3" s="292"/>
      <c r="M3" s="292"/>
      <c r="N3" s="292"/>
      <c r="O3" s="292"/>
    </row>
    <row r="4" spans="1:17">
      <c r="A4" s="193"/>
      <c r="B4" s="193"/>
      <c r="C4" s="193"/>
      <c r="D4" s="193"/>
      <c r="E4" s="193"/>
      <c r="F4" s="193"/>
      <c r="G4" s="193"/>
      <c r="H4" s="193"/>
      <c r="I4" s="193"/>
      <c r="J4" s="193"/>
      <c r="K4" s="193"/>
      <c r="L4" s="193"/>
      <c r="M4" s="193"/>
      <c r="N4" s="193"/>
      <c r="O4" s="193"/>
    </row>
    <row r="5" spans="1:17">
      <c r="A5" s="153" t="s">
        <v>58</v>
      </c>
      <c r="B5" s="211" t="s">
        <v>1</v>
      </c>
      <c r="C5" s="211" t="s">
        <v>2</v>
      </c>
      <c r="D5" s="211" t="s">
        <v>3</v>
      </c>
      <c r="E5" s="211" t="s">
        <v>4</v>
      </c>
      <c r="F5" s="211" t="s">
        <v>5</v>
      </c>
      <c r="G5" s="211" t="s">
        <v>6</v>
      </c>
      <c r="H5" s="211" t="s">
        <v>7</v>
      </c>
      <c r="I5" s="206">
        <v>2006</v>
      </c>
      <c r="J5" s="206">
        <v>2009</v>
      </c>
      <c r="K5" s="206">
        <v>2011</v>
      </c>
      <c r="L5" s="206">
        <v>2013</v>
      </c>
      <c r="M5" s="206">
        <v>2015</v>
      </c>
      <c r="N5" s="206">
        <v>2017</v>
      </c>
      <c r="O5" s="206">
        <v>2020</v>
      </c>
    </row>
    <row r="6" spans="1:17">
      <c r="A6" s="153" t="s">
        <v>37</v>
      </c>
      <c r="B6" s="7">
        <v>90.358069</v>
      </c>
      <c r="C6" s="7">
        <v>89.866408000000007</v>
      </c>
      <c r="D6" s="7">
        <v>90.883444999999995</v>
      </c>
      <c r="E6" s="7">
        <v>91.233254000000002</v>
      </c>
      <c r="F6" s="7">
        <v>92.234976000000003</v>
      </c>
      <c r="G6" s="7">
        <v>92.283759000000003</v>
      </c>
      <c r="H6" s="7">
        <v>93.572354000000004</v>
      </c>
      <c r="I6" s="116">
        <v>92.429987999999994</v>
      </c>
      <c r="J6" s="116">
        <v>93.195222000000001</v>
      </c>
      <c r="K6" s="116">
        <v>92.835417000000007</v>
      </c>
      <c r="L6" s="116">
        <v>91.944424999999995</v>
      </c>
      <c r="M6" s="116">
        <v>91.490646999999996</v>
      </c>
      <c r="N6" s="116">
        <v>91.350085000000007</v>
      </c>
      <c r="O6" s="243">
        <v>84.072940785361268</v>
      </c>
    </row>
    <row r="7" spans="1:17">
      <c r="A7" s="152" t="s">
        <v>148</v>
      </c>
      <c r="B7" s="109" t="s">
        <v>123</v>
      </c>
      <c r="C7" s="109" t="s">
        <v>123</v>
      </c>
      <c r="D7" s="109" t="s">
        <v>123</v>
      </c>
      <c r="E7" s="109" t="s">
        <v>123</v>
      </c>
      <c r="F7" s="109" t="s">
        <v>123</v>
      </c>
      <c r="G7" s="109" t="s">
        <v>123</v>
      </c>
      <c r="H7" s="109" t="s">
        <v>123</v>
      </c>
      <c r="I7" s="116">
        <v>0.24857175000000001</v>
      </c>
      <c r="J7" s="116">
        <v>0.26604793999999998</v>
      </c>
      <c r="K7" s="116">
        <v>0.33040845000000002</v>
      </c>
      <c r="L7" s="116">
        <v>0.35221226</v>
      </c>
      <c r="M7" s="116">
        <v>0.2398613</v>
      </c>
      <c r="N7" s="116">
        <v>0.42541411000000001</v>
      </c>
      <c r="O7" s="243">
        <v>0.80104890987576294</v>
      </c>
      <c r="Q7" s="278"/>
    </row>
    <row r="8" spans="1:17">
      <c r="A8" s="152" t="s">
        <v>166</v>
      </c>
      <c r="B8" s="65">
        <v>1700650</v>
      </c>
      <c r="C8" s="65">
        <v>1771532</v>
      </c>
      <c r="D8" s="65">
        <v>1821177</v>
      </c>
      <c r="E8" s="65">
        <v>2008709</v>
      </c>
      <c r="F8" s="65">
        <v>2101787</v>
      </c>
      <c r="G8" s="65">
        <v>2166077</v>
      </c>
      <c r="H8" s="65">
        <v>2111084</v>
      </c>
      <c r="I8" s="140">
        <v>1958902</v>
      </c>
      <c r="J8" s="140">
        <v>1884892</v>
      </c>
      <c r="K8" s="140">
        <v>1752884</v>
      </c>
      <c r="L8" s="140">
        <v>1748908</v>
      </c>
      <c r="M8" s="140">
        <v>1744583</v>
      </c>
      <c r="N8" s="140">
        <v>1706880</v>
      </c>
      <c r="O8" s="140">
        <v>1795550</v>
      </c>
    </row>
    <row r="9" spans="1:17">
      <c r="A9" s="153" t="s">
        <v>156</v>
      </c>
      <c r="B9" s="65">
        <v>14376</v>
      </c>
      <c r="C9" s="65">
        <v>19474</v>
      </c>
      <c r="D9" s="65">
        <v>24988</v>
      </c>
      <c r="E9" s="65">
        <v>19127</v>
      </c>
      <c r="F9" s="65">
        <v>27511</v>
      </c>
      <c r="G9" s="65">
        <v>37056</v>
      </c>
      <c r="H9" s="65">
        <v>38895</v>
      </c>
      <c r="I9" s="140">
        <v>33101</v>
      </c>
      <c r="J9" s="140">
        <v>27624</v>
      </c>
      <c r="K9" s="140">
        <v>21926</v>
      </c>
      <c r="L9" s="140">
        <v>22543</v>
      </c>
      <c r="M9" s="140">
        <v>26646</v>
      </c>
      <c r="N9" s="140">
        <v>21052</v>
      </c>
      <c r="O9" s="140">
        <v>16850</v>
      </c>
    </row>
    <row r="11" spans="1:17">
      <c r="A11" s="293" t="s">
        <v>210</v>
      </c>
      <c r="B11" s="293"/>
      <c r="C11" s="293"/>
      <c r="D11" s="293"/>
      <c r="E11" s="293"/>
      <c r="F11" s="293"/>
      <c r="G11" s="293"/>
      <c r="H11" s="293"/>
      <c r="I11" s="293"/>
      <c r="J11" s="293"/>
      <c r="K11" s="293"/>
      <c r="L11" s="293"/>
      <c r="M11" s="293"/>
      <c r="N11" s="293"/>
      <c r="O11" s="293"/>
      <c r="P11" s="193"/>
    </row>
    <row r="12" spans="1:17" ht="43.5" customHeight="1">
      <c r="A12" s="295" t="s">
        <v>150</v>
      </c>
      <c r="B12" s="295"/>
      <c r="C12" s="295"/>
      <c r="D12" s="295"/>
      <c r="E12" s="295"/>
      <c r="F12" s="295"/>
      <c r="G12" s="295"/>
      <c r="H12" s="295"/>
      <c r="I12" s="295"/>
      <c r="J12" s="295"/>
      <c r="K12" s="295"/>
      <c r="L12" s="295"/>
      <c r="M12" s="295"/>
      <c r="N12" s="295"/>
      <c r="O12" s="295"/>
      <c r="P12" s="215"/>
    </row>
    <row r="13" spans="1:17" ht="41.25" customHeight="1">
      <c r="A13" s="328" t="s">
        <v>202</v>
      </c>
      <c r="B13" s="328"/>
      <c r="C13" s="328"/>
      <c r="D13" s="328"/>
      <c r="E13" s="328"/>
      <c r="F13" s="328"/>
      <c r="G13" s="328"/>
      <c r="H13" s="328"/>
      <c r="I13" s="328"/>
      <c r="J13" s="328"/>
      <c r="K13" s="328"/>
      <c r="L13" s="328"/>
      <c r="M13" s="328"/>
      <c r="N13" s="328"/>
      <c r="O13" s="328"/>
      <c r="P13" s="221"/>
    </row>
    <row r="14" spans="1:17">
      <c r="A14" s="293" t="s">
        <v>149</v>
      </c>
      <c r="B14" s="293"/>
      <c r="C14" s="293"/>
      <c r="D14" s="293"/>
      <c r="E14" s="293"/>
      <c r="F14" s="293"/>
      <c r="G14" s="293"/>
      <c r="H14" s="293"/>
      <c r="I14" s="293"/>
      <c r="J14" s="293"/>
      <c r="K14" s="293"/>
      <c r="L14" s="293"/>
      <c r="M14" s="293"/>
      <c r="N14" s="293"/>
      <c r="O14" s="293"/>
      <c r="P14" s="193"/>
    </row>
  </sheetData>
  <mergeCells count="6">
    <mergeCell ref="A14:O14"/>
    <mergeCell ref="A13:O13"/>
    <mergeCell ref="A2:J2"/>
    <mergeCell ref="A3:O3"/>
    <mergeCell ref="A12:O12"/>
    <mergeCell ref="A11:O11"/>
  </mergeCells>
  <hyperlinks>
    <hyperlink ref="A1" location="Índice!A1" display="Índice" xr:uid="{CF13BD13-C02D-4BE7-A272-9762DBC6175F}"/>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DDD0-9AF6-49C1-9353-2C2AE465E139}">
  <dimension ref="A1:P24"/>
  <sheetViews>
    <sheetView workbookViewId="0">
      <selection activeCell="A19" sqref="A19:P22"/>
    </sheetView>
  </sheetViews>
  <sheetFormatPr baseColWidth="10" defaultRowHeight="15"/>
  <cols>
    <col min="3" max="3" width="13.42578125" customWidth="1"/>
    <col min="6" max="6" width="12.42578125" customWidth="1"/>
    <col min="9" max="9" width="12.5703125" customWidth="1"/>
    <col min="12" max="12" width="12.7109375" customWidth="1"/>
    <col min="15" max="15" width="12.5703125" customWidth="1"/>
    <col min="18" max="18" width="13.28515625" customWidth="1"/>
    <col min="21" max="21" width="13.140625" customWidth="1"/>
    <col min="24" max="24" width="12.42578125" customWidth="1"/>
    <col min="26" max="26" width="11.5703125" customWidth="1"/>
    <col min="27" max="27" width="12.85546875" customWidth="1"/>
    <col min="30" max="30" width="13.140625" customWidth="1"/>
    <col min="33" max="33" width="12.42578125" customWidth="1"/>
    <col min="36" max="36" width="12.5703125" customWidth="1"/>
    <col min="39" max="39" width="13.28515625" customWidth="1"/>
  </cols>
  <sheetData>
    <row r="1" spans="1:16" s="193" customFormat="1">
      <c r="A1" s="111" t="s">
        <v>155</v>
      </c>
    </row>
    <row r="2" spans="1:16" s="193" customFormat="1">
      <c r="A2" s="291" t="s">
        <v>216</v>
      </c>
      <c r="B2" s="291"/>
      <c r="C2" s="291"/>
      <c r="D2" s="291"/>
      <c r="E2" s="291"/>
      <c r="F2" s="291"/>
      <c r="G2" s="291"/>
      <c r="H2" s="291"/>
      <c r="I2" s="291"/>
      <c r="J2" s="291"/>
    </row>
    <row r="3" spans="1:16" s="193" customFormat="1">
      <c r="A3" s="292" t="s">
        <v>138</v>
      </c>
      <c r="B3" s="292"/>
      <c r="C3" s="292"/>
      <c r="D3" s="292"/>
      <c r="E3" s="292"/>
      <c r="F3" s="292"/>
      <c r="G3" s="292"/>
      <c r="H3" s="292"/>
      <c r="I3" s="292"/>
      <c r="J3" s="292"/>
      <c r="K3" s="292"/>
      <c r="L3" s="292"/>
      <c r="M3" s="292"/>
      <c r="N3" s="292"/>
      <c r="O3" s="292"/>
    </row>
    <row r="4" spans="1:16">
      <c r="A4" s="193"/>
      <c r="B4" s="193"/>
      <c r="C4" s="193"/>
      <c r="D4" s="193"/>
      <c r="E4" s="193"/>
      <c r="F4" s="193"/>
      <c r="G4" s="193"/>
      <c r="H4" s="193"/>
      <c r="I4" s="193"/>
      <c r="J4" s="193"/>
      <c r="K4" s="193"/>
      <c r="L4" s="193"/>
      <c r="M4" s="193"/>
      <c r="N4" s="193"/>
      <c r="O4" s="193"/>
    </row>
    <row r="5" spans="1:16">
      <c r="A5" s="242" t="s">
        <v>0</v>
      </c>
      <c r="B5" s="153" t="s">
        <v>58</v>
      </c>
      <c r="C5" s="211" t="s">
        <v>1</v>
      </c>
      <c r="D5" s="211" t="s">
        <v>2</v>
      </c>
      <c r="E5" s="211" t="s">
        <v>3</v>
      </c>
      <c r="F5" s="211" t="s">
        <v>4</v>
      </c>
      <c r="G5" s="211" t="s">
        <v>5</v>
      </c>
      <c r="H5" s="211" t="s">
        <v>6</v>
      </c>
      <c r="I5" s="211" t="s">
        <v>7</v>
      </c>
      <c r="J5" s="206">
        <v>2006</v>
      </c>
      <c r="K5" s="206">
        <v>2009</v>
      </c>
      <c r="L5" s="206">
        <v>2011</v>
      </c>
      <c r="M5" s="206">
        <v>2013</v>
      </c>
      <c r="N5" s="206">
        <v>2015</v>
      </c>
      <c r="O5" s="206">
        <v>2017</v>
      </c>
      <c r="P5" s="206">
        <v>2020</v>
      </c>
    </row>
    <row r="6" spans="1:16">
      <c r="A6" s="336" t="s">
        <v>13</v>
      </c>
      <c r="B6" s="153" t="s">
        <v>37</v>
      </c>
      <c r="C6" s="116">
        <v>90.451511999999994</v>
      </c>
      <c r="D6" s="116">
        <v>89.693991999999994</v>
      </c>
      <c r="E6" s="116">
        <v>91.089483999999999</v>
      </c>
      <c r="F6" s="116">
        <v>91.631613000000002</v>
      </c>
      <c r="G6" s="116">
        <v>91.708322999999993</v>
      </c>
      <c r="H6" s="116">
        <v>92.057255999999995</v>
      </c>
      <c r="I6" s="243">
        <v>93.444802999999993</v>
      </c>
      <c r="J6" s="116">
        <v>92.317555999999996</v>
      </c>
      <c r="K6" s="116">
        <v>92.993590999999995</v>
      </c>
      <c r="L6" s="116">
        <v>91.753353000000004</v>
      </c>
      <c r="M6" s="116">
        <v>92.087834999999998</v>
      </c>
      <c r="N6" s="116">
        <v>91.068618999999998</v>
      </c>
      <c r="O6" s="116">
        <v>90.436691999999994</v>
      </c>
      <c r="P6" s="243">
        <v>84.407205474085728</v>
      </c>
    </row>
    <row r="7" spans="1:16">
      <c r="A7" s="336"/>
      <c r="B7" s="152" t="s">
        <v>148</v>
      </c>
      <c r="C7" s="109" t="s">
        <v>123</v>
      </c>
      <c r="D7" s="109" t="s">
        <v>123</v>
      </c>
      <c r="E7" s="109" t="s">
        <v>123</v>
      </c>
      <c r="F7" s="109" t="s">
        <v>123</v>
      </c>
      <c r="G7" s="109" t="s">
        <v>123</v>
      </c>
      <c r="H7" s="109" t="s">
        <v>123</v>
      </c>
      <c r="I7" s="109" t="s">
        <v>123</v>
      </c>
      <c r="J7" s="116">
        <v>0.34394683999999998</v>
      </c>
      <c r="K7" s="116">
        <v>0.37259967999999999</v>
      </c>
      <c r="L7" s="116">
        <v>0.56982211000000005</v>
      </c>
      <c r="M7" s="116">
        <v>0.38635913</v>
      </c>
      <c r="N7" s="116">
        <v>0.33951542000000001</v>
      </c>
      <c r="O7" s="116">
        <v>0.74759995000000001</v>
      </c>
      <c r="P7" s="243">
        <v>0.52761540715854738</v>
      </c>
    </row>
    <row r="8" spans="1:16">
      <c r="A8" s="336"/>
      <c r="B8" s="152" t="s">
        <v>166</v>
      </c>
      <c r="C8" s="140">
        <v>864465</v>
      </c>
      <c r="D8" s="140">
        <v>906913</v>
      </c>
      <c r="E8" s="140">
        <v>923416</v>
      </c>
      <c r="F8" s="140">
        <v>1027523</v>
      </c>
      <c r="G8" s="140">
        <v>1069762</v>
      </c>
      <c r="H8" s="140">
        <v>1119361</v>
      </c>
      <c r="I8" s="244">
        <v>1064526</v>
      </c>
      <c r="J8" s="140">
        <v>1004295</v>
      </c>
      <c r="K8" s="140">
        <v>973323</v>
      </c>
      <c r="L8" s="140">
        <v>875160</v>
      </c>
      <c r="M8" s="140">
        <v>882009</v>
      </c>
      <c r="N8" s="140">
        <v>904560</v>
      </c>
      <c r="O8" s="140">
        <v>878786</v>
      </c>
      <c r="P8" s="244">
        <v>917887</v>
      </c>
    </row>
    <row r="9" spans="1:16">
      <c r="A9" s="336"/>
      <c r="B9" s="153" t="s">
        <v>156</v>
      </c>
      <c r="C9" s="140">
        <v>7308</v>
      </c>
      <c r="D9" s="140">
        <v>9944</v>
      </c>
      <c r="E9" s="140">
        <v>12630</v>
      </c>
      <c r="F9" s="140">
        <v>9694</v>
      </c>
      <c r="G9" s="140">
        <v>14031</v>
      </c>
      <c r="H9" s="140">
        <v>19010</v>
      </c>
      <c r="I9" s="244">
        <v>19849</v>
      </c>
      <c r="J9" s="140">
        <v>17092</v>
      </c>
      <c r="K9" s="140">
        <v>14155</v>
      </c>
      <c r="L9" s="140">
        <v>11106</v>
      </c>
      <c r="M9" s="140">
        <v>11429</v>
      </c>
      <c r="N9" s="140">
        <v>13614</v>
      </c>
      <c r="O9" s="140">
        <v>10764</v>
      </c>
      <c r="P9" s="244">
        <v>8549</v>
      </c>
    </row>
    <row r="10" spans="1:16">
      <c r="A10" s="336" t="s">
        <v>15</v>
      </c>
      <c r="B10" s="153" t="s">
        <v>37</v>
      </c>
      <c r="C10" s="116">
        <v>90.261668999999998</v>
      </c>
      <c r="D10" s="116">
        <v>90.047970000000007</v>
      </c>
      <c r="E10" s="116">
        <v>90.672488000000001</v>
      </c>
      <c r="F10" s="116">
        <v>90.819777999999999</v>
      </c>
      <c r="G10" s="116">
        <v>92.787310000000005</v>
      </c>
      <c r="H10" s="116">
        <v>92.527218000000005</v>
      </c>
      <c r="I10" s="243">
        <v>93.702451999999994</v>
      </c>
      <c r="J10" s="116">
        <v>92.548567000000006</v>
      </c>
      <c r="K10" s="116">
        <v>93.411479</v>
      </c>
      <c r="L10" s="116">
        <v>93.940033</v>
      </c>
      <c r="M10" s="116">
        <v>91.798972000000006</v>
      </c>
      <c r="N10" s="116">
        <v>91.949494999999999</v>
      </c>
      <c r="O10" s="116">
        <v>92.339789999999994</v>
      </c>
      <c r="P10" s="243">
        <v>83.726177052508262</v>
      </c>
    </row>
    <row r="11" spans="1:16">
      <c r="A11" s="336"/>
      <c r="B11" s="152" t="s">
        <v>148</v>
      </c>
      <c r="C11" s="109" t="s">
        <v>123</v>
      </c>
      <c r="D11" s="109" t="s">
        <v>123</v>
      </c>
      <c r="E11" s="109" t="s">
        <v>123</v>
      </c>
      <c r="F11" s="109" t="s">
        <v>123</v>
      </c>
      <c r="G11" s="109" t="s">
        <v>123</v>
      </c>
      <c r="H11" s="109" t="s">
        <v>123</v>
      </c>
      <c r="I11" s="109" t="s">
        <v>123</v>
      </c>
      <c r="J11" s="116">
        <v>0.35986695000000002</v>
      </c>
      <c r="K11" s="116">
        <v>0.37289886</v>
      </c>
      <c r="L11" s="116">
        <v>0.34642226999999998</v>
      </c>
      <c r="M11" s="116">
        <v>0.55279866</v>
      </c>
      <c r="N11" s="116">
        <v>0.31680440999999998</v>
      </c>
      <c r="O11" s="116">
        <v>0.32571018000000002</v>
      </c>
      <c r="P11" s="243">
        <v>0.57850613415793029</v>
      </c>
    </row>
    <row r="12" spans="1:16">
      <c r="A12" s="336"/>
      <c r="B12" s="152" t="s">
        <v>166</v>
      </c>
      <c r="C12" s="140">
        <v>836185</v>
      </c>
      <c r="D12" s="140">
        <v>864619</v>
      </c>
      <c r="E12" s="140">
        <v>897761</v>
      </c>
      <c r="F12" s="140">
        <v>981186</v>
      </c>
      <c r="G12" s="140">
        <v>1032025</v>
      </c>
      <c r="H12" s="140">
        <v>1046716</v>
      </c>
      <c r="I12" s="244">
        <v>1046558</v>
      </c>
      <c r="J12" s="140">
        <v>954607</v>
      </c>
      <c r="K12" s="140">
        <v>911569</v>
      </c>
      <c r="L12" s="140">
        <v>877724</v>
      </c>
      <c r="M12" s="140">
        <v>866899</v>
      </c>
      <c r="N12" s="140">
        <v>840023</v>
      </c>
      <c r="O12" s="140">
        <v>828094</v>
      </c>
      <c r="P12" s="244">
        <v>877663</v>
      </c>
    </row>
    <row r="13" spans="1:16">
      <c r="A13" s="336"/>
      <c r="B13" s="153" t="s">
        <v>156</v>
      </c>
      <c r="C13" s="140">
        <v>7068</v>
      </c>
      <c r="D13" s="140">
        <v>9530</v>
      </c>
      <c r="E13" s="140">
        <v>12358</v>
      </c>
      <c r="F13" s="140">
        <v>9433</v>
      </c>
      <c r="G13" s="140">
        <v>13480</v>
      </c>
      <c r="H13" s="140">
        <v>18046</v>
      </c>
      <c r="I13" s="244">
        <v>19046</v>
      </c>
      <c r="J13" s="140">
        <v>16009</v>
      </c>
      <c r="K13" s="140">
        <v>13469</v>
      </c>
      <c r="L13" s="140">
        <v>10820</v>
      </c>
      <c r="M13" s="140">
        <v>11114</v>
      </c>
      <c r="N13" s="140">
        <v>13032</v>
      </c>
      <c r="O13" s="140">
        <v>10288</v>
      </c>
      <c r="P13" s="244">
        <v>8301</v>
      </c>
    </row>
    <row r="14" spans="1:16">
      <c r="A14" s="336" t="s">
        <v>14</v>
      </c>
      <c r="B14" s="153" t="s">
        <v>37</v>
      </c>
      <c r="C14" s="116">
        <v>90.358069</v>
      </c>
      <c r="D14" s="116">
        <v>89.866408000000007</v>
      </c>
      <c r="E14" s="116">
        <v>90.883444999999995</v>
      </c>
      <c r="F14" s="116">
        <v>91.233254000000002</v>
      </c>
      <c r="G14" s="116">
        <v>92.234976000000003</v>
      </c>
      <c r="H14" s="116">
        <v>92.283759000000003</v>
      </c>
      <c r="I14" s="243">
        <v>93.572354000000004</v>
      </c>
      <c r="J14" s="116">
        <v>92.429987999999994</v>
      </c>
      <c r="K14" s="116">
        <v>93.195222000000001</v>
      </c>
      <c r="L14" s="116">
        <v>92.835417000000007</v>
      </c>
      <c r="M14" s="116">
        <v>91.944424999999995</v>
      </c>
      <c r="N14" s="116">
        <v>91.490646999999996</v>
      </c>
      <c r="O14" s="116">
        <v>91.350085000000007</v>
      </c>
      <c r="P14" s="243">
        <v>84.072940785361268</v>
      </c>
    </row>
    <row r="15" spans="1:16">
      <c r="A15" s="336"/>
      <c r="B15" s="152" t="s">
        <v>148</v>
      </c>
      <c r="C15" s="109" t="s">
        <v>123</v>
      </c>
      <c r="D15" s="109" t="s">
        <v>123</v>
      </c>
      <c r="E15" s="109" t="s">
        <v>123</v>
      </c>
      <c r="F15" s="109" t="s">
        <v>123</v>
      </c>
      <c r="G15" s="109" t="s">
        <v>123</v>
      </c>
      <c r="H15" s="109" t="s">
        <v>123</v>
      </c>
      <c r="I15" s="109" t="s">
        <v>123</v>
      </c>
      <c r="J15" s="116">
        <v>0.24857175000000001</v>
      </c>
      <c r="K15" s="116">
        <v>0.26604793999999998</v>
      </c>
      <c r="L15" s="116">
        <v>0.33040845000000002</v>
      </c>
      <c r="M15" s="116">
        <v>0.35221226</v>
      </c>
      <c r="N15" s="116">
        <v>0.2398613</v>
      </c>
      <c r="O15" s="116">
        <v>0.42541411000000001</v>
      </c>
      <c r="P15" s="116">
        <v>0.80104890987576294</v>
      </c>
    </row>
    <row r="16" spans="1:16">
      <c r="A16" s="336"/>
      <c r="B16" s="152" t="s">
        <v>166</v>
      </c>
      <c r="C16" s="140">
        <v>1700650</v>
      </c>
      <c r="D16" s="140">
        <v>1771532</v>
      </c>
      <c r="E16" s="140">
        <v>1821177</v>
      </c>
      <c r="F16" s="140">
        <v>2008709</v>
      </c>
      <c r="G16" s="140">
        <v>2101787</v>
      </c>
      <c r="H16" s="140">
        <v>2166077</v>
      </c>
      <c r="I16" s="140">
        <v>2111084</v>
      </c>
      <c r="J16" s="140">
        <v>1958902</v>
      </c>
      <c r="K16" s="140">
        <v>1884892</v>
      </c>
      <c r="L16" s="140">
        <v>1752884</v>
      </c>
      <c r="M16" s="140">
        <v>1748908</v>
      </c>
      <c r="N16" s="140">
        <v>1744583</v>
      </c>
      <c r="O16" s="140">
        <v>1706880</v>
      </c>
      <c r="P16" s="140">
        <v>1795550</v>
      </c>
    </row>
    <row r="17" spans="1:16">
      <c r="A17" s="336"/>
      <c r="B17" s="153" t="s">
        <v>156</v>
      </c>
      <c r="C17" s="140">
        <v>14376</v>
      </c>
      <c r="D17" s="140">
        <v>19474</v>
      </c>
      <c r="E17" s="140">
        <v>24988</v>
      </c>
      <c r="F17" s="140">
        <v>19127</v>
      </c>
      <c r="G17" s="140">
        <v>27511</v>
      </c>
      <c r="H17" s="140">
        <v>37056</v>
      </c>
      <c r="I17" s="140">
        <v>38895</v>
      </c>
      <c r="J17" s="140">
        <v>33101</v>
      </c>
      <c r="K17" s="140">
        <v>27624</v>
      </c>
      <c r="L17" s="140">
        <v>21926</v>
      </c>
      <c r="M17" s="140">
        <v>22543</v>
      </c>
      <c r="N17" s="140">
        <v>26646</v>
      </c>
      <c r="O17" s="140">
        <v>21052</v>
      </c>
      <c r="P17" s="140">
        <v>16850</v>
      </c>
    </row>
    <row r="19" spans="1:16">
      <c r="A19" s="293" t="s">
        <v>210</v>
      </c>
      <c r="B19" s="293"/>
      <c r="C19" s="293"/>
      <c r="D19" s="293"/>
      <c r="E19" s="293"/>
      <c r="F19" s="293"/>
      <c r="G19" s="293"/>
      <c r="H19" s="293"/>
      <c r="I19" s="293"/>
      <c r="J19" s="293"/>
      <c r="K19" s="293"/>
      <c r="L19" s="293"/>
      <c r="M19" s="293"/>
      <c r="N19" s="293"/>
      <c r="O19" s="293"/>
    </row>
    <row r="20" spans="1:16" ht="52.5" customHeight="1">
      <c r="A20" s="295" t="s">
        <v>150</v>
      </c>
      <c r="B20" s="295"/>
      <c r="C20" s="295"/>
      <c r="D20" s="295"/>
      <c r="E20" s="295"/>
      <c r="F20" s="295"/>
      <c r="G20" s="295"/>
      <c r="H20" s="295"/>
      <c r="I20" s="295"/>
      <c r="J20" s="295"/>
      <c r="K20" s="295"/>
      <c r="L20" s="295"/>
      <c r="M20" s="295"/>
      <c r="N20" s="295"/>
      <c r="O20" s="295"/>
      <c r="P20" s="295"/>
    </row>
    <row r="21" spans="1:16" ht="41.25" customHeight="1">
      <c r="A21" s="328" t="s">
        <v>202</v>
      </c>
      <c r="B21" s="328"/>
      <c r="C21" s="328"/>
      <c r="D21" s="328"/>
      <c r="E21" s="328"/>
      <c r="F21" s="328"/>
      <c r="G21" s="328"/>
      <c r="H21" s="328"/>
      <c r="I21" s="328"/>
      <c r="J21" s="328"/>
      <c r="K21" s="328"/>
      <c r="L21" s="328"/>
      <c r="M21" s="328"/>
      <c r="N21" s="328"/>
      <c r="O21" s="328"/>
      <c r="P21" s="328"/>
    </row>
    <row r="22" spans="1:16">
      <c r="A22" s="293" t="s">
        <v>149</v>
      </c>
      <c r="B22" s="293"/>
      <c r="C22" s="293"/>
      <c r="D22" s="293"/>
      <c r="E22" s="293"/>
      <c r="F22" s="293"/>
      <c r="G22" s="293"/>
      <c r="H22" s="293"/>
      <c r="I22" s="293"/>
      <c r="J22" s="293"/>
      <c r="K22" s="293"/>
      <c r="L22" s="293"/>
      <c r="M22" s="293"/>
      <c r="N22" s="293"/>
      <c r="O22" s="293"/>
    </row>
    <row r="24" spans="1:16" ht="12" customHeight="1"/>
  </sheetData>
  <mergeCells count="9">
    <mergeCell ref="A2:J2"/>
    <mergeCell ref="A3:O3"/>
    <mergeCell ref="A22:O22"/>
    <mergeCell ref="A20:P20"/>
    <mergeCell ref="A21:P21"/>
    <mergeCell ref="A6:A9"/>
    <mergeCell ref="A10:A13"/>
    <mergeCell ref="A14:A17"/>
    <mergeCell ref="A19:O19"/>
  </mergeCells>
  <hyperlinks>
    <hyperlink ref="A1" location="Índice!A1" display="Índice" xr:uid="{B5E7ACEB-E7BF-4A6B-BC49-5A28B7A5B26B}"/>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2F410-D7B9-42C7-A562-17581910A3DB}">
  <dimension ref="A1:BE30"/>
  <sheetViews>
    <sheetView workbookViewId="0">
      <selection activeCell="BB25" sqref="BB25"/>
    </sheetView>
  </sheetViews>
  <sheetFormatPr baseColWidth="10" defaultRowHeight="15"/>
  <cols>
    <col min="1" max="1" width="16.5703125" customWidth="1"/>
    <col min="2" max="55" width="11.5703125" customWidth="1"/>
    <col min="56" max="56" width="12.140625" bestFit="1" customWidth="1"/>
    <col min="57" max="57" width="11.5703125" customWidth="1"/>
  </cols>
  <sheetData>
    <row r="1" spans="1:57" s="193" customFormat="1">
      <c r="A1" s="111" t="s">
        <v>155</v>
      </c>
    </row>
    <row r="2" spans="1:57">
      <c r="A2" s="291" t="s">
        <v>218</v>
      </c>
      <c r="B2" s="291"/>
      <c r="C2" s="291"/>
      <c r="D2" s="291"/>
      <c r="E2" s="291"/>
      <c r="F2" s="291"/>
      <c r="G2" s="291"/>
      <c r="H2" s="291"/>
      <c r="I2" s="291"/>
      <c r="J2" s="291"/>
      <c r="K2" s="291"/>
      <c r="L2" s="291"/>
      <c r="M2" s="291"/>
      <c r="N2" s="291"/>
      <c r="O2" s="291"/>
    </row>
    <row r="3" spans="1:57" s="97" customFormat="1">
      <c r="A3" s="292" t="s">
        <v>138</v>
      </c>
      <c r="B3" s="292"/>
      <c r="C3" s="292"/>
      <c r="D3" s="292"/>
      <c r="E3" s="292"/>
      <c r="F3" s="292"/>
      <c r="G3" s="292"/>
      <c r="H3" s="292"/>
      <c r="I3" s="292"/>
      <c r="J3" s="292"/>
      <c r="K3" s="292"/>
      <c r="L3" s="292"/>
      <c r="M3" s="292"/>
      <c r="N3" s="292"/>
      <c r="O3" s="292"/>
    </row>
    <row r="4" spans="1:57" s="63" customFormat="1">
      <c r="A4" s="62"/>
    </row>
    <row r="5" spans="1:57" s="193" customFormat="1">
      <c r="A5" s="332" t="s">
        <v>69</v>
      </c>
      <c r="B5" s="302">
        <v>1990</v>
      </c>
      <c r="C5" s="303"/>
      <c r="D5" s="303"/>
      <c r="E5" s="302"/>
      <c r="F5" s="302" t="s">
        <v>2</v>
      </c>
      <c r="G5" s="303"/>
      <c r="H5" s="303"/>
      <c r="I5" s="302"/>
      <c r="J5" s="302" t="s">
        <v>3</v>
      </c>
      <c r="K5" s="303"/>
      <c r="L5" s="303"/>
      <c r="M5" s="302"/>
      <c r="N5" s="302" t="s">
        <v>4</v>
      </c>
      <c r="O5" s="303"/>
      <c r="P5" s="303"/>
      <c r="Q5" s="302"/>
      <c r="R5" s="302" t="s">
        <v>5</v>
      </c>
      <c r="S5" s="303"/>
      <c r="T5" s="303"/>
      <c r="U5" s="302"/>
      <c r="V5" s="302" t="s">
        <v>6</v>
      </c>
      <c r="W5" s="303"/>
      <c r="X5" s="303"/>
      <c r="Y5" s="302"/>
      <c r="Z5" s="302" t="s">
        <v>7</v>
      </c>
      <c r="AA5" s="303"/>
      <c r="AB5" s="303"/>
      <c r="AC5" s="302"/>
      <c r="AD5" s="302" t="s">
        <v>8</v>
      </c>
      <c r="AE5" s="303"/>
      <c r="AF5" s="303"/>
      <c r="AG5" s="302"/>
      <c r="AH5" s="302" t="s">
        <v>9</v>
      </c>
      <c r="AI5" s="303"/>
      <c r="AJ5" s="303"/>
      <c r="AK5" s="302"/>
      <c r="AL5" s="302" t="s">
        <v>10</v>
      </c>
      <c r="AM5" s="303"/>
      <c r="AN5" s="303"/>
      <c r="AO5" s="302"/>
      <c r="AP5" s="302" t="s">
        <v>11</v>
      </c>
      <c r="AQ5" s="303"/>
      <c r="AR5" s="303"/>
      <c r="AS5" s="302"/>
      <c r="AT5" s="302" t="s">
        <v>12</v>
      </c>
      <c r="AU5" s="303"/>
      <c r="AV5" s="303"/>
      <c r="AW5" s="302"/>
      <c r="AX5" s="302" t="s">
        <v>70</v>
      </c>
      <c r="AY5" s="303"/>
      <c r="AZ5" s="303"/>
      <c r="BA5" s="302"/>
      <c r="BB5" s="302">
        <v>2020</v>
      </c>
      <c r="BC5" s="303"/>
      <c r="BD5" s="303"/>
      <c r="BE5" s="302"/>
    </row>
    <row r="6" spans="1:57" s="193" customFormat="1">
      <c r="A6" s="332"/>
      <c r="B6" s="205" t="s">
        <v>37</v>
      </c>
      <c r="C6" s="206" t="s">
        <v>148</v>
      </c>
      <c r="D6" s="207" t="s">
        <v>166</v>
      </c>
      <c r="E6" s="205" t="s">
        <v>156</v>
      </c>
      <c r="F6" s="205" t="s">
        <v>37</v>
      </c>
      <c r="G6" s="206" t="s">
        <v>148</v>
      </c>
      <c r="H6" s="207" t="s">
        <v>166</v>
      </c>
      <c r="I6" s="205" t="s">
        <v>156</v>
      </c>
      <c r="J6" s="205" t="s">
        <v>37</v>
      </c>
      <c r="K6" s="206" t="s">
        <v>148</v>
      </c>
      <c r="L6" s="207" t="s">
        <v>166</v>
      </c>
      <c r="M6" s="205" t="s">
        <v>156</v>
      </c>
      <c r="N6" s="205" t="s">
        <v>37</v>
      </c>
      <c r="O6" s="206" t="s">
        <v>148</v>
      </c>
      <c r="P6" s="207" t="s">
        <v>166</v>
      </c>
      <c r="Q6" s="205" t="s">
        <v>156</v>
      </c>
      <c r="R6" s="205" t="s">
        <v>37</v>
      </c>
      <c r="S6" s="206" t="s">
        <v>148</v>
      </c>
      <c r="T6" s="207" t="s">
        <v>166</v>
      </c>
      <c r="U6" s="205" t="s">
        <v>156</v>
      </c>
      <c r="V6" s="205" t="s">
        <v>37</v>
      </c>
      <c r="W6" s="206" t="s">
        <v>148</v>
      </c>
      <c r="X6" s="207" t="s">
        <v>166</v>
      </c>
      <c r="Y6" s="205" t="s">
        <v>156</v>
      </c>
      <c r="Z6" s="205" t="s">
        <v>37</v>
      </c>
      <c r="AA6" s="206" t="s">
        <v>148</v>
      </c>
      <c r="AB6" s="207" t="s">
        <v>166</v>
      </c>
      <c r="AC6" s="205" t="s">
        <v>156</v>
      </c>
      <c r="AD6" s="205" t="s">
        <v>37</v>
      </c>
      <c r="AE6" s="206" t="s">
        <v>148</v>
      </c>
      <c r="AF6" s="207" t="s">
        <v>166</v>
      </c>
      <c r="AG6" s="205" t="s">
        <v>156</v>
      </c>
      <c r="AH6" s="205" t="s">
        <v>37</v>
      </c>
      <c r="AI6" s="206" t="s">
        <v>148</v>
      </c>
      <c r="AJ6" s="207" t="s">
        <v>166</v>
      </c>
      <c r="AK6" s="205" t="s">
        <v>156</v>
      </c>
      <c r="AL6" s="205" t="s">
        <v>37</v>
      </c>
      <c r="AM6" s="206" t="s">
        <v>148</v>
      </c>
      <c r="AN6" s="207" t="s">
        <v>166</v>
      </c>
      <c r="AO6" s="205" t="s">
        <v>156</v>
      </c>
      <c r="AP6" s="205" t="s">
        <v>37</v>
      </c>
      <c r="AQ6" s="206" t="s">
        <v>148</v>
      </c>
      <c r="AR6" s="207" t="s">
        <v>166</v>
      </c>
      <c r="AS6" s="205" t="s">
        <v>156</v>
      </c>
      <c r="AT6" s="205" t="s">
        <v>37</v>
      </c>
      <c r="AU6" s="206" t="s">
        <v>148</v>
      </c>
      <c r="AV6" s="207" t="s">
        <v>166</v>
      </c>
      <c r="AW6" s="205" t="s">
        <v>156</v>
      </c>
      <c r="AX6" s="205" t="s">
        <v>37</v>
      </c>
      <c r="AY6" s="206" t="s">
        <v>148</v>
      </c>
      <c r="AZ6" s="207" t="s">
        <v>166</v>
      </c>
      <c r="BA6" s="205" t="s">
        <v>156</v>
      </c>
      <c r="BB6" s="205" t="s">
        <v>37</v>
      </c>
      <c r="BC6" s="206" t="s">
        <v>148</v>
      </c>
      <c r="BD6" s="207" t="s">
        <v>166</v>
      </c>
      <c r="BE6" s="205" t="s">
        <v>156</v>
      </c>
    </row>
    <row r="7" spans="1:57" s="193" customFormat="1">
      <c r="A7" s="208" t="s">
        <v>38</v>
      </c>
      <c r="B7" s="52" t="s">
        <v>123</v>
      </c>
      <c r="C7" s="52" t="s">
        <v>123</v>
      </c>
      <c r="D7" s="52" t="s">
        <v>123</v>
      </c>
      <c r="E7" s="52" t="s">
        <v>123</v>
      </c>
      <c r="F7" s="52" t="s">
        <v>123</v>
      </c>
      <c r="G7" s="52" t="s">
        <v>123</v>
      </c>
      <c r="H7" s="52" t="s">
        <v>123</v>
      </c>
      <c r="I7" s="52" t="s">
        <v>123</v>
      </c>
      <c r="J7" s="52" t="s">
        <v>123</v>
      </c>
      <c r="K7" s="52" t="s">
        <v>123</v>
      </c>
      <c r="L7" s="52" t="s">
        <v>123</v>
      </c>
      <c r="M7" s="52" t="s">
        <v>123</v>
      </c>
      <c r="N7" s="52" t="s">
        <v>123</v>
      </c>
      <c r="O7" s="52" t="s">
        <v>123</v>
      </c>
      <c r="P7" s="52" t="s">
        <v>123</v>
      </c>
      <c r="Q7" s="52" t="s">
        <v>123</v>
      </c>
      <c r="R7" s="52" t="s">
        <v>123</v>
      </c>
      <c r="S7" s="52" t="s">
        <v>123</v>
      </c>
      <c r="T7" s="52" t="s">
        <v>123</v>
      </c>
      <c r="U7" s="52" t="s">
        <v>123</v>
      </c>
      <c r="V7" s="52" t="s">
        <v>123</v>
      </c>
      <c r="W7" s="52" t="s">
        <v>123</v>
      </c>
      <c r="X7" s="52" t="s">
        <v>123</v>
      </c>
      <c r="Y7" s="52" t="s">
        <v>123</v>
      </c>
      <c r="Z7" s="52" t="s">
        <v>123</v>
      </c>
      <c r="AA7" s="52" t="s">
        <v>123</v>
      </c>
      <c r="AB7" s="52" t="s">
        <v>123</v>
      </c>
      <c r="AC7" s="52" t="s">
        <v>123</v>
      </c>
      <c r="AD7" s="7">
        <v>90.784957000000006</v>
      </c>
      <c r="AE7" s="116">
        <v>2.7411360999999999</v>
      </c>
      <c r="AF7" s="23">
        <v>24068</v>
      </c>
      <c r="AG7" s="23">
        <v>275</v>
      </c>
      <c r="AH7" s="7">
        <v>94.114641000000006</v>
      </c>
      <c r="AI7" s="116">
        <v>2.6876985000000002</v>
      </c>
      <c r="AJ7" s="23">
        <v>22100</v>
      </c>
      <c r="AK7" s="23">
        <v>311</v>
      </c>
      <c r="AL7" s="7">
        <v>91.167658000000003</v>
      </c>
      <c r="AM7" s="116">
        <v>3.3105161999999999</v>
      </c>
      <c r="AN7" s="23">
        <v>19168</v>
      </c>
      <c r="AO7" s="23">
        <v>953</v>
      </c>
      <c r="AP7" s="7">
        <v>94.635475</v>
      </c>
      <c r="AQ7" s="116">
        <v>0.83303874</v>
      </c>
      <c r="AR7" s="23">
        <v>19458</v>
      </c>
      <c r="AS7" s="23">
        <v>1028</v>
      </c>
      <c r="AT7" s="7">
        <v>91.521432000000004</v>
      </c>
      <c r="AU7" s="116">
        <v>1.9001899999999998</v>
      </c>
      <c r="AV7" s="23">
        <v>17487</v>
      </c>
      <c r="AW7" s="23">
        <v>298</v>
      </c>
      <c r="AX7" s="7">
        <v>94.114891999999998</v>
      </c>
      <c r="AY7" s="116">
        <v>0.75770999999999999</v>
      </c>
      <c r="AZ7" s="23">
        <v>18087</v>
      </c>
      <c r="BA7" s="23">
        <v>870</v>
      </c>
      <c r="BB7" s="7">
        <v>84.509053150756003</v>
      </c>
      <c r="BC7" s="116">
        <v>1.5011329145512213</v>
      </c>
      <c r="BD7" s="23">
        <v>26044</v>
      </c>
      <c r="BE7" s="23">
        <v>719</v>
      </c>
    </row>
    <row r="8" spans="1:57" s="193" customFormat="1">
      <c r="A8" s="208" t="s">
        <v>39</v>
      </c>
      <c r="B8" s="7">
        <v>91.783925999999994</v>
      </c>
      <c r="C8" s="52" t="s">
        <v>123</v>
      </c>
      <c r="D8" s="23">
        <v>44551</v>
      </c>
      <c r="E8" s="23">
        <v>624</v>
      </c>
      <c r="F8" s="7">
        <v>88.141919999999999</v>
      </c>
      <c r="G8" s="52" t="s">
        <v>123</v>
      </c>
      <c r="H8" s="23">
        <v>48642</v>
      </c>
      <c r="I8" s="23">
        <v>600</v>
      </c>
      <c r="J8" s="7">
        <v>93.144085000000004</v>
      </c>
      <c r="K8" s="52" t="s">
        <v>123</v>
      </c>
      <c r="L8" s="23">
        <v>50268</v>
      </c>
      <c r="M8" s="23">
        <v>610</v>
      </c>
      <c r="N8" s="7">
        <v>92.973285000000004</v>
      </c>
      <c r="O8" s="52" t="s">
        <v>123</v>
      </c>
      <c r="P8" s="23">
        <v>54778</v>
      </c>
      <c r="Q8" s="23">
        <v>722</v>
      </c>
      <c r="R8" s="7">
        <v>90.335227000000003</v>
      </c>
      <c r="S8" s="52" t="s">
        <v>123</v>
      </c>
      <c r="T8" s="23">
        <v>63138</v>
      </c>
      <c r="U8" s="23">
        <v>1308</v>
      </c>
      <c r="V8" s="7">
        <v>93.779415</v>
      </c>
      <c r="W8" s="52" t="s">
        <v>123</v>
      </c>
      <c r="X8" s="23">
        <v>54996</v>
      </c>
      <c r="Y8" s="23">
        <v>1384</v>
      </c>
      <c r="Z8" s="7">
        <v>95.548000999999999</v>
      </c>
      <c r="AA8" s="52" t="s">
        <v>123</v>
      </c>
      <c r="AB8" s="23">
        <v>59020</v>
      </c>
      <c r="AC8" s="23">
        <v>1473</v>
      </c>
      <c r="AD8" s="7">
        <v>93.557603</v>
      </c>
      <c r="AE8" s="116">
        <v>1.4767186000000001</v>
      </c>
      <c r="AF8" s="23">
        <v>32094</v>
      </c>
      <c r="AG8" s="23">
        <v>780</v>
      </c>
      <c r="AH8" s="7">
        <v>91.728817000000006</v>
      </c>
      <c r="AI8" s="116">
        <v>2.0233764999999999</v>
      </c>
      <c r="AJ8" s="23">
        <v>38128</v>
      </c>
      <c r="AK8" s="23">
        <v>599</v>
      </c>
      <c r="AL8" s="7">
        <v>94.521226999999996</v>
      </c>
      <c r="AM8" s="116">
        <v>0.71418762000000002</v>
      </c>
      <c r="AN8" s="23">
        <v>38162</v>
      </c>
      <c r="AO8" s="23">
        <v>1791</v>
      </c>
      <c r="AP8" s="7">
        <v>94.753005999999999</v>
      </c>
      <c r="AQ8" s="116">
        <v>0.78167277999999996</v>
      </c>
      <c r="AR8" s="23">
        <v>39801</v>
      </c>
      <c r="AS8" s="23">
        <v>1236</v>
      </c>
      <c r="AT8" s="7">
        <v>90.319186999999999</v>
      </c>
      <c r="AU8" s="116">
        <v>1.4928600000000001</v>
      </c>
      <c r="AV8" s="23">
        <v>37776</v>
      </c>
      <c r="AW8" s="23">
        <v>1067</v>
      </c>
      <c r="AX8" s="7">
        <v>92.067634999999996</v>
      </c>
      <c r="AY8" s="116">
        <v>0.74548000000000003</v>
      </c>
      <c r="AZ8" s="23">
        <v>41981</v>
      </c>
      <c r="BA8" s="23">
        <v>1234</v>
      </c>
      <c r="BB8" s="7">
        <v>84.760536584418873</v>
      </c>
      <c r="BC8" s="116">
        <v>1.1506505678447358</v>
      </c>
      <c r="BD8" s="23">
        <v>43661</v>
      </c>
      <c r="BE8" s="23">
        <v>922</v>
      </c>
    </row>
    <row r="9" spans="1:57" s="193" customFormat="1">
      <c r="A9" s="208" t="s">
        <v>40</v>
      </c>
      <c r="B9" s="7">
        <v>90.237100999999996</v>
      </c>
      <c r="C9" s="52" t="s">
        <v>123</v>
      </c>
      <c r="D9" s="23">
        <v>55337</v>
      </c>
      <c r="E9" s="23">
        <v>668</v>
      </c>
      <c r="F9" s="7">
        <v>86.516662999999994</v>
      </c>
      <c r="G9" s="52" t="s">
        <v>123</v>
      </c>
      <c r="H9" s="23">
        <v>50986</v>
      </c>
      <c r="I9" s="23">
        <v>839</v>
      </c>
      <c r="J9" s="7">
        <v>89.853250000000003</v>
      </c>
      <c r="K9" s="52" t="s">
        <v>123</v>
      </c>
      <c r="L9" s="23">
        <v>60739</v>
      </c>
      <c r="M9" s="23">
        <v>1095</v>
      </c>
      <c r="N9" s="7">
        <v>93.248727000000002</v>
      </c>
      <c r="O9" s="52" t="s">
        <v>123</v>
      </c>
      <c r="P9" s="23">
        <v>66643</v>
      </c>
      <c r="Q9" s="23">
        <v>857</v>
      </c>
      <c r="R9" s="7">
        <v>92.260255000000001</v>
      </c>
      <c r="S9" s="52" t="s">
        <v>123</v>
      </c>
      <c r="T9" s="23">
        <v>72559</v>
      </c>
      <c r="U9" s="23">
        <v>918</v>
      </c>
      <c r="V9" s="7">
        <v>90.497527000000005</v>
      </c>
      <c r="W9" s="52" t="s">
        <v>123</v>
      </c>
      <c r="X9" s="23">
        <v>64027</v>
      </c>
      <c r="Y9" s="23">
        <v>1015</v>
      </c>
      <c r="Z9" s="7">
        <v>95.877407000000005</v>
      </c>
      <c r="AA9" s="52" t="s">
        <v>123</v>
      </c>
      <c r="AB9" s="23">
        <v>64537</v>
      </c>
      <c r="AC9" s="23">
        <v>1261</v>
      </c>
      <c r="AD9" s="7">
        <v>91.860626999999994</v>
      </c>
      <c r="AE9" s="116">
        <v>1.6230325000000001</v>
      </c>
      <c r="AF9" s="23">
        <v>65831</v>
      </c>
      <c r="AG9" s="23">
        <v>983</v>
      </c>
      <c r="AH9" s="7">
        <v>94.196174999999997</v>
      </c>
      <c r="AI9" s="116">
        <v>0.92021333999999999</v>
      </c>
      <c r="AJ9" s="23">
        <v>71266</v>
      </c>
      <c r="AK9" s="23">
        <v>975</v>
      </c>
      <c r="AL9" s="7">
        <v>91.904804999999996</v>
      </c>
      <c r="AM9" s="116">
        <v>0.95050171000000006</v>
      </c>
      <c r="AN9" s="23">
        <v>61556</v>
      </c>
      <c r="AO9" s="23">
        <v>1697</v>
      </c>
      <c r="AP9" s="7">
        <v>90.246908000000005</v>
      </c>
      <c r="AQ9" s="116">
        <v>1.0801544000000001</v>
      </c>
      <c r="AR9" s="23">
        <v>63708</v>
      </c>
      <c r="AS9" s="23">
        <v>959</v>
      </c>
      <c r="AT9" s="7">
        <v>91.197107000000003</v>
      </c>
      <c r="AU9" s="116">
        <v>1.0122499999999999</v>
      </c>
      <c r="AV9" s="23">
        <v>63299</v>
      </c>
      <c r="AW9" s="23">
        <v>718</v>
      </c>
      <c r="AX9" s="7">
        <v>91.851376000000002</v>
      </c>
      <c r="AY9" s="116">
        <v>0.93901000000000001</v>
      </c>
      <c r="AZ9" s="23">
        <v>62864</v>
      </c>
      <c r="BA9" s="23">
        <v>929</v>
      </c>
      <c r="BB9" s="7">
        <v>81.797728501892919</v>
      </c>
      <c r="BC9" s="116">
        <v>2.0139004074430993</v>
      </c>
      <c r="BD9" s="23">
        <v>75622</v>
      </c>
      <c r="BE9" s="23">
        <v>803</v>
      </c>
    </row>
    <row r="10" spans="1:57" s="193" customFormat="1">
      <c r="A10" s="208" t="s">
        <v>41</v>
      </c>
      <c r="B10" s="7">
        <v>90.102997999999999</v>
      </c>
      <c r="C10" s="52" t="s">
        <v>123</v>
      </c>
      <c r="D10" s="23">
        <v>33330</v>
      </c>
      <c r="E10" s="23">
        <v>514</v>
      </c>
      <c r="F10" s="7">
        <v>85.968378999999999</v>
      </c>
      <c r="G10" s="52" t="s">
        <v>123</v>
      </c>
      <c r="H10" s="23">
        <v>28710</v>
      </c>
      <c r="I10" s="23">
        <v>855</v>
      </c>
      <c r="J10" s="7">
        <v>89.021269000000004</v>
      </c>
      <c r="K10" s="52" t="s">
        <v>123</v>
      </c>
      <c r="L10" s="23">
        <v>31307</v>
      </c>
      <c r="M10" s="23">
        <v>908</v>
      </c>
      <c r="N10" s="7">
        <v>93.522386999999995</v>
      </c>
      <c r="O10" s="52" t="s">
        <v>123</v>
      </c>
      <c r="P10" s="23">
        <v>38058</v>
      </c>
      <c r="Q10" s="23">
        <v>623</v>
      </c>
      <c r="R10" s="7">
        <v>92.742058999999998</v>
      </c>
      <c r="S10" s="52" t="s">
        <v>123</v>
      </c>
      <c r="T10" s="23">
        <v>42308</v>
      </c>
      <c r="U10" s="23">
        <v>1142</v>
      </c>
      <c r="V10" s="7">
        <v>91.064893999999995</v>
      </c>
      <c r="W10" s="52" t="s">
        <v>123</v>
      </c>
      <c r="X10" s="23">
        <v>44793</v>
      </c>
      <c r="Y10" s="23">
        <v>1292</v>
      </c>
      <c r="Z10" s="7">
        <v>95.665727000000004</v>
      </c>
      <c r="AA10" s="52" t="s">
        <v>123</v>
      </c>
      <c r="AB10" s="23">
        <v>41738</v>
      </c>
      <c r="AC10" s="23">
        <v>1428</v>
      </c>
      <c r="AD10" s="7">
        <v>92.821087000000006</v>
      </c>
      <c r="AE10" s="116">
        <v>1.4145919</v>
      </c>
      <c r="AF10" s="23">
        <v>37328</v>
      </c>
      <c r="AG10" s="23">
        <v>888</v>
      </c>
      <c r="AH10" s="7">
        <v>89.130381</v>
      </c>
      <c r="AI10" s="116">
        <v>2.5372767999999999</v>
      </c>
      <c r="AJ10" s="23">
        <v>36088</v>
      </c>
      <c r="AK10" s="23">
        <v>721</v>
      </c>
      <c r="AL10" s="7">
        <v>94.129222999999996</v>
      </c>
      <c r="AM10" s="116">
        <v>1.0200011</v>
      </c>
      <c r="AN10" s="23">
        <v>31570</v>
      </c>
      <c r="AO10" s="23">
        <v>1185</v>
      </c>
      <c r="AP10" s="7">
        <v>91.395071999999999</v>
      </c>
      <c r="AQ10" s="116">
        <v>0.96556772999999996</v>
      </c>
      <c r="AR10" s="23">
        <v>31492</v>
      </c>
      <c r="AS10" s="23">
        <v>871</v>
      </c>
      <c r="AT10" s="7">
        <v>91.155547999999996</v>
      </c>
      <c r="AU10" s="116">
        <v>0.98230999999999991</v>
      </c>
      <c r="AV10" s="23">
        <v>32548</v>
      </c>
      <c r="AW10" s="23">
        <v>1561</v>
      </c>
      <c r="AX10" s="7">
        <v>92.626448999999994</v>
      </c>
      <c r="AY10" s="116">
        <v>1.1572</v>
      </c>
      <c r="AZ10" s="23">
        <v>32121</v>
      </c>
      <c r="BA10" s="23">
        <v>783</v>
      </c>
      <c r="BB10" s="7">
        <v>85.110000253749135</v>
      </c>
      <c r="BC10" s="116">
        <v>1.4191988399149533</v>
      </c>
      <c r="BD10" s="23">
        <v>33541</v>
      </c>
      <c r="BE10" s="23">
        <v>777</v>
      </c>
    </row>
    <row r="11" spans="1:57" s="193" customFormat="1">
      <c r="A11" s="208" t="s">
        <v>42</v>
      </c>
      <c r="B11" s="7">
        <v>90.864080000000001</v>
      </c>
      <c r="C11" s="52" t="s">
        <v>123</v>
      </c>
      <c r="D11" s="23">
        <v>66617</v>
      </c>
      <c r="E11" s="23">
        <v>794</v>
      </c>
      <c r="F11" s="7">
        <v>91.180677000000003</v>
      </c>
      <c r="G11" s="52" t="s">
        <v>123</v>
      </c>
      <c r="H11" s="23">
        <v>67574</v>
      </c>
      <c r="I11" s="23">
        <v>636</v>
      </c>
      <c r="J11" s="7">
        <v>91.749639000000002</v>
      </c>
      <c r="K11" s="52" t="s">
        <v>123</v>
      </c>
      <c r="L11" s="23">
        <v>76944</v>
      </c>
      <c r="M11" s="23">
        <v>1844</v>
      </c>
      <c r="N11" s="7">
        <v>90.163839999999993</v>
      </c>
      <c r="O11" s="52" t="s">
        <v>123</v>
      </c>
      <c r="P11" s="23">
        <v>78090</v>
      </c>
      <c r="Q11" s="23">
        <v>961</v>
      </c>
      <c r="R11" s="7">
        <v>92.187533000000002</v>
      </c>
      <c r="S11" s="52" t="s">
        <v>123</v>
      </c>
      <c r="T11" s="23">
        <v>87049</v>
      </c>
      <c r="U11" s="23">
        <v>1873</v>
      </c>
      <c r="V11" s="7">
        <v>93.645106999999996</v>
      </c>
      <c r="W11" s="52" t="s">
        <v>123</v>
      </c>
      <c r="X11" s="23">
        <v>92011</v>
      </c>
      <c r="Y11" s="23">
        <v>1859</v>
      </c>
      <c r="Z11" s="7">
        <v>93.178393</v>
      </c>
      <c r="AA11" s="52" t="s">
        <v>123</v>
      </c>
      <c r="AB11" s="23">
        <v>83472</v>
      </c>
      <c r="AC11" s="23">
        <v>1927</v>
      </c>
      <c r="AD11" s="7">
        <v>92.033338999999998</v>
      </c>
      <c r="AE11" s="116">
        <v>1.1514335</v>
      </c>
      <c r="AF11" s="23">
        <v>77516</v>
      </c>
      <c r="AG11" s="23">
        <v>1424</v>
      </c>
      <c r="AH11" s="7">
        <v>92.664038000000005</v>
      </c>
      <c r="AI11" s="116">
        <v>1.0335954999999999</v>
      </c>
      <c r="AJ11" s="23">
        <v>78732</v>
      </c>
      <c r="AK11" s="23">
        <v>1167</v>
      </c>
      <c r="AL11" s="7">
        <v>93.003613999999999</v>
      </c>
      <c r="AM11" s="116">
        <v>0.88803272</v>
      </c>
      <c r="AN11" s="23">
        <v>71796</v>
      </c>
      <c r="AO11" s="23">
        <v>821</v>
      </c>
      <c r="AP11" s="7">
        <v>91.862243000000007</v>
      </c>
      <c r="AQ11" s="116">
        <v>0.93910165000000001</v>
      </c>
      <c r="AR11" s="23">
        <v>71512</v>
      </c>
      <c r="AS11" s="23">
        <v>1077</v>
      </c>
      <c r="AT11" s="7">
        <v>89.972435000000004</v>
      </c>
      <c r="AU11" s="116">
        <v>0.75614000000000003</v>
      </c>
      <c r="AV11" s="23">
        <v>76051</v>
      </c>
      <c r="AW11" s="23">
        <v>1254</v>
      </c>
      <c r="AX11" s="7">
        <v>91.476414000000005</v>
      </c>
      <c r="AY11" s="116">
        <v>0.94146000000000007</v>
      </c>
      <c r="AZ11" s="23">
        <v>85986</v>
      </c>
      <c r="BA11" s="23">
        <v>1062</v>
      </c>
      <c r="BB11" s="7">
        <v>84.979195417803737</v>
      </c>
      <c r="BC11" s="116">
        <v>1.2954386086081193</v>
      </c>
      <c r="BD11" s="23">
        <v>81897</v>
      </c>
      <c r="BE11" s="23">
        <v>771</v>
      </c>
    </row>
    <row r="12" spans="1:57" s="193" customFormat="1">
      <c r="A12" s="208" t="s">
        <v>43</v>
      </c>
      <c r="B12" s="7">
        <v>90.296769999999995</v>
      </c>
      <c r="C12" s="52" t="s">
        <v>123</v>
      </c>
      <c r="D12" s="23">
        <v>174922</v>
      </c>
      <c r="E12" s="23">
        <v>776</v>
      </c>
      <c r="F12" s="7">
        <v>91.714697999999999</v>
      </c>
      <c r="G12" s="52" t="s">
        <v>123</v>
      </c>
      <c r="H12" s="23">
        <v>189356</v>
      </c>
      <c r="I12" s="23">
        <v>1357</v>
      </c>
      <c r="J12" s="7">
        <v>92.549722000000003</v>
      </c>
      <c r="K12" s="52" t="s">
        <v>123</v>
      </c>
      <c r="L12" s="23">
        <v>180782</v>
      </c>
      <c r="M12" s="23">
        <v>3503</v>
      </c>
      <c r="N12" s="7">
        <v>91.023094999999998</v>
      </c>
      <c r="O12" s="52" t="s">
        <v>123</v>
      </c>
      <c r="P12" s="23">
        <v>196629</v>
      </c>
      <c r="Q12" s="23">
        <v>2211</v>
      </c>
      <c r="R12" s="7">
        <v>92.473523</v>
      </c>
      <c r="S12" s="52" t="s">
        <v>123</v>
      </c>
      <c r="T12" s="23">
        <v>204053</v>
      </c>
      <c r="U12" s="23">
        <v>4041</v>
      </c>
      <c r="V12" s="7">
        <v>91.634352000000007</v>
      </c>
      <c r="W12" s="52" t="s">
        <v>123</v>
      </c>
      <c r="X12" s="23">
        <v>203694</v>
      </c>
      <c r="Y12" s="23">
        <v>3402</v>
      </c>
      <c r="Z12" s="7">
        <v>93.519921999999994</v>
      </c>
      <c r="AA12" s="52" t="s">
        <v>123</v>
      </c>
      <c r="AB12" s="23">
        <v>209104</v>
      </c>
      <c r="AC12" s="23">
        <v>3996</v>
      </c>
      <c r="AD12" s="7">
        <v>92.354225</v>
      </c>
      <c r="AE12" s="116">
        <v>0.82246960000000002</v>
      </c>
      <c r="AF12" s="23">
        <v>208546</v>
      </c>
      <c r="AG12" s="23">
        <v>3431</v>
      </c>
      <c r="AH12" s="7">
        <v>92.894070999999997</v>
      </c>
      <c r="AI12" s="116">
        <v>0.90149632999999996</v>
      </c>
      <c r="AJ12" s="23">
        <v>197647</v>
      </c>
      <c r="AK12" s="23">
        <v>2973</v>
      </c>
      <c r="AL12" s="7">
        <v>91.372228000000007</v>
      </c>
      <c r="AM12" s="116">
        <v>0.90076398999999996</v>
      </c>
      <c r="AN12" s="23">
        <v>167499</v>
      </c>
      <c r="AO12" s="23">
        <v>1461</v>
      </c>
      <c r="AP12" s="7">
        <v>92.365010999999996</v>
      </c>
      <c r="AQ12" s="116">
        <v>0.84333051999999997</v>
      </c>
      <c r="AR12" s="23">
        <v>176141</v>
      </c>
      <c r="AS12" s="23">
        <v>1994</v>
      </c>
      <c r="AT12" s="7">
        <v>91.244968</v>
      </c>
      <c r="AU12" s="116">
        <v>0.66750999999999994</v>
      </c>
      <c r="AV12" s="23">
        <v>170900</v>
      </c>
      <c r="AW12" s="23">
        <v>2637</v>
      </c>
      <c r="AX12" s="7">
        <v>92.819237999999999</v>
      </c>
      <c r="AY12" s="116">
        <v>0.71777000000000002</v>
      </c>
      <c r="AZ12" s="23">
        <v>169487</v>
      </c>
      <c r="BA12" s="23">
        <v>1769</v>
      </c>
      <c r="BB12" s="7">
        <v>84.656776464671864</v>
      </c>
      <c r="BC12" s="116">
        <v>0.93052837871555172</v>
      </c>
      <c r="BD12" s="23">
        <v>185174</v>
      </c>
      <c r="BE12" s="23">
        <v>1624</v>
      </c>
    </row>
    <row r="13" spans="1:57" s="193" customFormat="1">
      <c r="A13" s="208" t="s">
        <v>44</v>
      </c>
      <c r="B13" s="7">
        <v>90.524820000000005</v>
      </c>
      <c r="C13" s="52" t="s">
        <v>123</v>
      </c>
      <c r="D13" s="23">
        <v>625025</v>
      </c>
      <c r="E13" s="23">
        <v>4409</v>
      </c>
      <c r="F13" s="7">
        <v>90.378338999999997</v>
      </c>
      <c r="G13" s="52" t="s">
        <v>123</v>
      </c>
      <c r="H13" s="23">
        <v>674029</v>
      </c>
      <c r="I13" s="23">
        <v>5173</v>
      </c>
      <c r="J13" s="7">
        <v>90.591695000000001</v>
      </c>
      <c r="K13" s="52" t="s">
        <v>123</v>
      </c>
      <c r="L13" s="23">
        <v>696170</v>
      </c>
      <c r="M13" s="23">
        <v>5250</v>
      </c>
      <c r="N13" s="7">
        <v>91.295141999999998</v>
      </c>
      <c r="O13" s="52" t="s">
        <v>123</v>
      </c>
      <c r="P13" s="23">
        <v>773069</v>
      </c>
      <c r="Q13" s="23">
        <v>4032</v>
      </c>
      <c r="R13" s="7">
        <v>91.754707999999994</v>
      </c>
      <c r="S13" s="52" t="s">
        <v>123</v>
      </c>
      <c r="T13" s="23">
        <v>812287</v>
      </c>
      <c r="U13" s="23">
        <v>7370</v>
      </c>
      <c r="V13" s="7">
        <v>91.559420000000003</v>
      </c>
      <c r="W13" s="52" t="s">
        <v>123</v>
      </c>
      <c r="X13" s="23">
        <v>863973</v>
      </c>
      <c r="Y13" s="23">
        <v>7197</v>
      </c>
      <c r="Z13" s="7">
        <v>92.525298000000006</v>
      </c>
      <c r="AA13" s="52" t="s">
        <v>123</v>
      </c>
      <c r="AB13" s="23">
        <v>830867</v>
      </c>
      <c r="AC13" s="23">
        <v>7342</v>
      </c>
      <c r="AD13" s="7">
        <v>91.613281999999998</v>
      </c>
      <c r="AE13" s="116">
        <v>0.47308698999999999</v>
      </c>
      <c r="AF13" s="23">
        <v>778537</v>
      </c>
      <c r="AG13" s="23">
        <v>6225</v>
      </c>
      <c r="AH13" s="7">
        <v>93.105249999999998</v>
      </c>
      <c r="AI13" s="116">
        <v>0.50392322000000001</v>
      </c>
      <c r="AJ13" s="23">
        <v>719752</v>
      </c>
      <c r="AK13" s="23">
        <v>5415</v>
      </c>
      <c r="AL13" s="7">
        <v>92.378333999999995</v>
      </c>
      <c r="AM13" s="116">
        <v>0.66607879000000003</v>
      </c>
      <c r="AN13" s="23">
        <v>697001</v>
      </c>
      <c r="AO13" s="23">
        <v>2835</v>
      </c>
      <c r="AP13" s="7">
        <v>91.068980999999994</v>
      </c>
      <c r="AQ13" s="116">
        <v>0.77857613999999997</v>
      </c>
      <c r="AR13" s="23">
        <v>687783</v>
      </c>
      <c r="AS13" s="23">
        <v>3681</v>
      </c>
      <c r="AT13" s="7">
        <v>90.991027000000003</v>
      </c>
      <c r="AU13" s="116">
        <v>0.49125000000000002</v>
      </c>
      <c r="AV13" s="23">
        <v>691045</v>
      </c>
      <c r="AW13" s="23">
        <v>5391</v>
      </c>
      <c r="AX13" s="7">
        <v>89.742734999999996</v>
      </c>
      <c r="AY13" s="116">
        <v>0.98019999999999996</v>
      </c>
      <c r="AZ13" s="23">
        <v>673145</v>
      </c>
      <c r="BA13" s="23">
        <v>3956</v>
      </c>
      <c r="BB13" s="7">
        <v>83.528492157161352</v>
      </c>
      <c r="BC13" s="116">
        <v>0.73596307246887704</v>
      </c>
      <c r="BD13" s="23">
        <v>702067</v>
      </c>
      <c r="BE13" s="23">
        <v>3369</v>
      </c>
    </row>
    <row r="14" spans="1:57" s="193" customFormat="1">
      <c r="A14" s="208" t="s">
        <v>45</v>
      </c>
      <c r="B14" s="7">
        <v>92.254424999999998</v>
      </c>
      <c r="C14" s="52" t="s">
        <v>123</v>
      </c>
      <c r="D14" s="23">
        <v>94856</v>
      </c>
      <c r="E14" s="23">
        <v>928</v>
      </c>
      <c r="F14" s="7">
        <v>91.244382000000002</v>
      </c>
      <c r="G14" s="52" t="s">
        <v>123</v>
      </c>
      <c r="H14" s="23">
        <v>91561</v>
      </c>
      <c r="I14" s="23">
        <v>857</v>
      </c>
      <c r="J14" s="7">
        <v>91.042193999999995</v>
      </c>
      <c r="K14" s="52" t="s">
        <v>123</v>
      </c>
      <c r="L14" s="23">
        <v>102600</v>
      </c>
      <c r="M14" s="23">
        <v>822</v>
      </c>
      <c r="N14" s="7">
        <v>92.160544000000002</v>
      </c>
      <c r="O14" s="52" t="s">
        <v>123</v>
      </c>
      <c r="P14" s="23">
        <v>104546</v>
      </c>
      <c r="Q14" s="23">
        <v>1672</v>
      </c>
      <c r="R14" s="7">
        <v>92.165105999999994</v>
      </c>
      <c r="S14" s="52" t="s">
        <v>123</v>
      </c>
      <c r="T14" s="23">
        <v>108294</v>
      </c>
      <c r="U14" s="23">
        <v>1854</v>
      </c>
      <c r="V14" s="7">
        <v>92.490397000000002</v>
      </c>
      <c r="W14" s="52" t="s">
        <v>123</v>
      </c>
      <c r="X14" s="23">
        <v>110280</v>
      </c>
      <c r="Y14" s="23">
        <v>2639</v>
      </c>
      <c r="Z14" s="7">
        <v>94.410712000000004</v>
      </c>
      <c r="AA14" s="52" t="s">
        <v>123</v>
      </c>
      <c r="AB14" s="23">
        <v>106821</v>
      </c>
      <c r="AC14" s="23">
        <v>1940</v>
      </c>
      <c r="AD14" s="7">
        <v>92.065199000000007</v>
      </c>
      <c r="AE14" s="116">
        <v>0.74388997999999995</v>
      </c>
      <c r="AF14" s="23">
        <v>97602</v>
      </c>
      <c r="AG14" s="23">
        <v>2924</v>
      </c>
      <c r="AH14" s="7">
        <v>95.512038000000004</v>
      </c>
      <c r="AI14" s="116">
        <v>0.55857652000000002</v>
      </c>
      <c r="AJ14" s="23">
        <v>94619</v>
      </c>
      <c r="AK14" s="23">
        <v>2380</v>
      </c>
      <c r="AL14" s="7">
        <v>95.406189999999995</v>
      </c>
      <c r="AM14" s="116">
        <v>0.63547242000000004</v>
      </c>
      <c r="AN14" s="23">
        <v>94704</v>
      </c>
      <c r="AO14" s="23">
        <v>1346</v>
      </c>
      <c r="AP14" s="7">
        <v>93.095561000000004</v>
      </c>
      <c r="AQ14" s="116">
        <v>1.0206936</v>
      </c>
      <c r="AR14" s="23">
        <v>103782</v>
      </c>
      <c r="AS14" s="23">
        <v>1710</v>
      </c>
      <c r="AT14" s="7">
        <v>90.830470000000005</v>
      </c>
      <c r="AU14" s="116">
        <v>0.81477000000000011</v>
      </c>
      <c r="AV14" s="23">
        <v>92004</v>
      </c>
      <c r="AW14" s="23">
        <v>2278</v>
      </c>
      <c r="AX14" s="7">
        <v>93.496125000000006</v>
      </c>
      <c r="AY14" s="116">
        <v>0.59401000000000004</v>
      </c>
      <c r="AZ14" s="23">
        <v>87949</v>
      </c>
      <c r="BA14" s="23">
        <v>1494</v>
      </c>
      <c r="BB14" s="7">
        <v>86.314319382010211</v>
      </c>
      <c r="BC14" s="116">
        <v>1.5789761353954317</v>
      </c>
      <c r="BD14" s="23">
        <v>98886</v>
      </c>
      <c r="BE14" s="23">
        <v>1102</v>
      </c>
    </row>
    <row r="15" spans="1:57" s="193" customFormat="1">
      <c r="A15" s="208" t="s">
        <v>46</v>
      </c>
      <c r="B15" s="7">
        <v>87.966319999999996</v>
      </c>
      <c r="C15" s="52" t="s">
        <v>123</v>
      </c>
      <c r="D15" s="23">
        <v>114504</v>
      </c>
      <c r="E15" s="23">
        <v>990</v>
      </c>
      <c r="F15" s="7">
        <v>86.584851999999998</v>
      </c>
      <c r="G15" s="52" t="s">
        <v>123</v>
      </c>
      <c r="H15" s="23">
        <v>113098</v>
      </c>
      <c r="I15" s="23">
        <v>1003</v>
      </c>
      <c r="J15" s="7">
        <v>90.533266999999995</v>
      </c>
      <c r="K15" s="52" t="s">
        <v>123</v>
      </c>
      <c r="L15" s="23">
        <v>121607</v>
      </c>
      <c r="M15" s="23">
        <v>3046</v>
      </c>
      <c r="N15" s="7">
        <v>90.900013999999999</v>
      </c>
      <c r="O15" s="52" t="s">
        <v>123</v>
      </c>
      <c r="P15" s="23">
        <v>122905</v>
      </c>
      <c r="Q15" s="23">
        <v>1440</v>
      </c>
      <c r="R15" s="7">
        <v>93.443511000000001</v>
      </c>
      <c r="S15" s="52" t="s">
        <v>123</v>
      </c>
      <c r="T15" s="23">
        <v>131119</v>
      </c>
      <c r="U15" s="23">
        <v>1619</v>
      </c>
      <c r="V15" s="7">
        <v>93.331793000000005</v>
      </c>
      <c r="W15" s="52" t="s">
        <v>123</v>
      </c>
      <c r="X15" s="23">
        <v>129230</v>
      </c>
      <c r="Y15" s="23">
        <v>3519</v>
      </c>
      <c r="Z15" s="7">
        <v>95.049318999999997</v>
      </c>
      <c r="AA15" s="52" t="s">
        <v>123</v>
      </c>
      <c r="AB15" s="23">
        <v>131726</v>
      </c>
      <c r="AC15" s="23">
        <v>3587</v>
      </c>
      <c r="AD15" s="7">
        <v>94.291568999999996</v>
      </c>
      <c r="AE15" s="116">
        <v>0.64456082000000003</v>
      </c>
      <c r="AF15" s="23">
        <v>115031</v>
      </c>
      <c r="AG15" s="23">
        <v>2863</v>
      </c>
      <c r="AH15" s="7">
        <v>93.442136000000005</v>
      </c>
      <c r="AI15" s="116">
        <v>0.90851238999999995</v>
      </c>
      <c r="AJ15" s="23">
        <v>110044</v>
      </c>
      <c r="AK15" s="23">
        <v>2394</v>
      </c>
      <c r="AL15" s="7">
        <v>93.098811999999995</v>
      </c>
      <c r="AM15" s="116">
        <v>0.68647480999999999</v>
      </c>
      <c r="AN15" s="23">
        <v>105251</v>
      </c>
      <c r="AO15" s="23">
        <v>1699</v>
      </c>
      <c r="AP15" s="7">
        <v>93.331390999999996</v>
      </c>
      <c r="AQ15" s="116">
        <v>0.67669343999999998</v>
      </c>
      <c r="AR15" s="23">
        <v>99313</v>
      </c>
      <c r="AS15" s="23">
        <v>1400</v>
      </c>
      <c r="AT15" s="7">
        <v>92.772131000000002</v>
      </c>
      <c r="AU15" s="116">
        <v>0.66274</v>
      </c>
      <c r="AV15" s="23">
        <v>106790</v>
      </c>
      <c r="AW15" s="23">
        <v>1680</v>
      </c>
      <c r="AX15" s="7">
        <v>93.478178</v>
      </c>
      <c r="AY15" s="116">
        <v>0.83116000000000001</v>
      </c>
      <c r="AZ15" s="23">
        <v>97838</v>
      </c>
      <c r="BA15" s="23">
        <v>1394</v>
      </c>
      <c r="BB15" s="7">
        <v>85.003977724741446</v>
      </c>
      <c r="BC15" s="116">
        <v>1.2104859415809017</v>
      </c>
      <c r="BD15" s="23">
        <v>102576</v>
      </c>
      <c r="BE15" s="23">
        <v>1043</v>
      </c>
    </row>
    <row r="16" spans="1:57" s="193" customFormat="1">
      <c r="A16" s="49" t="s">
        <v>71</v>
      </c>
      <c r="B16" s="52" t="s">
        <v>123</v>
      </c>
      <c r="C16" s="52" t="s">
        <v>123</v>
      </c>
      <c r="D16" s="52" t="s">
        <v>123</v>
      </c>
      <c r="E16" s="52" t="s">
        <v>123</v>
      </c>
      <c r="F16" s="52" t="s">
        <v>123</v>
      </c>
      <c r="G16" s="52" t="s">
        <v>123</v>
      </c>
      <c r="H16" s="52" t="s">
        <v>123</v>
      </c>
      <c r="I16" s="52" t="s">
        <v>123</v>
      </c>
      <c r="J16" s="52" t="s">
        <v>123</v>
      </c>
      <c r="K16" s="52" t="s">
        <v>123</v>
      </c>
      <c r="L16" s="52" t="s">
        <v>123</v>
      </c>
      <c r="M16" s="52" t="s">
        <v>123</v>
      </c>
      <c r="N16" s="52" t="s">
        <v>123</v>
      </c>
      <c r="O16" s="52" t="s">
        <v>123</v>
      </c>
      <c r="P16" s="52" t="s">
        <v>123</v>
      </c>
      <c r="Q16" s="52" t="s">
        <v>123</v>
      </c>
      <c r="R16" s="52" t="s">
        <v>123</v>
      </c>
      <c r="S16" s="52" t="s">
        <v>123</v>
      </c>
      <c r="T16" s="52" t="s">
        <v>123</v>
      </c>
      <c r="U16" s="52" t="s">
        <v>123</v>
      </c>
      <c r="V16" s="52" t="s">
        <v>123</v>
      </c>
      <c r="W16" s="52" t="s">
        <v>123</v>
      </c>
      <c r="X16" s="52" t="s">
        <v>123</v>
      </c>
      <c r="Y16" s="52" t="s">
        <v>123</v>
      </c>
      <c r="Z16" s="52" t="s">
        <v>123</v>
      </c>
      <c r="AA16" s="52" t="s">
        <v>123</v>
      </c>
      <c r="AB16" s="52" t="s">
        <v>123</v>
      </c>
      <c r="AC16" s="52" t="s">
        <v>123</v>
      </c>
      <c r="AD16" s="52" t="s">
        <v>123</v>
      </c>
      <c r="AE16" s="52"/>
      <c r="AF16" s="120" t="s">
        <v>123</v>
      </c>
      <c r="AG16" s="120" t="s">
        <v>123</v>
      </c>
      <c r="AH16" s="52" t="s">
        <v>123</v>
      </c>
      <c r="AI16" s="52"/>
      <c r="AJ16" s="52" t="s">
        <v>123</v>
      </c>
      <c r="AK16" s="52" t="s">
        <v>123</v>
      </c>
      <c r="AL16" s="52" t="s">
        <v>123</v>
      </c>
      <c r="AM16" s="52"/>
      <c r="AN16" s="52" t="s">
        <v>123</v>
      </c>
      <c r="AO16" s="52" t="s">
        <v>123</v>
      </c>
      <c r="AP16" s="126" t="s">
        <v>123</v>
      </c>
      <c r="AQ16" s="52"/>
      <c r="AR16" s="126" t="s">
        <v>123</v>
      </c>
      <c r="AS16" s="126" t="s">
        <v>123</v>
      </c>
      <c r="AT16" s="126" t="s">
        <v>123</v>
      </c>
      <c r="AU16" s="126"/>
      <c r="AV16" s="126" t="s">
        <v>123</v>
      </c>
      <c r="AW16" s="126" t="s">
        <v>123</v>
      </c>
      <c r="AX16" s="7">
        <v>92.889394999999993</v>
      </c>
      <c r="AY16" s="116">
        <v>1.0357999999999998</v>
      </c>
      <c r="AZ16" s="23">
        <v>43201</v>
      </c>
      <c r="BA16" s="23">
        <v>766</v>
      </c>
      <c r="BB16" s="7">
        <v>84.533968638325291</v>
      </c>
      <c r="BC16" s="116">
        <v>1.9067796675267934</v>
      </c>
      <c r="BD16" s="23">
        <v>43289</v>
      </c>
      <c r="BE16" s="23">
        <v>521</v>
      </c>
    </row>
    <row r="17" spans="1:57" s="193" customFormat="1">
      <c r="A17" s="208" t="s">
        <v>47</v>
      </c>
      <c r="B17" s="7">
        <v>91.791861999999995</v>
      </c>
      <c r="C17" s="52" t="s">
        <v>123</v>
      </c>
      <c r="D17" s="23">
        <v>231444</v>
      </c>
      <c r="E17" s="23">
        <v>1715</v>
      </c>
      <c r="F17" s="7">
        <v>90.405609999999996</v>
      </c>
      <c r="G17" s="52" t="s">
        <v>123</v>
      </c>
      <c r="H17" s="23">
        <v>246113</v>
      </c>
      <c r="I17" s="23">
        <v>5384</v>
      </c>
      <c r="J17" s="7">
        <v>91.536246000000006</v>
      </c>
      <c r="K17" s="52" t="s">
        <v>123</v>
      </c>
      <c r="L17" s="23">
        <v>239976</v>
      </c>
      <c r="M17" s="23">
        <v>5419</v>
      </c>
      <c r="N17" s="7">
        <v>90.754098999999997</v>
      </c>
      <c r="O17" s="52" t="s">
        <v>123</v>
      </c>
      <c r="P17" s="23">
        <v>264825</v>
      </c>
      <c r="Q17" s="23">
        <v>2486</v>
      </c>
      <c r="R17" s="7">
        <v>92.097407000000004</v>
      </c>
      <c r="S17" s="52" t="s">
        <v>123</v>
      </c>
      <c r="T17" s="23">
        <v>264396</v>
      </c>
      <c r="U17" s="23">
        <v>3136</v>
      </c>
      <c r="V17" s="7">
        <v>93.875501999999997</v>
      </c>
      <c r="W17" s="52" t="s">
        <v>123</v>
      </c>
      <c r="X17" s="23">
        <v>272085</v>
      </c>
      <c r="Y17" s="23">
        <v>6603</v>
      </c>
      <c r="Z17" s="7">
        <v>94.446115000000006</v>
      </c>
      <c r="AA17" s="52" t="s">
        <v>123</v>
      </c>
      <c r="AB17" s="23">
        <v>257479</v>
      </c>
      <c r="AC17" s="23">
        <v>6196</v>
      </c>
      <c r="AD17" s="7">
        <v>93.544915000000003</v>
      </c>
      <c r="AE17" s="116">
        <v>0.46154265</v>
      </c>
      <c r="AF17" s="23">
        <v>234649</v>
      </c>
      <c r="AG17" s="23">
        <v>5217</v>
      </c>
      <c r="AH17" s="7">
        <v>92.656610999999998</v>
      </c>
      <c r="AI17" s="116">
        <v>0.67182898999999996</v>
      </c>
      <c r="AJ17" s="23">
        <v>231522</v>
      </c>
      <c r="AK17" s="23">
        <v>4489</v>
      </c>
      <c r="AL17" s="7">
        <v>93.446342999999999</v>
      </c>
      <c r="AM17" s="116">
        <v>0.78719713000000002</v>
      </c>
      <c r="AN17" s="23">
        <v>203029</v>
      </c>
      <c r="AO17" s="23">
        <v>2017</v>
      </c>
      <c r="AP17" s="7">
        <v>92.171172999999996</v>
      </c>
      <c r="AQ17" s="116">
        <v>0.65721227999999998</v>
      </c>
      <c r="AR17" s="23">
        <v>204208</v>
      </c>
      <c r="AS17" s="23">
        <v>3095</v>
      </c>
      <c r="AT17" s="7">
        <v>92.624167999999997</v>
      </c>
      <c r="AU17" s="116">
        <v>0.57138</v>
      </c>
      <c r="AV17" s="23">
        <v>194583</v>
      </c>
      <c r="AW17" s="23">
        <v>3469</v>
      </c>
      <c r="AX17" s="7">
        <v>92.018522000000004</v>
      </c>
      <c r="AY17" s="116">
        <v>0.79041000000000006</v>
      </c>
      <c r="AZ17" s="23">
        <v>149635</v>
      </c>
      <c r="BA17" s="23">
        <v>1977</v>
      </c>
      <c r="BB17" s="7">
        <v>84.792481252976813</v>
      </c>
      <c r="BC17" s="116">
        <v>1.2187673766757015</v>
      </c>
      <c r="BD17" s="23">
        <v>153103</v>
      </c>
      <c r="BE17" s="23">
        <v>1528</v>
      </c>
    </row>
    <row r="18" spans="1:57" s="193" customFormat="1">
      <c r="A18" s="208" t="s">
        <v>48</v>
      </c>
      <c r="B18" s="7">
        <v>89.189693000000005</v>
      </c>
      <c r="C18" s="52" t="s">
        <v>123</v>
      </c>
      <c r="D18" s="23">
        <v>105226</v>
      </c>
      <c r="E18" s="23">
        <v>1014</v>
      </c>
      <c r="F18" s="7">
        <v>88.978840000000005</v>
      </c>
      <c r="G18" s="52" t="s">
        <v>123</v>
      </c>
      <c r="H18" s="23">
        <v>105843</v>
      </c>
      <c r="I18" s="23">
        <v>1005</v>
      </c>
      <c r="J18" s="7">
        <v>91.089292999999998</v>
      </c>
      <c r="K18" s="52" t="s">
        <v>123</v>
      </c>
      <c r="L18" s="23">
        <v>107806</v>
      </c>
      <c r="M18" s="23">
        <v>835</v>
      </c>
      <c r="N18" s="7">
        <v>90.235031000000006</v>
      </c>
      <c r="O18" s="52" t="s">
        <v>123</v>
      </c>
      <c r="P18" s="23">
        <v>131726</v>
      </c>
      <c r="Q18" s="23">
        <v>2235</v>
      </c>
      <c r="R18" s="7">
        <v>93.566800000000001</v>
      </c>
      <c r="S18" s="52" t="s">
        <v>123</v>
      </c>
      <c r="T18" s="23">
        <v>127365</v>
      </c>
      <c r="U18" s="23">
        <v>2291</v>
      </c>
      <c r="V18" s="7">
        <v>94.421227999999999</v>
      </c>
      <c r="W18" s="52" t="s">
        <v>123</v>
      </c>
      <c r="X18" s="23">
        <v>132405</v>
      </c>
      <c r="Y18" s="23">
        <v>3973</v>
      </c>
      <c r="Z18" s="7">
        <v>94.032173</v>
      </c>
      <c r="AA18" s="52" t="s">
        <v>123</v>
      </c>
      <c r="AB18" s="23">
        <v>134797</v>
      </c>
      <c r="AC18" s="23">
        <v>4005</v>
      </c>
      <c r="AD18" s="7">
        <v>93.820504999999997</v>
      </c>
      <c r="AE18" s="116">
        <v>0.67697081000000003</v>
      </c>
      <c r="AF18" s="23">
        <v>118515</v>
      </c>
      <c r="AG18" s="23">
        <v>3269</v>
      </c>
      <c r="AH18" s="7">
        <v>94.495148999999998</v>
      </c>
      <c r="AI18" s="116">
        <v>0.71374698999999997</v>
      </c>
      <c r="AJ18" s="23">
        <v>118238</v>
      </c>
      <c r="AK18" s="23">
        <v>2468</v>
      </c>
      <c r="AL18" s="7">
        <v>93.403232000000003</v>
      </c>
      <c r="AM18" s="116">
        <v>1.2641848</v>
      </c>
      <c r="AN18" s="23">
        <v>108415</v>
      </c>
      <c r="AO18" s="23">
        <v>1492</v>
      </c>
      <c r="AP18" s="7">
        <v>93.462181000000001</v>
      </c>
      <c r="AQ18" s="116">
        <v>0.61883487000000004</v>
      </c>
      <c r="AR18" s="23">
        <v>104115</v>
      </c>
      <c r="AS18" s="23">
        <v>1852</v>
      </c>
      <c r="AT18" s="7">
        <v>92.212199999999996</v>
      </c>
      <c r="AU18" s="116">
        <v>0.69100000000000006</v>
      </c>
      <c r="AV18" s="23">
        <v>99982</v>
      </c>
      <c r="AW18" s="23">
        <v>2252</v>
      </c>
      <c r="AX18" s="7">
        <v>93.126031999999995</v>
      </c>
      <c r="AY18" s="116">
        <v>0.54508000000000001</v>
      </c>
      <c r="AZ18" s="23">
        <v>97543</v>
      </c>
      <c r="BA18" s="23">
        <v>1488</v>
      </c>
      <c r="BB18" s="7">
        <v>83.302912604562238</v>
      </c>
      <c r="BC18" s="116">
        <v>1.8167117012860037</v>
      </c>
      <c r="BD18" s="23">
        <v>96299</v>
      </c>
      <c r="BE18" s="23">
        <v>1061</v>
      </c>
    </row>
    <row r="19" spans="1:57" s="193" customFormat="1">
      <c r="A19" s="208" t="s">
        <v>49</v>
      </c>
      <c r="B19" s="52" t="s">
        <v>123</v>
      </c>
      <c r="C19" s="52" t="s">
        <v>123</v>
      </c>
      <c r="D19" s="52" t="s">
        <v>123</v>
      </c>
      <c r="E19" s="52" t="s">
        <v>123</v>
      </c>
      <c r="F19" s="52" t="s">
        <v>123</v>
      </c>
      <c r="G19" s="52" t="s">
        <v>123</v>
      </c>
      <c r="H19" s="52" t="s">
        <v>123</v>
      </c>
      <c r="I19" s="52" t="s">
        <v>123</v>
      </c>
      <c r="J19" s="52" t="s">
        <v>123</v>
      </c>
      <c r="K19" s="52" t="s">
        <v>123</v>
      </c>
      <c r="L19" s="52" t="s">
        <v>123</v>
      </c>
      <c r="M19" s="52" t="s">
        <v>123</v>
      </c>
      <c r="N19" s="52" t="s">
        <v>123</v>
      </c>
      <c r="O19" s="52" t="s">
        <v>123</v>
      </c>
      <c r="P19" s="52" t="s">
        <v>123</v>
      </c>
      <c r="Q19" s="52" t="s">
        <v>123</v>
      </c>
      <c r="R19" s="52" t="s">
        <v>123</v>
      </c>
      <c r="S19" s="52" t="s">
        <v>123</v>
      </c>
      <c r="T19" s="52" t="s">
        <v>123</v>
      </c>
      <c r="U19" s="52" t="s">
        <v>123</v>
      </c>
      <c r="V19" s="52" t="s">
        <v>123</v>
      </c>
      <c r="W19" s="52" t="s">
        <v>123</v>
      </c>
      <c r="X19" s="52" t="s">
        <v>123</v>
      </c>
      <c r="Y19" s="52" t="s">
        <v>123</v>
      </c>
      <c r="Z19" s="52" t="s">
        <v>123</v>
      </c>
      <c r="AA19" s="52" t="s">
        <v>123</v>
      </c>
      <c r="AB19" s="52" t="s">
        <v>123</v>
      </c>
      <c r="AC19" s="52" t="s">
        <v>123</v>
      </c>
      <c r="AD19" s="7">
        <v>92.396083000000004</v>
      </c>
      <c r="AE19" s="52">
        <v>1.4362296000000001</v>
      </c>
      <c r="AF19" s="23">
        <v>42456</v>
      </c>
      <c r="AG19" s="23">
        <v>1126</v>
      </c>
      <c r="AH19" s="7">
        <v>93.585530000000006</v>
      </c>
      <c r="AI19" s="116">
        <v>0.94474153000000005</v>
      </c>
      <c r="AJ19" s="23">
        <v>45272</v>
      </c>
      <c r="AK19" s="23">
        <v>953</v>
      </c>
      <c r="AL19" s="7">
        <v>94.179141000000001</v>
      </c>
      <c r="AM19" s="116">
        <v>0.78207093000000005</v>
      </c>
      <c r="AN19" s="23">
        <v>38378</v>
      </c>
      <c r="AO19" s="23">
        <v>1524</v>
      </c>
      <c r="AP19" s="7">
        <v>92.462337000000005</v>
      </c>
      <c r="AQ19" s="116">
        <v>0.80557109999999998</v>
      </c>
      <c r="AR19" s="23">
        <v>35966</v>
      </c>
      <c r="AS19" s="23">
        <v>1158</v>
      </c>
      <c r="AT19" s="7">
        <v>91.921931000000001</v>
      </c>
      <c r="AU19" s="116">
        <v>0.98582999999999998</v>
      </c>
      <c r="AV19" s="23">
        <v>37961</v>
      </c>
      <c r="AW19" s="23">
        <v>1097</v>
      </c>
      <c r="AX19" s="7">
        <v>92.998332000000005</v>
      </c>
      <c r="AY19" s="116">
        <v>0.66096999999999995</v>
      </c>
      <c r="AZ19" s="23">
        <v>36792</v>
      </c>
      <c r="BA19" s="23">
        <v>984</v>
      </c>
      <c r="BB19" s="7">
        <v>83.360490125790264</v>
      </c>
      <c r="BC19" s="116">
        <v>1.8665598001594139</v>
      </c>
      <c r="BD19" s="23">
        <v>38370</v>
      </c>
      <c r="BE19" s="23">
        <v>715</v>
      </c>
    </row>
    <row r="20" spans="1:57" s="193" customFormat="1">
      <c r="A20" s="208" t="s">
        <v>50</v>
      </c>
      <c r="B20" s="7">
        <v>88.174681000000007</v>
      </c>
      <c r="C20" s="52" t="s">
        <v>123</v>
      </c>
      <c r="D20" s="23">
        <v>126133</v>
      </c>
      <c r="E20" s="23">
        <v>1223</v>
      </c>
      <c r="F20" s="7">
        <v>88.536843000000005</v>
      </c>
      <c r="G20" s="52" t="s">
        <v>123</v>
      </c>
      <c r="H20" s="23">
        <v>127339</v>
      </c>
      <c r="I20" s="23">
        <v>1108</v>
      </c>
      <c r="J20" s="7">
        <v>89.011443999999997</v>
      </c>
      <c r="K20" s="52" t="s">
        <v>123</v>
      </c>
      <c r="L20" s="23">
        <v>124681</v>
      </c>
      <c r="M20" s="23">
        <v>918</v>
      </c>
      <c r="N20" s="7">
        <v>90.735820000000004</v>
      </c>
      <c r="O20" s="52" t="s">
        <v>123</v>
      </c>
      <c r="P20" s="23">
        <v>144103</v>
      </c>
      <c r="Q20" s="23">
        <v>975</v>
      </c>
      <c r="R20" s="7">
        <v>93.577556999999999</v>
      </c>
      <c r="S20" s="52" t="s">
        <v>123</v>
      </c>
      <c r="T20" s="23">
        <v>159677</v>
      </c>
      <c r="U20" s="23">
        <v>1097</v>
      </c>
      <c r="V20" s="7">
        <v>92.131924999999995</v>
      </c>
      <c r="W20" s="52" t="s">
        <v>123</v>
      </c>
      <c r="X20" s="23">
        <v>168138</v>
      </c>
      <c r="Y20" s="23">
        <v>3376</v>
      </c>
      <c r="Z20" s="7">
        <v>93.508505999999997</v>
      </c>
      <c r="AA20" s="52" t="s">
        <v>123</v>
      </c>
      <c r="AB20" s="23">
        <v>161103</v>
      </c>
      <c r="AC20" s="23">
        <v>4740</v>
      </c>
      <c r="AD20" s="7">
        <v>93.202636999999996</v>
      </c>
      <c r="AE20" s="116">
        <v>0.88497190000000003</v>
      </c>
      <c r="AF20" s="23">
        <v>98696</v>
      </c>
      <c r="AG20" s="23">
        <v>2837</v>
      </c>
      <c r="AH20" s="7">
        <v>92.905090000000001</v>
      </c>
      <c r="AI20" s="116">
        <v>0.87517831000000001</v>
      </c>
      <c r="AJ20" s="23">
        <v>94530</v>
      </c>
      <c r="AK20" s="23">
        <v>2132</v>
      </c>
      <c r="AL20" s="7">
        <v>92.882858999999996</v>
      </c>
      <c r="AM20" s="116">
        <v>1.7030213000000001</v>
      </c>
      <c r="AN20" s="23">
        <v>90297</v>
      </c>
      <c r="AO20" s="23">
        <v>1571</v>
      </c>
      <c r="AP20" s="7">
        <v>92.131905000000003</v>
      </c>
      <c r="AQ20" s="116">
        <v>0.98622810000000005</v>
      </c>
      <c r="AR20" s="23">
        <v>84906</v>
      </c>
      <c r="AS20" s="23">
        <v>1307</v>
      </c>
      <c r="AT20" s="7">
        <v>93.061318</v>
      </c>
      <c r="AU20" s="116">
        <v>0.65202000000000004</v>
      </c>
      <c r="AV20" s="23">
        <v>97344</v>
      </c>
      <c r="AW20" s="23">
        <v>2076</v>
      </c>
      <c r="AX20" s="7">
        <v>89.787183999999996</v>
      </c>
      <c r="AY20" s="116">
        <v>0.87302000000000002</v>
      </c>
      <c r="AZ20" s="23">
        <v>84549</v>
      </c>
      <c r="BA20" s="23">
        <v>1188</v>
      </c>
      <c r="BB20" s="7">
        <v>84.439110806331783</v>
      </c>
      <c r="BC20" s="116">
        <v>1.6642820320858547</v>
      </c>
      <c r="BD20" s="23">
        <v>88656</v>
      </c>
      <c r="BE20" s="23">
        <v>991</v>
      </c>
    </row>
    <row r="21" spans="1:57" s="193" customFormat="1">
      <c r="A21" s="208" t="s">
        <v>51</v>
      </c>
      <c r="B21" s="7">
        <v>90.115573999999995</v>
      </c>
      <c r="C21" s="52" t="s">
        <v>123</v>
      </c>
      <c r="D21" s="23">
        <v>11150</v>
      </c>
      <c r="E21" s="23">
        <v>376</v>
      </c>
      <c r="F21" s="7">
        <v>88.127573999999996</v>
      </c>
      <c r="G21" s="52" t="s">
        <v>123</v>
      </c>
      <c r="H21" s="23">
        <v>10058</v>
      </c>
      <c r="I21" s="23">
        <v>290</v>
      </c>
      <c r="J21" s="7">
        <v>86.892015999999998</v>
      </c>
      <c r="K21" s="52" t="s">
        <v>123</v>
      </c>
      <c r="L21" s="23">
        <v>11362</v>
      </c>
      <c r="M21" s="23">
        <v>388</v>
      </c>
      <c r="N21" s="7">
        <v>90.739823000000001</v>
      </c>
      <c r="O21" s="52" t="s">
        <v>123</v>
      </c>
      <c r="P21" s="23">
        <v>12817</v>
      </c>
      <c r="Q21" s="23">
        <v>515</v>
      </c>
      <c r="R21" s="7">
        <v>90.731674999999996</v>
      </c>
      <c r="S21" s="52" t="s">
        <v>123</v>
      </c>
      <c r="T21" s="23">
        <v>13901</v>
      </c>
      <c r="U21" s="23">
        <v>516</v>
      </c>
      <c r="V21" s="7">
        <v>90.391533999999993</v>
      </c>
      <c r="W21" s="52" t="s">
        <v>123</v>
      </c>
      <c r="X21" s="23">
        <v>12813</v>
      </c>
      <c r="Y21" s="23">
        <v>470</v>
      </c>
      <c r="Z21" s="7">
        <v>92.951930000000004</v>
      </c>
      <c r="AA21" s="52" t="s">
        <v>123</v>
      </c>
      <c r="AB21" s="23">
        <v>13729</v>
      </c>
      <c r="AC21" s="23">
        <v>578</v>
      </c>
      <c r="AD21" s="7">
        <v>92.998954999999995</v>
      </c>
      <c r="AE21" s="116">
        <v>1.597936</v>
      </c>
      <c r="AF21" s="23">
        <v>11570</v>
      </c>
      <c r="AG21" s="23">
        <v>478</v>
      </c>
      <c r="AH21" s="7">
        <v>95.288534999999996</v>
      </c>
      <c r="AI21" s="116">
        <v>1.6587033</v>
      </c>
      <c r="AJ21" s="23">
        <v>11245</v>
      </c>
      <c r="AK21" s="23">
        <v>395</v>
      </c>
      <c r="AL21" s="7">
        <v>94.391063000000003</v>
      </c>
      <c r="AM21" s="116">
        <v>0.84837741</v>
      </c>
      <c r="AN21" s="23">
        <v>12083</v>
      </c>
      <c r="AO21" s="23">
        <v>1068</v>
      </c>
      <c r="AP21" s="7">
        <v>93.439871999999994</v>
      </c>
      <c r="AQ21" s="116">
        <v>1.0978481</v>
      </c>
      <c r="AR21" s="23">
        <v>11694</v>
      </c>
      <c r="AS21" s="23">
        <v>630</v>
      </c>
      <c r="AT21" s="7">
        <v>92.134995000000004</v>
      </c>
      <c r="AU21" s="116">
        <v>1.2987500000000001</v>
      </c>
      <c r="AV21" s="23">
        <v>12640</v>
      </c>
      <c r="AW21" s="23">
        <v>393</v>
      </c>
      <c r="AX21" s="7">
        <v>91.415295</v>
      </c>
      <c r="AY21" s="116">
        <v>1.10806</v>
      </c>
      <c r="AZ21" s="23">
        <v>11607</v>
      </c>
      <c r="BA21" s="23">
        <v>550</v>
      </c>
      <c r="BB21" s="7">
        <v>82.95794154092863</v>
      </c>
      <c r="BC21" s="116">
        <v>2.1642324079613919</v>
      </c>
      <c r="BD21" s="23">
        <v>11381</v>
      </c>
      <c r="BE21" s="23">
        <v>478</v>
      </c>
    </row>
    <row r="22" spans="1:57" s="193" customFormat="1">
      <c r="A22" s="208" t="s">
        <v>52</v>
      </c>
      <c r="B22" s="7">
        <v>91.152189000000007</v>
      </c>
      <c r="C22" s="52" t="s">
        <v>123</v>
      </c>
      <c r="D22" s="23">
        <v>17555</v>
      </c>
      <c r="E22" s="23">
        <v>345</v>
      </c>
      <c r="F22" s="7">
        <v>90.973990000000001</v>
      </c>
      <c r="G22" s="52" t="s">
        <v>123</v>
      </c>
      <c r="H22" s="23">
        <v>18223</v>
      </c>
      <c r="I22" s="23">
        <v>367</v>
      </c>
      <c r="J22" s="7">
        <v>90.204537999999999</v>
      </c>
      <c r="K22" s="52" t="s">
        <v>123</v>
      </c>
      <c r="L22" s="23">
        <v>16935</v>
      </c>
      <c r="M22" s="23">
        <v>350</v>
      </c>
      <c r="N22" s="7">
        <v>93.852908999999997</v>
      </c>
      <c r="O22" s="52" t="s">
        <v>123</v>
      </c>
      <c r="P22" s="23">
        <v>20520</v>
      </c>
      <c r="Q22" s="23">
        <v>398</v>
      </c>
      <c r="R22" s="7">
        <v>90.809336000000002</v>
      </c>
      <c r="S22" s="52" t="s">
        <v>123</v>
      </c>
      <c r="T22" s="23">
        <v>15641</v>
      </c>
      <c r="U22" s="23">
        <v>346</v>
      </c>
      <c r="V22" s="7">
        <v>88.107135999999997</v>
      </c>
      <c r="W22" s="52" t="s">
        <v>123</v>
      </c>
      <c r="X22" s="23">
        <v>17632</v>
      </c>
      <c r="Y22" s="23">
        <v>327</v>
      </c>
      <c r="Z22" s="7">
        <v>95.590171999999995</v>
      </c>
      <c r="AA22" s="52" t="s">
        <v>123</v>
      </c>
      <c r="AB22" s="23">
        <v>16691</v>
      </c>
      <c r="AC22" s="23">
        <v>422</v>
      </c>
      <c r="AD22" s="7">
        <v>94.936854999999994</v>
      </c>
      <c r="AE22" s="116">
        <v>2.3201266999999999</v>
      </c>
      <c r="AF22" s="23">
        <v>16463</v>
      </c>
      <c r="AG22" s="23">
        <v>381</v>
      </c>
      <c r="AH22" s="7">
        <v>93.567216999999999</v>
      </c>
      <c r="AI22" s="116">
        <v>2.2056517000000002</v>
      </c>
      <c r="AJ22" s="23">
        <v>15709</v>
      </c>
      <c r="AK22" s="23">
        <v>252</v>
      </c>
      <c r="AL22" s="7">
        <v>94.400161999999995</v>
      </c>
      <c r="AM22" s="116">
        <v>1.4236219000000001</v>
      </c>
      <c r="AN22" s="23">
        <v>13975</v>
      </c>
      <c r="AO22" s="23">
        <v>466</v>
      </c>
      <c r="AP22" s="7">
        <v>92.033068</v>
      </c>
      <c r="AQ22" s="116">
        <v>1.1039684999999999</v>
      </c>
      <c r="AR22" s="23">
        <v>15029</v>
      </c>
      <c r="AS22" s="23">
        <v>545</v>
      </c>
      <c r="AT22" s="7">
        <v>94.600187000000005</v>
      </c>
      <c r="AU22" s="116">
        <v>1.1284399999999999</v>
      </c>
      <c r="AV22" s="23">
        <v>14173</v>
      </c>
      <c r="AW22" s="23">
        <v>475</v>
      </c>
      <c r="AX22" s="7">
        <v>94.800915000000003</v>
      </c>
      <c r="AY22" s="116">
        <v>0.9424800000000001</v>
      </c>
      <c r="AZ22" s="23">
        <v>14095</v>
      </c>
      <c r="BA22" s="23">
        <v>608</v>
      </c>
      <c r="BB22" s="7">
        <v>80.793702146015306</v>
      </c>
      <c r="BC22" s="116">
        <v>2.2858267409120696</v>
      </c>
      <c r="BD22" s="23">
        <v>14984</v>
      </c>
      <c r="BE22" s="23">
        <v>426</v>
      </c>
    </row>
    <row r="23" spans="1:57" s="193" customFormat="1">
      <c r="A23" s="208" t="s">
        <v>14</v>
      </c>
      <c r="B23" s="7">
        <f>'35'!B$6</f>
        <v>90.358069</v>
      </c>
      <c r="C23" s="52" t="s">
        <v>123</v>
      </c>
      <c r="D23" s="23">
        <f>SUM(D7:D22)</f>
        <v>1700650</v>
      </c>
      <c r="E23" s="23">
        <f>SUM(E7:E22)</f>
        <v>14376</v>
      </c>
      <c r="F23" s="7">
        <f>'35'!C$6</f>
        <v>89.866408000000007</v>
      </c>
      <c r="G23" s="52" t="s">
        <v>123</v>
      </c>
      <c r="H23" s="23">
        <f>SUM(H7:H22)</f>
        <v>1771532</v>
      </c>
      <c r="I23" s="23">
        <f>SUM(I7:I22)</f>
        <v>19474</v>
      </c>
      <c r="J23" s="7">
        <f>'35'!D$6</f>
        <v>90.883444999999995</v>
      </c>
      <c r="K23" s="52" t="s">
        <v>123</v>
      </c>
      <c r="L23" s="23">
        <f>SUM(L7:L22)</f>
        <v>1821177</v>
      </c>
      <c r="M23" s="23">
        <f>SUM(M7:M22)</f>
        <v>24988</v>
      </c>
      <c r="N23" s="7">
        <f>'35'!E$6</f>
        <v>91.233254000000002</v>
      </c>
      <c r="O23" s="52" t="s">
        <v>123</v>
      </c>
      <c r="P23" s="23">
        <f>SUM(P7:P22)</f>
        <v>2008709</v>
      </c>
      <c r="Q23" s="23">
        <f>SUM(Q7:Q22)</f>
        <v>19127</v>
      </c>
      <c r="R23" s="7">
        <f>'35'!F$6</f>
        <v>92.234976000000003</v>
      </c>
      <c r="S23" s="52" t="s">
        <v>123</v>
      </c>
      <c r="T23" s="23">
        <f>SUM(T7:T22)</f>
        <v>2101787</v>
      </c>
      <c r="U23" s="23">
        <f>SUM(U7:U22)</f>
        <v>27511</v>
      </c>
      <c r="V23" s="7">
        <f>'35'!G$6</f>
        <v>92.283759000000003</v>
      </c>
      <c r="W23" s="52" t="s">
        <v>123</v>
      </c>
      <c r="X23" s="23">
        <f>SUM(X7:X22)</f>
        <v>2166077</v>
      </c>
      <c r="Y23" s="23">
        <f>SUM(Y7:Y22)</f>
        <v>37056</v>
      </c>
      <c r="Z23" s="7">
        <f>'35'!H$6</f>
        <v>93.572354000000004</v>
      </c>
      <c r="AA23" s="52" t="s">
        <v>123</v>
      </c>
      <c r="AB23" s="23">
        <f>SUM(AB7:AB22)</f>
        <v>2111084</v>
      </c>
      <c r="AC23" s="23">
        <f>SUM(AC7:AC22)</f>
        <v>38895</v>
      </c>
      <c r="AD23" s="7">
        <f>'35'!I$6</f>
        <v>92.429987999999994</v>
      </c>
      <c r="AE23" s="116">
        <f>'35'!I$7</f>
        <v>0.24857175000000001</v>
      </c>
      <c r="AF23" s="23">
        <f>SUM(AF7:AF22)</f>
        <v>1958902</v>
      </c>
      <c r="AG23" s="23">
        <f>SUM(AG7:AG22)</f>
        <v>33101</v>
      </c>
      <c r="AH23" s="7">
        <f>'35'!J$6</f>
        <v>93.195222000000001</v>
      </c>
      <c r="AI23" s="116">
        <f>'35'!J$7</f>
        <v>0.26604793999999998</v>
      </c>
      <c r="AJ23" s="23">
        <f>SUM(AJ7:AJ22)</f>
        <v>1884892</v>
      </c>
      <c r="AK23" s="23">
        <f>SUM(AK7:AK22)</f>
        <v>27624</v>
      </c>
      <c r="AL23" s="7">
        <f>'35'!K$6</f>
        <v>92.835417000000007</v>
      </c>
      <c r="AM23" s="116">
        <f>'35'!K$7</f>
        <v>0.33040845000000002</v>
      </c>
      <c r="AN23" s="23">
        <f>SUM(AN7:AN22)</f>
        <v>1752884</v>
      </c>
      <c r="AO23" s="23">
        <f>SUM(AO7:AO22)</f>
        <v>21926</v>
      </c>
      <c r="AP23" s="7">
        <f>'35'!L$6</f>
        <v>91.944424999999995</v>
      </c>
      <c r="AQ23" s="116">
        <f>'35'!L$7</f>
        <v>0.35221226</v>
      </c>
      <c r="AR23" s="23">
        <f>SUM(AR7:AR22)</f>
        <v>1748908</v>
      </c>
      <c r="AS23" s="23">
        <f>SUM(AS7:AS22)</f>
        <v>22543</v>
      </c>
      <c r="AT23" s="7">
        <f>'35'!M6</f>
        <v>91.490646999999996</v>
      </c>
      <c r="AU23" s="116">
        <v>0.24535999999999997</v>
      </c>
      <c r="AV23" s="23">
        <f>SUM(AV7:AV22)</f>
        <v>1744583</v>
      </c>
      <c r="AW23" s="23">
        <f>SUM(AW7:AW22)</f>
        <v>26646</v>
      </c>
      <c r="AX23" s="7">
        <f>'35'!N6</f>
        <v>91.350085000000007</v>
      </c>
      <c r="AY23" s="116">
        <v>0.42532000000000003</v>
      </c>
      <c r="AZ23" s="23">
        <f>SUM(AZ7:AZ22)</f>
        <v>1706880</v>
      </c>
      <c r="BA23" s="23">
        <f>SUM(BA7:BA22)</f>
        <v>21052</v>
      </c>
      <c r="BB23" s="7">
        <f>'35'!O6</f>
        <v>84.072940785361268</v>
      </c>
      <c r="BC23" s="116">
        <f>'35'!O7</f>
        <v>0.80104890987576294</v>
      </c>
      <c r="BD23" s="23">
        <v>1795550</v>
      </c>
      <c r="BE23" s="23">
        <v>16850</v>
      </c>
    </row>
    <row r="24" spans="1:57" s="193" customFormat="1">
      <c r="A24" s="204"/>
    </row>
    <row r="25" spans="1:57">
      <c r="A25" s="293" t="s">
        <v>210</v>
      </c>
      <c r="B25" s="293"/>
      <c r="C25" s="293"/>
      <c r="D25" s="293"/>
      <c r="E25" s="293"/>
      <c r="F25" s="293"/>
      <c r="G25" s="293"/>
      <c r="H25" s="293"/>
      <c r="I25" s="293"/>
      <c r="J25" s="293"/>
      <c r="K25" s="293"/>
      <c r="L25" s="293"/>
      <c r="M25" s="293"/>
      <c r="N25" s="293"/>
      <c r="O25" s="2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row>
    <row r="26" spans="1:57">
      <c r="A26" s="304" t="s">
        <v>131</v>
      </c>
      <c r="B26" s="304"/>
      <c r="C26" s="304"/>
      <c r="D26" s="304"/>
      <c r="E26" s="304"/>
      <c r="F26" s="304"/>
      <c r="G26" s="304"/>
      <c r="H26" s="304"/>
      <c r="I26" s="304"/>
      <c r="J26" s="304"/>
      <c r="K26" s="304"/>
      <c r="L26" s="304"/>
      <c r="M26" s="304"/>
      <c r="N26" s="304"/>
      <c r="O26" s="304"/>
      <c r="P26" s="304"/>
      <c r="Q26" s="304"/>
      <c r="R26" s="304"/>
      <c r="S26" s="304"/>
      <c r="T26" s="304"/>
      <c r="U26" s="304"/>
      <c r="V26" s="304"/>
      <c r="W26" s="304"/>
      <c r="X26" s="214"/>
      <c r="Y26" s="214"/>
      <c r="Z26" s="214"/>
      <c r="AA26" s="214"/>
      <c r="AB26" s="214"/>
      <c r="AC26" s="214"/>
      <c r="AD26" s="214"/>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row>
    <row r="27" spans="1:57">
      <c r="A27" s="304" t="s">
        <v>132</v>
      </c>
      <c r="B27" s="304"/>
      <c r="C27" s="304"/>
      <c r="D27" s="304"/>
      <c r="E27" s="304"/>
      <c r="F27" s="304"/>
      <c r="G27" s="304"/>
      <c r="H27" s="304"/>
      <c r="I27" s="304"/>
      <c r="J27" s="304"/>
      <c r="K27" s="304"/>
      <c r="L27" s="304"/>
      <c r="M27" s="304"/>
      <c r="N27" s="304"/>
      <c r="O27" s="304"/>
      <c r="P27" s="304"/>
      <c r="Q27" s="304"/>
      <c r="R27" s="304"/>
      <c r="S27" s="304"/>
      <c r="T27" s="304"/>
      <c r="U27" s="304"/>
      <c r="V27" s="304"/>
      <c r="W27" s="304"/>
      <c r="X27" s="214"/>
      <c r="Y27" s="214"/>
      <c r="Z27" s="214"/>
      <c r="AA27" s="214"/>
      <c r="AB27" s="214"/>
      <c r="AC27" s="214"/>
      <c r="AD27" s="214"/>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row>
    <row r="28" spans="1:57">
      <c r="A28" s="339" t="s">
        <v>189</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339"/>
      <c r="AU28" s="339"/>
      <c r="AV28" s="339"/>
      <c r="AW28" s="339"/>
      <c r="AX28" s="339"/>
      <c r="AY28" s="339"/>
      <c r="AZ28" s="339"/>
      <c r="BA28" s="339"/>
      <c r="BB28" s="339"/>
      <c r="BC28" s="339"/>
      <c r="BD28" s="339"/>
      <c r="BE28" s="339"/>
    </row>
    <row r="29" spans="1:57">
      <c r="A29" s="296" t="s">
        <v>205</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row>
    <row r="30" spans="1:57">
      <c r="A30" s="314" t="s">
        <v>149</v>
      </c>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row>
  </sheetData>
  <mergeCells count="23">
    <mergeCell ref="A30:AD30"/>
    <mergeCell ref="A2:O2"/>
    <mergeCell ref="A3:O3"/>
    <mergeCell ref="A5:A6"/>
    <mergeCell ref="B5:E5"/>
    <mergeCell ref="F5:I5"/>
    <mergeCell ref="J5:M5"/>
    <mergeCell ref="N5:Q5"/>
    <mergeCell ref="R5:U5"/>
    <mergeCell ref="V5:Y5"/>
    <mergeCell ref="Z5:AC5"/>
    <mergeCell ref="AD5:AG5"/>
    <mergeCell ref="A29:AD29"/>
    <mergeCell ref="BB5:BE5"/>
    <mergeCell ref="A25:O25"/>
    <mergeCell ref="A26:W26"/>
    <mergeCell ref="A27:W27"/>
    <mergeCell ref="A28:BE28"/>
    <mergeCell ref="AH5:AK5"/>
    <mergeCell ref="AL5:AO5"/>
    <mergeCell ref="AP5:AS5"/>
    <mergeCell ref="AT5:AW5"/>
    <mergeCell ref="AX5:BA5"/>
  </mergeCells>
  <hyperlinks>
    <hyperlink ref="A1" location="Índice!A1" display="Índice!A1" xr:uid="{936ED97F-0F1E-4511-ADFD-523AE4E177C7}"/>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08F71-6C10-484F-B867-4AE5B530C10E}">
  <dimension ref="A1:S41"/>
  <sheetViews>
    <sheetView workbookViewId="0">
      <selection activeCell="I1" sqref="I1"/>
    </sheetView>
  </sheetViews>
  <sheetFormatPr baseColWidth="10" defaultRowHeight="15"/>
  <sheetData>
    <row r="1" spans="1:19" s="193" customFormat="1">
      <c r="A1" s="111" t="s">
        <v>155</v>
      </c>
    </row>
    <row r="2" spans="1:19">
      <c r="A2" s="291" t="s">
        <v>302</v>
      </c>
      <c r="B2" s="291"/>
      <c r="C2" s="291"/>
      <c r="D2" s="291"/>
      <c r="E2" s="291"/>
      <c r="F2" s="291"/>
      <c r="G2" s="291"/>
      <c r="H2" s="291"/>
      <c r="I2" s="291"/>
      <c r="J2" s="291"/>
      <c r="K2" s="291"/>
      <c r="L2" s="291"/>
      <c r="M2" s="291"/>
      <c r="N2" s="24"/>
      <c r="O2" s="24"/>
      <c r="P2" s="24"/>
      <c r="Q2" s="24"/>
      <c r="R2" s="24"/>
      <c r="S2" s="24"/>
    </row>
    <row r="3" spans="1:19" s="97" customFormat="1">
      <c r="A3" s="292" t="s">
        <v>138</v>
      </c>
      <c r="B3" s="292"/>
      <c r="C3" s="292"/>
      <c r="D3" s="292"/>
      <c r="E3" s="292"/>
      <c r="F3" s="292"/>
      <c r="G3" s="292"/>
      <c r="H3" s="292"/>
      <c r="I3" s="292"/>
      <c r="J3" s="292"/>
      <c r="K3" s="292"/>
      <c r="L3" s="292"/>
      <c r="M3" s="292"/>
      <c r="N3" s="292"/>
      <c r="O3" s="292"/>
    </row>
    <row r="4" spans="1:19" s="193" customFormat="1">
      <c r="A4" s="204"/>
      <c r="B4" s="204"/>
      <c r="C4" s="204"/>
      <c r="D4" s="204"/>
      <c r="E4" s="204"/>
      <c r="F4" s="204"/>
      <c r="G4" s="204"/>
      <c r="H4" s="204"/>
      <c r="I4" s="204"/>
      <c r="J4" s="204"/>
      <c r="K4" s="204"/>
      <c r="L4" s="204"/>
      <c r="M4" s="204"/>
      <c r="N4" s="204"/>
      <c r="O4" s="204"/>
    </row>
    <row r="5" spans="1:19" s="193" customFormat="1" ht="30">
      <c r="A5" s="224" t="s">
        <v>23</v>
      </c>
      <c r="B5" s="225" t="s">
        <v>58</v>
      </c>
      <c r="C5" s="206">
        <v>2006</v>
      </c>
      <c r="D5" s="206">
        <v>2009</v>
      </c>
      <c r="E5" s="206">
        <v>2011</v>
      </c>
      <c r="F5" s="206">
        <v>2013</v>
      </c>
      <c r="G5" s="206">
        <v>2015</v>
      </c>
      <c r="H5" s="206">
        <v>2017</v>
      </c>
      <c r="I5" s="206">
        <v>2020</v>
      </c>
      <c r="J5" s="204"/>
      <c r="K5" s="204"/>
      <c r="L5" s="204"/>
      <c r="M5" s="204"/>
      <c r="N5" s="204"/>
      <c r="O5" s="204"/>
    </row>
    <row r="6" spans="1:19" s="193" customFormat="1">
      <c r="A6" s="336" t="s">
        <v>24</v>
      </c>
      <c r="B6" s="153" t="s">
        <v>37</v>
      </c>
      <c r="C6" s="116">
        <v>91.622152</v>
      </c>
      <c r="D6" s="116">
        <v>91.766649000000001</v>
      </c>
      <c r="E6" s="116">
        <v>92.912038999999993</v>
      </c>
      <c r="F6" s="116">
        <v>91.459761999999998</v>
      </c>
      <c r="G6" s="116">
        <v>91.346456000000003</v>
      </c>
      <c r="H6" s="116">
        <v>92.198785999999998</v>
      </c>
      <c r="I6" s="116">
        <v>84.447505589917824</v>
      </c>
      <c r="J6" s="204"/>
      <c r="K6" s="204"/>
      <c r="L6" s="204"/>
      <c r="M6" s="204"/>
      <c r="N6" s="204"/>
      <c r="O6" s="204"/>
    </row>
    <row r="7" spans="1:19" s="193" customFormat="1">
      <c r="A7" s="335"/>
      <c r="B7" s="152" t="s">
        <v>148</v>
      </c>
      <c r="C7" s="116">
        <v>0.43061483</v>
      </c>
      <c r="D7" s="116">
        <v>0.47501536999999999</v>
      </c>
      <c r="E7" s="116">
        <v>0.51353229</v>
      </c>
      <c r="F7" s="116">
        <v>0.46411873999999997</v>
      </c>
      <c r="G7" s="116">
        <v>0.39739074000000002</v>
      </c>
      <c r="H7" s="116">
        <v>0.42649999999999999</v>
      </c>
      <c r="I7" s="116">
        <v>0.71828535911059455</v>
      </c>
      <c r="J7" s="204"/>
      <c r="K7" s="204"/>
      <c r="L7" s="204"/>
      <c r="M7" s="204"/>
      <c r="N7" s="204"/>
      <c r="O7" s="204"/>
    </row>
    <row r="8" spans="1:19" s="193" customFormat="1">
      <c r="A8" s="335"/>
      <c r="B8" s="152" t="s">
        <v>166</v>
      </c>
      <c r="C8" s="140">
        <v>590207</v>
      </c>
      <c r="D8" s="140">
        <v>559950</v>
      </c>
      <c r="E8" s="140">
        <v>576181</v>
      </c>
      <c r="F8" s="140">
        <v>528899</v>
      </c>
      <c r="G8" s="140">
        <v>532812</v>
      </c>
      <c r="H8" s="140">
        <v>504568</v>
      </c>
      <c r="I8" s="140">
        <v>465299</v>
      </c>
      <c r="J8" s="204"/>
      <c r="K8" s="204"/>
      <c r="L8" s="204"/>
      <c r="M8" s="204"/>
      <c r="N8" s="204"/>
      <c r="O8" s="204"/>
    </row>
    <row r="9" spans="1:19" s="193" customFormat="1">
      <c r="A9" s="335"/>
      <c r="B9" s="153" t="s">
        <v>156</v>
      </c>
      <c r="C9" s="140">
        <v>13296</v>
      </c>
      <c r="D9" s="140">
        <v>10727</v>
      </c>
      <c r="E9" s="140">
        <v>7380</v>
      </c>
      <c r="F9" s="140">
        <v>7601</v>
      </c>
      <c r="G9" s="140">
        <v>9023</v>
      </c>
      <c r="H9" s="140">
        <v>6623</v>
      </c>
      <c r="I9" s="140">
        <v>4552</v>
      </c>
      <c r="J9" s="204"/>
      <c r="K9" s="204"/>
      <c r="L9" s="204"/>
      <c r="M9" s="204"/>
      <c r="N9" s="204"/>
      <c r="O9" s="204"/>
    </row>
    <row r="10" spans="1:19" s="193" customFormat="1">
      <c r="A10" s="336" t="s">
        <v>25</v>
      </c>
      <c r="B10" s="153" t="s">
        <v>37</v>
      </c>
      <c r="C10" s="116">
        <v>92.606611000000001</v>
      </c>
      <c r="D10" s="116">
        <v>93.300477999999998</v>
      </c>
      <c r="E10" s="116">
        <v>92.581215</v>
      </c>
      <c r="F10" s="116">
        <v>91.888233</v>
      </c>
      <c r="G10" s="116">
        <v>91.476506000000001</v>
      </c>
      <c r="H10" s="116">
        <v>92.616410999999999</v>
      </c>
      <c r="I10" s="116">
        <v>83.092882200144601</v>
      </c>
      <c r="J10" s="204"/>
      <c r="K10" s="204"/>
      <c r="L10" s="204"/>
      <c r="M10" s="204"/>
      <c r="N10" s="204"/>
      <c r="O10" s="204"/>
    </row>
    <row r="11" spans="1:19" s="193" customFormat="1">
      <c r="A11" s="335"/>
      <c r="B11" s="152" t="s">
        <v>148</v>
      </c>
      <c r="C11" s="116">
        <v>0.43612883000000002</v>
      </c>
      <c r="D11" s="116">
        <v>0.49810623999999998</v>
      </c>
      <c r="E11" s="116">
        <v>0.70007271999999998</v>
      </c>
      <c r="F11" s="116">
        <v>0.87967687000000006</v>
      </c>
      <c r="G11" s="116">
        <v>0.44881689000000002</v>
      </c>
      <c r="H11" s="116">
        <v>0.42655000000000004</v>
      </c>
      <c r="I11" s="116">
        <v>0.82401346884639126</v>
      </c>
      <c r="J11" s="204"/>
      <c r="K11" s="204"/>
      <c r="L11" s="204"/>
      <c r="M11" s="204"/>
      <c r="N11" s="204"/>
      <c r="O11" s="204"/>
    </row>
    <row r="12" spans="1:19" s="193" customFormat="1">
      <c r="A12" s="335"/>
      <c r="B12" s="152" t="s">
        <v>166</v>
      </c>
      <c r="C12" s="140">
        <v>493020</v>
      </c>
      <c r="D12" s="140">
        <v>477259</v>
      </c>
      <c r="E12" s="140">
        <v>450852</v>
      </c>
      <c r="F12" s="140">
        <v>465628</v>
      </c>
      <c r="G12" s="140">
        <v>455392</v>
      </c>
      <c r="H12" s="140">
        <v>469204</v>
      </c>
      <c r="I12" s="140">
        <v>496470</v>
      </c>
      <c r="J12" s="204"/>
      <c r="K12" s="204"/>
      <c r="L12" s="204"/>
      <c r="M12" s="204"/>
      <c r="N12" s="204"/>
      <c r="O12" s="204"/>
    </row>
    <row r="13" spans="1:19" s="193" customFormat="1">
      <c r="A13" s="335"/>
      <c r="B13" s="153" t="s">
        <v>156</v>
      </c>
      <c r="C13" s="140">
        <v>8820</v>
      </c>
      <c r="D13" s="140">
        <v>7383</v>
      </c>
      <c r="E13" s="140">
        <v>5737</v>
      </c>
      <c r="F13" s="140">
        <v>5984</v>
      </c>
      <c r="G13" s="140">
        <v>7064</v>
      </c>
      <c r="H13" s="140">
        <v>5961</v>
      </c>
      <c r="I13" s="140">
        <v>4842</v>
      </c>
      <c r="J13" s="204"/>
      <c r="K13" s="204"/>
      <c r="L13" s="204"/>
      <c r="M13" s="204"/>
      <c r="N13" s="204"/>
      <c r="O13" s="204"/>
    </row>
    <row r="14" spans="1:19" s="193" customFormat="1">
      <c r="A14" s="336" t="s">
        <v>26</v>
      </c>
      <c r="B14" s="153" t="s">
        <v>37</v>
      </c>
      <c r="C14" s="116">
        <v>92.367196000000007</v>
      </c>
      <c r="D14" s="116">
        <v>93.462106000000006</v>
      </c>
      <c r="E14" s="116">
        <v>93.096331000000006</v>
      </c>
      <c r="F14" s="116">
        <v>92.271551000000002</v>
      </c>
      <c r="G14" s="116">
        <v>91.601977000000005</v>
      </c>
      <c r="H14" s="116">
        <v>90.798857999999996</v>
      </c>
      <c r="I14" s="116">
        <v>86.155496254200287</v>
      </c>
      <c r="J14" s="204"/>
      <c r="K14" s="204"/>
      <c r="L14" s="204"/>
      <c r="M14" s="204"/>
      <c r="N14" s="204"/>
      <c r="O14" s="204"/>
    </row>
    <row r="15" spans="1:19" s="193" customFormat="1">
      <c r="A15" s="335"/>
      <c r="B15" s="152" t="s">
        <v>148</v>
      </c>
      <c r="C15" s="116">
        <v>0.55942259000000005</v>
      </c>
      <c r="D15" s="116">
        <v>0.66446452</v>
      </c>
      <c r="E15" s="116">
        <v>0.85386728999999995</v>
      </c>
      <c r="F15" s="116">
        <v>0.74363911000000005</v>
      </c>
      <c r="G15" s="116">
        <v>0.56676190999999998</v>
      </c>
      <c r="H15" s="116">
        <v>1.18899</v>
      </c>
      <c r="I15" s="116">
        <v>0.82942758536057803</v>
      </c>
      <c r="J15" s="204"/>
      <c r="K15" s="204"/>
      <c r="L15" s="204"/>
      <c r="M15" s="204"/>
      <c r="N15" s="204"/>
      <c r="O15" s="204"/>
    </row>
    <row r="16" spans="1:19" s="193" customFormat="1">
      <c r="A16" s="335"/>
      <c r="B16" s="152" t="s">
        <v>166</v>
      </c>
      <c r="C16" s="140">
        <v>358224</v>
      </c>
      <c r="D16" s="140">
        <v>364105</v>
      </c>
      <c r="E16" s="140">
        <v>325219</v>
      </c>
      <c r="F16" s="140">
        <v>338775</v>
      </c>
      <c r="G16" s="140">
        <v>343032</v>
      </c>
      <c r="H16" s="140">
        <v>344006</v>
      </c>
      <c r="I16" s="140">
        <v>368699</v>
      </c>
      <c r="J16" s="204"/>
      <c r="K16" s="204"/>
      <c r="L16" s="204"/>
      <c r="M16" s="204"/>
      <c r="N16" s="204"/>
      <c r="O16" s="204"/>
    </row>
    <row r="17" spans="1:15" s="193" customFormat="1">
      <c r="A17" s="335"/>
      <c r="B17" s="153" t="s">
        <v>156</v>
      </c>
      <c r="C17" s="140">
        <v>5288</v>
      </c>
      <c r="D17" s="140">
        <v>4896</v>
      </c>
      <c r="E17" s="140">
        <v>4051</v>
      </c>
      <c r="F17" s="140">
        <v>4215</v>
      </c>
      <c r="G17" s="140">
        <v>5013</v>
      </c>
      <c r="H17" s="140">
        <v>4043</v>
      </c>
      <c r="I17" s="140">
        <v>3306</v>
      </c>
      <c r="J17" s="204"/>
      <c r="K17" s="204"/>
      <c r="L17" s="204"/>
      <c r="M17" s="204"/>
      <c r="N17" s="204"/>
      <c r="O17" s="204"/>
    </row>
    <row r="18" spans="1:15" s="193" customFormat="1">
      <c r="A18" s="336" t="s">
        <v>27</v>
      </c>
      <c r="B18" s="153" t="s">
        <v>37</v>
      </c>
      <c r="C18" s="116">
        <v>93.273538000000002</v>
      </c>
      <c r="D18" s="116">
        <v>95.049257999999995</v>
      </c>
      <c r="E18" s="116">
        <v>93.778850000000006</v>
      </c>
      <c r="F18" s="116">
        <v>92.883832999999996</v>
      </c>
      <c r="G18" s="116">
        <v>92.602930999999998</v>
      </c>
      <c r="H18" s="116">
        <v>89.024949000000007</v>
      </c>
      <c r="I18" s="116">
        <v>81.894871051087108</v>
      </c>
      <c r="J18" s="204"/>
      <c r="K18" s="204"/>
      <c r="L18" s="204"/>
      <c r="M18" s="204"/>
      <c r="N18" s="204"/>
      <c r="O18" s="204"/>
    </row>
    <row r="19" spans="1:15" s="193" customFormat="1">
      <c r="A19" s="335"/>
      <c r="B19" s="152" t="s">
        <v>148</v>
      </c>
      <c r="C19" s="109">
        <v>0.60833146999999999</v>
      </c>
      <c r="D19" s="109">
        <v>0.61955799</v>
      </c>
      <c r="E19" s="109">
        <v>0.87508304000000003</v>
      </c>
      <c r="F19" s="109">
        <v>0.69478200000000001</v>
      </c>
      <c r="G19" s="109">
        <v>0.54018339000000004</v>
      </c>
      <c r="H19" s="109">
        <v>2.2455400000000001</v>
      </c>
      <c r="I19" s="109">
        <v>1.1627179855235319</v>
      </c>
      <c r="J19" s="204"/>
      <c r="K19" s="204"/>
      <c r="L19" s="204"/>
      <c r="M19" s="204"/>
      <c r="N19" s="204"/>
      <c r="O19" s="204"/>
    </row>
    <row r="20" spans="1:15" s="193" customFormat="1">
      <c r="A20" s="335"/>
      <c r="B20" s="152" t="s">
        <v>166</v>
      </c>
      <c r="C20" s="140">
        <v>303347</v>
      </c>
      <c r="D20" s="140">
        <v>286065</v>
      </c>
      <c r="E20" s="140">
        <v>227741</v>
      </c>
      <c r="F20" s="140">
        <v>241367</v>
      </c>
      <c r="G20" s="140">
        <v>246822</v>
      </c>
      <c r="H20" s="140">
        <v>225372</v>
      </c>
      <c r="I20" s="140">
        <v>242797</v>
      </c>
      <c r="J20" s="204"/>
      <c r="K20" s="204"/>
      <c r="L20" s="204"/>
      <c r="M20" s="204"/>
      <c r="N20" s="204"/>
      <c r="O20" s="204"/>
    </row>
    <row r="21" spans="1:15" s="193" customFormat="1">
      <c r="A21" s="335"/>
      <c r="B21" s="153" t="s">
        <v>156</v>
      </c>
      <c r="C21" s="140">
        <v>3702</v>
      </c>
      <c r="D21" s="140">
        <v>3126</v>
      </c>
      <c r="E21" s="140">
        <v>2903</v>
      </c>
      <c r="F21" s="140">
        <v>2936</v>
      </c>
      <c r="G21" s="140">
        <v>3378</v>
      </c>
      <c r="H21" s="140">
        <v>2599</v>
      </c>
      <c r="I21" s="140">
        <v>2391</v>
      </c>
      <c r="J21" s="204"/>
      <c r="K21" s="280"/>
      <c r="L21" s="204"/>
      <c r="M21" s="204"/>
      <c r="N21" s="204"/>
      <c r="O21" s="204"/>
    </row>
    <row r="22" spans="1:15" s="193" customFormat="1">
      <c r="A22" s="336" t="s">
        <v>28</v>
      </c>
      <c r="B22" s="153" t="s">
        <v>37</v>
      </c>
      <c r="C22" s="116">
        <v>93.177204000000003</v>
      </c>
      <c r="D22" s="116">
        <v>93.931387999999998</v>
      </c>
      <c r="E22" s="116">
        <v>91.541949000000002</v>
      </c>
      <c r="F22" s="116">
        <v>91.617630000000005</v>
      </c>
      <c r="G22" s="116">
        <v>90.198767000000004</v>
      </c>
      <c r="H22" s="116">
        <v>89.664940999999999</v>
      </c>
      <c r="I22" s="116">
        <v>84.576853099473965</v>
      </c>
      <c r="J22" s="204"/>
      <c r="K22" s="204"/>
      <c r="L22" s="204"/>
      <c r="M22" s="204"/>
      <c r="N22" s="204"/>
      <c r="O22" s="204"/>
    </row>
    <row r="23" spans="1:15" s="193" customFormat="1">
      <c r="A23" s="335"/>
      <c r="B23" s="152" t="s">
        <v>148</v>
      </c>
      <c r="C23" s="116">
        <v>0.86802992000000001</v>
      </c>
      <c r="D23" s="116">
        <v>1.1612142000000001</v>
      </c>
      <c r="E23" s="116">
        <v>1.4201941</v>
      </c>
      <c r="F23" s="116">
        <v>1.356522</v>
      </c>
      <c r="G23" s="116">
        <v>0.94259391000000003</v>
      </c>
      <c r="H23" s="116">
        <v>9.4474999999999993E-3</v>
      </c>
      <c r="I23" s="116">
        <v>1.0619661593742002</v>
      </c>
      <c r="J23" s="204"/>
      <c r="K23" s="204"/>
      <c r="L23" s="204"/>
      <c r="M23" s="204"/>
      <c r="N23" s="204"/>
      <c r="O23" s="204"/>
    </row>
    <row r="24" spans="1:15" s="193" customFormat="1">
      <c r="A24" s="335"/>
      <c r="B24" s="152" t="s">
        <v>166</v>
      </c>
      <c r="C24" s="140">
        <v>213414</v>
      </c>
      <c r="D24" s="140">
        <v>197332</v>
      </c>
      <c r="E24" s="140">
        <v>172855</v>
      </c>
      <c r="F24" s="140">
        <v>173445</v>
      </c>
      <c r="G24" s="140">
        <v>166405</v>
      </c>
      <c r="H24" s="140">
        <v>163643</v>
      </c>
      <c r="I24" s="140">
        <v>222202</v>
      </c>
      <c r="J24" s="204"/>
      <c r="K24" s="204"/>
      <c r="L24" s="204"/>
      <c r="M24" s="204"/>
      <c r="N24" s="204"/>
      <c r="O24" s="204"/>
    </row>
    <row r="25" spans="1:15" s="193" customFormat="1">
      <c r="A25" s="335"/>
      <c r="B25" s="153" t="s">
        <v>156</v>
      </c>
      <c r="C25" s="140">
        <v>1953</v>
      </c>
      <c r="D25" s="140">
        <v>1489</v>
      </c>
      <c r="E25" s="140">
        <v>1854</v>
      </c>
      <c r="F25" s="140">
        <v>1802</v>
      </c>
      <c r="G25" s="140">
        <v>2166</v>
      </c>
      <c r="H25" s="140">
        <v>1824</v>
      </c>
      <c r="I25" s="140">
        <v>1758</v>
      </c>
      <c r="J25" s="204"/>
      <c r="K25" s="204"/>
      <c r="L25" s="204"/>
      <c r="M25" s="204"/>
      <c r="N25" s="204"/>
      <c r="O25" s="204"/>
    </row>
    <row r="26" spans="1:15" s="193" customFormat="1">
      <c r="A26" s="336" t="s">
        <v>14</v>
      </c>
      <c r="B26" s="153" t="s">
        <v>37</v>
      </c>
      <c r="C26" s="7">
        <v>92.427521999999996</v>
      </c>
      <c r="D26" s="7">
        <v>93.194613000000004</v>
      </c>
      <c r="E26" s="7">
        <v>92.835280999999995</v>
      </c>
      <c r="F26" s="7">
        <v>91.941061000000005</v>
      </c>
      <c r="G26" s="7">
        <v>91.495198000000002</v>
      </c>
      <c r="H26" s="7">
        <v>91.350611999999998</v>
      </c>
      <c r="I26" s="7">
        <f>'35'!O6</f>
        <v>84.072940785361268</v>
      </c>
      <c r="J26" s="204"/>
      <c r="K26" s="204"/>
      <c r="L26" s="204"/>
      <c r="M26" s="204"/>
      <c r="N26" s="204"/>
      <c r="O26" s="204"/>
    </row>
    <row r="27" spans="1:15" s="193" customFormat="1">
      <c r="A27" s="335"/>
      <c r="B27" s="152" t="s">
        <v>148</v>
      </c>
      <c r="C27" s="7">
        <f>'35'!I7</f>
        <v>0.24857175000000001</v>
      </c>
      <c r="D27" s="7">
        <f>'35'!J7</f>
        <v>0.26604793999999998</v>
      </c>
      <c r="E27" s="7">
        <f>'35'!K7</f>
        <v>0.33040845000000002</v>
      </c>
      <c r="F27" s="7">
        <f>'35'!L7</f>
        <v>0.35221226</v>
      </c>
      <c r="G27" s="7">
        <f>'35'!M7</f>
        <v>0.2398613</v>
      </c>
      <c r="H27" s="7">
        <f>'35'!N7</f>
        <v>0.42541411000000001</v>
      </c>
      <c r="I27" s="7">
        <f>'35'!O7</f>
        <v>0.80104890987576294</v>
      </c>
      <c r="J27" s="204"/>
      <c r="K27" s="204"/>
      <c r="L27" s="204"/>
      <c r="M27" s="204"/>
      <c r="N27" s="204"/>
      <c r="O27" s="204"/>
    </row>
    <row r="28" spans="1:15" s="193" customFormat="1">
      <c r="A28" s="335"/>
      <c r="B28" s="152" t="s">
        <v>166</v>
      </c>
      <c r="C28" s="67">
        <v>1958212</v>
      </c>
      <c r="D28" s="67">
        <v>1884711</v>
      </c>
      <c r="E28" s="67">
        <v>1752848</v>
      </c>
      <c r="F28" s="67">
        <v>1748114</v>
      </c>
      <c r="G28" s="67">
        <v>1744463</v>
      </c>
      <c r="H28" s="67">
        <v>1706793</v>
      </c>
      <c r="I28" s="67">
        <v>1795467</v>
      </c>
      <c r="J28" s="204"/>
      <c r="K28" s="204"/>
      <c r="L28" s="204"/>
      <c r="M28" s="204"/>
      <c r="N28" s="204"/>
      <c r="O28" s="204"/>
    </row>
    <row r="29" spans="1:15" s="193" customFormat="1">
      <c r="A29" s="335"/>
      <c r="B29" s="153" t="s">
        <v>156</v>
      </c>
      <c r="C29" s="67">
        <v>33059</v>
      </c>
      <c r="D29" s="67">
        <v>27621</v>
      </c>
      <c r="E29" s="67">
        <v>21925</v>
      </c>
      <c r="F29" s="67">
        <v>22538</v>
      </c>
      <c r="G29" s="67">
        <v>26644</v>
      </c>
      <c r="H29" s="67">
        <v>21050</v>
      </c>
      <c r="I29" s="67">
        <v>16849</v>
      </c>
      <c r="J29" s="204"/>
      <c r="K29" s="204"/>
      <c r="L29" s="204"/>
      <c r="M29" s="204"/>
      <c r="N29" s="204"/>
      <c r="O29" s="204"/>
    </row>
    <row r="30" spans="1:15" s="193" customFormat="1">
      <c r="A30" s="204"/>
      <c r="B30" s="204"/>
      <c r="C30" s="204"/>
      <c r="D30" s="204"/>
      <c r="E30" s="204"/>
      <c r="F30" s="204"/>
      <c r="G30" s="204"/>
      <c r="I30" s="204"/>
      <c r="J30" s="204"/>
      <c r="K30" s="204"/>
      <c r="L30" s="204"/>
      <c r="M30" s="204"/>
      <c r="N30" s="204"/>
      <c r="O30" s="204"/>
    </row>
    <row r="31" spans="1:15">
      <c r="A31" s="214" t="s">
        <v>130</v>
      </c>
      <c r="B31" s="214"/>
      <c r="C31" s="214"/>
      <c r="D31" s="214"/>
      <c r="E31" s="214"/>
      <c r="F31" s="214"/>
      <c r="G31" s="214"/>
      <c r="H31" s="214"/>
      <c r="I31" s="214"/>
      <c r="J31" s="214"/>
      <c r="K31" s="214"/>
      <c r="L31" s="214"/>
      <c r="M31" s="214"/>
      <c r="N31" s="214"/>
      <c r="O31" s="214"/>
    </row>
    <row r="32" spans="1:15">
      <c r="A32" s="293" t="s">
        <v>164</v>
      </c>
      <c r="B32" s="293"/>
      <c r="C32" s="293"/>
      <c r="D32" s="293"/>
      <c r="E32" s="293"/>
      <c r="F32" s="293"/>
      <c r="G32" s="293"/>
      <c r="H32" s="293"/>
      <c r="I32" s="293"/>
      <c r="J32" s="214"/>
      <c r="K32" s="214"/>
      <c r="L32" s="214"/>
      <c r="M32" s="214"/>
      <c r="N32" s="214"/>
      <c r="O32" s="214"/>
    </row>
    <row r="33" spans="1:15" ht="53.25" customHeight="1">
      <c r="A33" s="295" t="s">
        <v>163</v>
      </c>
      <c r="B33" s="295"/>
      <c r="C33" s="295"/>
      <c r="D33" s="295"/>
      <c r="E33" s="295"/>
      <c r="F33" s="295"/>
      <c r="G33" s="295"/>
      <c r="H33" s="295"/>
      <c r="I33" s="295"/>
      <c r="J33" s="215"/>
      <c r="K33" s="215"/>
      <c r="L33" s="215"/>
      <c r="M33" s="215"/>
      <c r="N33" s="215"/>
      <c r="O33" s="215"/>
    </row>
    <row r="34" spans="1:15" ht="81.75" customHeight="1">
      <c r="A34" s="328" t="s">
        <v>201</v>
      </c>
      <c r="B34" s="328"/>
      <c r="C34" s="328"/>
      <c r="D34" s="328"/>
      <c r="E34" s="328"/>
      <c r="F34" s="328"/>
      <c r="G34" s="328"/>
      <c r="H34" s="328"/>
      <c r="I34" s="328"/>
      <c r="J34" s="221"/>
      <c r="K34" s="221"/>
      <c r="L34" s="221"/>
      <c r="M34" s="221"/>
      <c r="N34" s="221"/>
      <c r="O34" s="221"/>
    </row>
    <row r="35" spans="1:15">
      <c r="A35" s="318" t="s">
        <v>149</v>
      </c>
      <c r="B35" s="318"/>
      <c r="C35" s="318"/>
      <c r="D35" s="318"/>
      <c r="E35" s="318"/>
      <c r="F35" s="318"/>
      <c r="G35" s="318"/>
      <c r="H35" s="318"/>
      <c r="I35" s="318"/>
      <c r="J35" s="217"/>
      <c r="K35" s="217"/>
      <c r="L35" s="217"/>
      <c r="M35" s="217"/>
      <c r="N35" s="217"/>
      <c r="O35" s="217"/>
    </row>
    <row r="36" spans="1:15">
      <c r="A36" s="193"/>
      <c r="C36" s="17"/>
      <c r="E36" s="193"/>
      <c r="F36" s="17"/>
      <c r="G36" s="17"/>
    </row>
    <row r="37" spans="1:15">
      <c r="A37" s="193"/>
      <c r="B37" s="17"/>
      <c r="C37" s="193"/>
      <c r="E37" s="193"/>
      <c r="F37" s="193"/>
      <c r="G37" s="193"/>
      <c r="H37" s="28"/>
      <c r="I37" s="28"/>
      <c r="J37" s="28"/>
      <c r="K37" s="28"/>
      <c r="L37" s="28"/>
    </row>
    <row r="38" spans="1:15">
      <c r="A38" s="193"/>
      <c r="C38" s="17"/>
      <c r="E38" s="193"/>
      <c r="F38" s="17"/>
      <c r="G38" s="245"/>
      <c r="H38" s="6"/>
      <c r="I38" s="6"/>
      <c r="J38" s="6"/>
      <c r="K38" s="6"/>
      <c r="L38" s="6"/>
    </row>
    <row r="39" spans="1:15">
      <c r="E39" s="193"/>
      <c r="F39" s="193"/>
      <c r="G39" s="204"/>
      <c r="H39" s="6"/>
      <c r="I39" s="6"/>
      <c r="J39" s="6"/>
      <c r="K39" s="6"/>
      <c r="L39" s="6"/>
    </row>
    <row r="40" spans="1:15">
      <c r="F40" s="28"/>
      <c r="G40" s="10"/>
      <c r="H40" s="6"/>
      <c r="I40" s="6"/>
      <c r="J40" s="6"/>
      <c r="K40" s="6"/>
      <c r="L40" s="6"/>
    </row>
    <row r="41" spans="1:15">
      <c r="F41" s="28"/>
      <c r="G41" s="10"/>
      <c r="H41" s="6"/>
      <c r="I41" s="6"/>
      <c r="J41" s="6"/>
      <c r="K41" s="6"/>
      <c r="L41" s="6"/>
    </row>
  </sheetData>
  <mergeCells count="12">
    <mergeCell ref="A2:M2"/>
    <mergeCell ref="A3:O3"/>
    <mergeCell ref="A6:A9"/>
    <mergeCell ref="A10:A13"/>
    <mergeCell ref="A14:A17"/>
    <mergeCell ref="A34:I34"/>
    <mergeCell ref="A35:I35"/>
    <mergeCell ref="A18:A21"/>
    <mergeCell ref="A22:A25"/>
    <mergeCell ref="A26:A29"/>
    <mergeCell ref="A32:I32"/>
    <mergeCell ref="A33:I33"/>
  </mergeCells>
  <hyperlinks>
    <hyperlink ref="A1" location="Índice!A1" display="Índice" xr:uid="{709E9DE0-6B02-4896-98B5-014ACB54AFF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1"/>
  <sheetViews>
    <sheetView workbookViewId="0"/>
  </sheetViews>
  <sheetFormatPr baseColWidth="10" defaultColWidth="9.140625" defaultRowHeight="15"/>
  <cols>
    <col min="1" max="1" width="10.7109375" customWidth="1"/>
    <col min="2" max="2" width="12.140625" bestFit="1" customWidth="1"/>
    <col min="3" max="3" width="10.85546875" customWidth="1"/>
    <col min="4" max="4" width="10.5703125" bestFit="1" customWidth="1"/>
    <col min="5" max="5" width="11.140625" customWidth="1"/>
    <col min="6" max="16" width="10.140625" bestFit="1" customWidth="1"/>
  </cols>
  <sheetData>
    <row r="1" spans="1:18" s="110" customFormat="1">
      <c r="A1" s="111" t="s">
        <v>155</v>
      </c>
    </row>
    <row r="2" spans="1:18">
      <c r="A2" s="291" t="s">
        <v>158</v>
      </c>
      <c r="B2" s="291"/>
      <c r="C2" s="291"/>
      <c r="D2" s="291"/>
      <c r="E2" s="291"/>
      <c r="F2" s="291"/>
      <c r="G2" s="291"/>
      <c r="H2" s="291"/>
      <c r="I2" s="291"/>
      <c r="J2" s="291"/>
      <c r="K2" s="291"/>
      <c r="L2" s="291"/>
      <c r="M2" s="291"/>
      <c r="N2" s="291"/>
      <c r="O2" s="291"/>
    </row>
    <row r="3" spans="1:18" s="94" customFormat="1">
      <c r="A3" s="292" t="s">
        <v>129</v>
      </c>
      <c r="B3" s="292"/>
      <c r="C3" s="292"/>
      <c r="D3" s="292"/>
      <c r="E3" s="292"/>
      <c r="F3" s="292"/>
      <c r="G3" s="292"/>
      <c r="H3" s="292"/>
      <c r="I3" s="292"/>
      <c r="J3" s="292"/>
      <c r="K3" s="292"/>
      <c r="L3" s="292"/>
      <c r="M3" s="292"/>
      <c r="N3" s="292"/>
      <c r="O3" s="292"/>
    </row>
    <row r="4" spans="1:18" s="94" customFormat="1">
      <c r="A4" s="93"/>
    </row>
    <row r="5" spans="1:18">
      <c r="A5" s="41" t="s">
        <v>16</v>
      </c>
      <c r="B5" s="41" t="s">
        <v>29</v>
      </c>
      <c r="C5" s="48" t="s">
        <v>1</v>
      </c>
      <c r="D5" s="48" t="s">
        <v>2</v>
      </c>
      <c r="E5" s="48" t="s">
        <v>3</v>
      </c>
      <c r="F5" s="48" t="s">
        <v>4</v>
      </c>
      <c r="G5" s="48" t="s">
        <v>5</v>
      </c>
      <c r="H5" s="48" t="s">
        <v>6</v>
      </c>
      <c r="I5" s="48" t="s">
        <v>7</v>
      </c>
      <c r="J5" s="48" t="s">
        <v>8</v>
      </c>
      <c r="K5" s="48" t="s">
        <v>9</v>
      </c>
      <c r="L5" s="48" t="s">
        <v>10</v>
      </c>
      <c r="M5" s="48" t="s">
        <v>11</v>
      </c>
      <c r="N5" s="48" t="s">
        <v>12</v>
      </c>
      <c r="O5" s="48" t="s">
        <v>70</v>
      </c>
      <c r="P5" s="48">
        <v>2020</v>
      </c>
    </row>
    <row r="6" spans="1:18">
      <c r="A6" s="299" t="s">
        <v>17</v>
      </c>
      <c r="B6" s="106" t="s">
        <v>37</v>
      </c>
      <c r="C6" s="7">
        <v>9.5935423860441578</v>
      </c>
      <c r="D6" s="7">
        <v>9.5948100898451951</v>
      </c>
      <c r="E6" s="7">
        <v>9.6997312656197305</v>
      </c>
      <c r="F6" s="7">
        <v>10.01986303990382</v>
      </c>
      <c r="G6" s="7">
        <v>10.212734658677888</v>
      </c>
      <c r="H6" s="7">
        <v>10.410297886978389</v>
      </c>
      <c r="I6" s="7">
        <v>10.61760742945345</v>
      </c>
      <c r="J6" s="7">
        <v>10.520778275782918</v>
      </c>
      <c r="K6" s="7">
        <v>10.747948818042277</v>
      </c>
      <c r="L6" s="7">
        <v>10.853398886704518</v>
      </c>
      <c r="M6" s="7">
        <v>11.133851089806653</v>
      </c>
      <c r="N6" s="7">
        <v>11.319569137986786</v>
      </c>
      <c r="O6" s="7">
        <v>11.506706115489548</v>
      </c>
      <c r="P6" s="7">
        <v>11.935931999999999</v>
      </c>
    </row>
    <row r="7" spans="1:18" s="110" customFormat="1">
      <c r="A7" s="300"/>
      <c r="B7" s="108" t="s">
        <v>148</v>
      </c>
      <c r="C7" s="109" t="s">
        <v>123</v>
      </c>
      <c r="D7" s="109" t="s">
        <v>123</v>
      </c>
      <c r="E7" s="109" t="s">
        <v>123</v>
      </c>
      <c r="F7" s="109" t="s">
        <v>123</v>
      </c>
      <c r="G7" s="109" t="s">
        <v>123</v>
      </c>
      <c r="H7" s="109" t="s">
        <v>123</v>
      </c>
      <c r="I7" s="109" t="s">
        <v>123</v>
      </c>
      <c r="J7" s="115">
        <v>4.5248486694865885E-2</v>
      </c>
      <c r="K7" s="115">
        <v>4.4680723631028908E-2</v>
      </c>
      <c r="L7" s="115">
        <v>5.7190771477750341E-2</v>
      </c>
      <c r="M7" s="115">
        <v>4.3591402707607751E-2</v>
      </c>
      <c r="N7" s="115">
        <v>3.7257043767799702E-2</v>
      </c>
      <c r="O7" s="115">
        <v>4.3918961377413558E-2</v>
      </c>
      <c r="P7" s="115">
        <v>3.4668640000000001E-2</v>
      </c>
      <c r="R7" s="278"/>
    </row>
    <row r="8" spans="1:18" s="117" customFormat="1">
      <c r="A8" s="300"/>
      <c r="B8" s="49" t="s">
        <v>166</v>
      </c>
      <c r="C8" s="51">
        <v>7599742</v>
      </c>
      <c r="D8" s="51">
        <v>8069658</v>
      </c>
      <c r="E8" s="51">
        <v>8364021</v>
      </c>
      <c r="F8" s="51">
        <v>8703703</v>
      </c>
      <c r="G8" s="51">
        <v>9123464</v>
      </c>
      <c r="H8" s="51">
        <v>9407192</v>
      </c>
      <c r="I8" s="51">
        <v>10084618</v>
      </c>
      <c r="J8" s="51">
        <v>10760710</v>
      </c>
      <c r="K8" s="51">
        <v>11322740</v>
      </c>
      <c r="L8" s="51">
        <v>11680457</v>
      </c>
      <c r="M8" s="51">
        <v>11858342</v>
      </c>
      <c r="N8" s="51">
        <v>12172064</v>
      </c>
      <c r="O8" s="51">
        <v>12472869</v>
      </c>
      <c r="P8" s="51">
        <v>13791101</v>
      </c>
    </row>
    <row r="9" spans="1:18">
      <c r="A9" s="301"/>
      <c r="B9" s="106" t="s">
        <v>156</v>
      </c>
      <c r="C9" s="51">
        <v>52971</v>
      </c>
      <c r="D9" s="51">
        <v>67127</v>
      </c>
      <c r="E9" s="51">
        <v>78362</v>
      </c>
      <c r="F9" s="51">
        <v>69217</v>
      </c>
      <c r="G9" s="51">
        <v>94213</v>
      </c>
      <c r="H9" s="51">
        <v>106166</v>
      </c>
      <c r="I9" s="51">
        <v>117684</v>
      </c>
      <c r="J9" s="51">
        <v>126639</v>
      </c>
      <c r="K9" s="51">
        <v>123793</v>
      </c>
      <c r="L9" s="51">
        <v>123782</v>
      </c>
      <c r="M9" s="51">
        <v>137977</v>
      </c>
      <c r="N9" s="51">
        <v>165496</v>
      </c>
      <c r="O9" s="51">
        <v>141093</v>
      </c>
      <c r="P9" s="51">
        <v>125068</v>
      </c>
    </row>
    <row r="10" spans="1:18">
      <c r="A10" s="297" t="s">
        <v>18</v>
      </c>
      <c r="B10" s="106" t="s">
        <v>37</v>
      </c>
      <c r="C10" s="7">
        <v>6.2329518145366203</v>
      </c>
      <c r="D10" s="7">
        <v>6.2315708606396836</v>
      </c>
      <c r="E10" s="7">
        <v>6.4339952747157136</v>
      </c>
      <c r="F10" s="7">
        <v>6.3270380860351203</v>
      </c>
      <c r="G10" s="7">
        <v>6.469442122507906</v>
      </c>
      <c r="H10" s="7">
        <v>6.7240288813497271</v>
      </c>
      <c r="I10" s="7">
        <v>7.1200942279727855</v>
      </c>
      <c r="J10" s="7">
        <v>7.5806752109011954</v>
      </c>
      <c r="K10" s="7">
        <v>7.9421065267967998</v>
      </c>
      <c r="L10" s="7">
        <v>8.1147186918119711</v>
      </c>
      <c r="M10" s="7">
        <v>8.2578750947843478</v>
      </c>
      <c r="N10" s="7">
        <v>8.7314251857509504</v>
      </c>
      <c r="O10" s="7">
        <v>8.8663101223494021</v>
      </c>
      <c r="P10" s="7">
        <v>9.7091463999999998</v>
      </c>
    </row>
    <row r="11" spans="1:18" s="110" customFormat="1">
      <c r="A11" s="298"/>
      <c r="B11" s="108" t="s">
        <v>148</v>
      </c>
      <c r="C11" s="109" t="s">
        <v>123</v>
      </c>
      <c r="D11" s="109" t="s">
        <v>123</v>
      </c>
      <c r="E11" s="109" t="s">
        <v>123</v>
      </c>
      <c r="F11" s="109" t="s">
        <v>123</v>
      </c>
      <c r="G11" s="109" t="s">
        <v>123</v>
      </c>
      <c r="H11" s="109" t="s">
        <v>123</v>
      </c>
      <c r="I11" s="109" t="s">
        <v>123</v>
      </c>
      <c r="J11" s="115">
        <v>4.9779709999999998E-2</v>
      </c>
      <c r="K11" s="115">
        <v>0.12265996</v>
      </c>
      <c r="L11" s="115">
        <v>5.5572459999999997E-2</v>
      </c>
      <c r="M11" s="115">
        <v>5.2774660000000001E-2</v>
      </c>
      <c r="N11" s="115">
        <v>5.1918935082602355E-2</v>
      </c>
      <c r="O11" s="115">
        <v>6.9631565980766877E-2</v>
      </c>
      <c r="P11" s="115">
        <v>9.9669430000000003E-2</v>
      </c>
      <c r="R11" s="278"/>
    </row>
    <row r="12" spans="1:18" s="117" customFormat="1">
      <c r="A12" s="298"/>
      <c r="B12" s="49" t="s">
        <v>166</v>
      </c>
      <c r="C12" s="51">
        <v>1525045</v>
      </c>
      <c r="D12" s="51">
        <v>1511248</v>
      </c>
      <c r="E12" s="51">
        <v>1494090</v>
      </c>
      <c r="F12" s="51">
        <v>1500550</v>
      </c>
      <c r="G12" s="51">
        <v>1490614</v>
      </c>
      <c r="H12" s="51">
        <v>1464059</v>
      </c>
      <c r="I12" s="51">
        <v>1507408</v>
      </c>
      <c r="J12" s="51">
        <v>1589844</v>
      </c>
      <c r="K12" s="51">
        <v>1653537</v>
      </c>
      <c r="L12" s="51">
        <v>1712659</v>
      </c>
      <c r="M12" s="51">
        <v>1751344</v>
      </c>
      <c r="N12" s="51">
        <v>1780610</v>
      </c>
      <c r="O12" s="51">
        <v>1825673</v>
      </c>
      <c r="P12" s="51">
        <v>1791795</v>
      </c>
    </row>
    <row r="13" spans="1:18">
      <c r="A13" s="297"/>
      <c r="B13" s="106" t="s">
        <v>156</v>
      </c>
      <c r="C13" s="51">
        <v>20046</v>
      </c>
      <c r="D13" s="51">
        <v>33620</v>
      </c>
      <c r="E13" s="51">
        <v>45731</v>
      </c>
      <c r="F13" s="51">
        <v>24880</v>
      </c>
      <c r="G13" s="51">
        <v>39678</v>
      </c>
      <c r="H13" s="51">
        <v>74655</v>
      </c>
      <c r="I13" s="51">
        <v>71092</v>
      </c>
      <c r="J13" s="51">
        <v>78629</v>
      </c>
      <c r="K13" s="51">
        <v>69970</v>
      </c>
      <c r="L13" s="51">
        <v>32559</v>
      </c>
      <c r="M13" s="51">
        <v>33629</v>
      </c>
      <c r="N13" s="51">
        <v>46846</v>
      </c>
      <c r="O13" s="51">
        <v>32965</v>
      </c>
      <c r="P13" s="51">
        <v>23818</v>
      </c>
    </row>
    <row r="14" spans="1:18" s="110" customFormat="1">
      <c r="A14" s="297" t="s">
        <v>14</v>
      </c>
      <c r="B14" s="106" t="s">
        <v>37</v>
      </c>
      <c r="C14" s="7">
        <f>'1'!B6</f>
        <v>9.0318797578507866</v>
      </c>
      <c r="D14" s="7">
        <f>'1'!C6</f>
        <v>9.0643082188678186</v>
      </c>
      <c r="E14" s="7">
        <f>'1'!D6</f>
        <v>9.204778075637412</v>
      </c>
      <c r="F14" s="7">
        <f>'1'!E6</f>
        <v>9.4768278481531176</v>
      </c>
      <c r="G14" s="7">
        <f>'1'!F6</f>
        <v>9.6870362173709292</v>
      </c>
      <c r="H14" s="7">
        <f>'1'!G6</f>
        <v>9.9138586718308677</v>
      </c>
      <c r="I14" s="7">
        <f>'1'!H6</f>
        <v>10.162796563775823</v>
      </c>
      <c r="J14" s="7">
        <f>'1'!I6</f>
        <v>10.142309000875589</v>
      </c>
      <c r="K14" s="7">
        <f>'1'!J6</f>
        <v>10.390406816993812</v>
      </c>
      <c r="L14" s="7">
        <f>'1'!K6</f>
        <v>10.503187234397133</v>
      </c>
      <c r="M14" s="7">
        <f>'1'!L6</f>
        <v>10.763760016211982</v>
      </c>
      <c r="N14" s="7">
        <f>'1'!M6</f>
        <v>10.989275819101055</v>
      </c>
      <c r="O14" s="7">
        <f>'1'!N6</f>
        <v>11.169573862845596</v>
      </c>
      <c r="P14" s="7">
        <f>'1'!O6</f>
        <v>11.679885000000001</v>
      </c>
    </row>
    <row r="15" spans="1:18" s="110" customFormat="1">
      <c r="A15" s="298"/>
      <c r="B15" s="108" t="s">
        <v>148</v>
      </c>
      <c r="C15" s="115" t="str">
        <f>'1'!B7</f>
        <v>-</v>
      </c>
      <c r="D15" s="115" t="str">
        <f>'1'!C7</f>
        <v>-</v>
      </c>
      <c r="E15" s="115" t="str">
        <f>'1'!D7</f>
        <v>-</v>
      </c>
      <c r="F15" s="115" t="str">
        <f>'1'!E7</f>
        <v>-</v>
      </c>
      <c r="G15" s="115" t="str">
        <f>'1'!F7</f>
        <v>-</v>
      </c>
      <c r="H15" s="115" t="str">
        <f>'1'!G7</f>
        <v>-</v>
      </c>
      <c r="I15" s="115" t="str">
        <f>'1'!H7</f>
        <v>-</v>
      </c>
      <c r="J15" s="115">
        <f>'1'!I7</f>
        <v>4.0430905451575648E-2</v>
      </c>
      <c r="K15" s="115">
        <f>'1'!J7</f>
        <v>4.0343682694971073E-2</v>
      </c>
      <c r="L15" s="115">
        <f>'1'!K7</f>
        <v>5.1270923582505686E-2</v>
      </c>
      <c r="M15" s="115">
        <f>'1'!L7</f>
        <v>3.9732299999999998E-2</v>
      </c>
      <c r="N15" s="115">
        <f>'1'!M7</f>
        <v>3.4276410341216673E-2</v>
      </c>
      <c r="O15" s="115">
        <f>'1'!N7</f>
        <v>4.019946021252227E-2</v>
      </c>
      <c r="P15" s="115">
        <f>'1'!O7</f>
        <v>3.3595890000000003E-2</v>
      </c>
    </row>
    <row r="16" spans="1:18" s="117" customFormat="1">
      <c r="A16" s="298"/>
      <c r="B16" s="49" t="s">
        <v>166</v>
      </c>
      <c r="C16" s="51">
        <f>'1'!B8</f>
        <v>9124787</v>
      </c>
      <c r="D16" s="51">
        <f>'1'!C8</f>
        <v>9580850</v>
      </c>
      <c r="E16" s="51">
        <f>'1'!D8</f>
        <v>9858111</v>
      </c>
      <c r="F16" s="51">
        <f>'1'!E8</f>
        <v>10197345</v>
      </c>
      <c r="G16" s="51">
        <f>'1'!F8</f>
        <v>10610912</v>
      </c>
      <c r="H16" s="51">
        <f>'1'!G8</f>
        <v>10871251</v>
      </c>
      <c r="I16" s="51">
        <f>'1'!H8</f>
        <v>11592026</v>
      </c>
      <c r="J16" s="51">
        <f>'1'!I8</f>
        <v>12350554</v>
      </c>
      <c r="K16" s="51">
        <f>'1'!J8</f>
        <v>12976277</v>
      </c>
      <c r="L16" s="51">
        <f>'1'!K8</f>
        <v>13393116</v>
      </c>
      <c r="M16" s="51">
        <f>'1'!L8</f>
        <v>13609686</v>
      </c>
      <c r="N16" s="51">
        <f>'1'!M8</f>
        <v>13952674</v>
      </c>
      <c r="O16" s="51">
        <f>'1'!N8</f>
        <v>14298542</v>
      </c>
      <c r="P16" s="51">
        <f>'1'!O8</f>
        <v>15582896</v>
      </c>
    </row>
    <row r="17" spans="1:18" s="110" customFormat="1">
      <c r="A17" s="297"/>
      <c r="B17" s="106" t="s">
        <v>156</v>
      </c>
      <c r="C17" s="51">
        <f>'1'!B9</f>
        <v>73017</v>
      </c>
      <c r="D17" s="51">
        <f>'1'!C9</f>
        <v>100747</v>
      </c>
      <c r="E17" s="51">
        <f>'1'!D9</f>
        <v>124093</v>
      </c>
      <c r="F17" s="51">
        <f>'1'!E9</f>
        <v>94097</v>
      </c>
      <c r="G17" s="51">
        <f>'1'!F9</f>
        <v>133891</v>
      </c>
      <c r="H17" s="51">
        <f>'1'!G9</f>
        <v>180821</v>
      </c>
      <c r="I17" s="51">
        <f>'1'!H9</f>
        <v>188776</v>
      </c>
      <c r="J17" s="51">
        <f>'1'!I9</f>
        <v>205268</v>
      </c>
      <c r="K17" s="51">
        <f>'1'!J9</f>
        <v>193763</v>
      </c>
      <c r="L17" s="51">
        <f>'1'!K9</f>
        <v>156341</v>
      </c>
      <c r="M17" s="51">
        <f>'1'!L9</f>
        <v>171606</v>
      </c>
      <c r="N17" s="51">
        <f>'1'!M9</f>
        <v>212342</v>
      </c>
      <c r="O17" s="51">
        <f>'1'!N9</f>
        <v>174058</v>
      </c>
      <c r="P17" s="51">
        <f>'1'!O9</f>
        <v>148886</v>
      </c>
    </row>
    <row r="19" spans="1:18">
      <c r="A19" s="293" t="s">
        <v>210</v>
      </c>
      <c r="B19" s="293"/>
      <c r="C19" s="293"/>
      <c r="D19" s="293"/>
      <c r="E19" s="293"/>
      <c r="F19" s="293"/>
      <c r="G19" s="293"/>
      <c r="H19" s="293"/>
      <c r="I19" s="293"/>
      <c r="J19" s="293"/>
      <c r="K19" s="293"/>
      <c r="L19" s="293"/>
      <c r="M19" s="293"/>
      <c r="N19" s="293"/>
      <c r="O19" s="293"/>
      <c r="P19" s="31"/>
    </row>
    <row r="20" spans="1:18" ht="44.45" customHeight="1">
      <c r="A20" s="295" t="s">
        <v>150</v>
      </c>
      <c r="B20" s="295"/>
      <c r="C20" s="295"/>
      <c r="D20" s="295"/>
      <c r="E20" s="295"/>
      <c r="F20" s="295"/>
      <c r="G20" s="295"/>
      <c r="H20" s="295"/>
      <c r="I20" s="295"/>
      <c r="J20" s="295"/>
      <c r="K20" s="295"/>
      <c r="L20" s="295"/>
      <c r="M20" s="295"/>
      <c r="N20" s="295"/>
      <c r="O20" s="295"/>
      <c r="P20" s="295"/>
    </row>
    <row r="21" spans="1:18" s="193" customFormat="1" ht="46.9" customHeight="1">
      <c r="A21" s="296" t="s">
        <v>202</v>
      </c>
      <c r="B21" s="296"/>
      <c r="C21" s="296"/>
      <c r="D21" s="296"/>
      <c r="E21" s="296"/>
      <c r="F21" s="296"/>
      <c r="G21" s="296"/>
      <c r="H21" s="296"/>
      <c r="I21" s="296"/>
      <c r="J21" s="296"/>
      <c r="K21" s="296"/>
      <c r="L21" s="296"/>
      <c r="M21" s="296"/>
      <c r="N21" s="296"/>
      <c r="O21" s="296"/>
      <c r="P21" s="296"/>
    </row>
    <row r="22" spans="1:18" s="125" customFormat="1">
      <c r="A22" s="295" t="s">
        <v>173</v>
      </c>
      <c r="B22" s="295"/>
      <c r="C22" s="295"/>
      <c r="D22" s="295"/>
      <c r="E22" s="295"/>
      <c r="F22" s="295"/>
      <c r="G22" s="295"/>
      <c r="H22" s="295"/>
      <c r="I22" s="295"/>
      <c r="J22" s="295"/>
      <c r="K22" s="295"/>
      <c r="L22" s="295"/>
      <c r="M22" s="295"/>
      <c r="N22" s="295"/>
      <c r="O22" s="295"/>
      <c r="P22" s="215"/>
    </row>
    <row r="23" spans="1:18">
      <c r="A23" s="293" t="s">
        <v>149</v>
      </c>
      <c r="B23" s="293"/>
      <c r="C23" s="293"/>
      <c r="D23" s="293"/>
      <c r="E23" s="293"/>
      <c r="F23" s="293"/>
      <c r="G23" s="293"/>
      <c r="H23" s="293"/>
      <c r="I23" s="293"/>
      <c r="J23" s="293"/>
      <c r="K23" s="293"/>
      <c r="L23" s="293"/>
      <c r="M23" s="293"/>
      <c r="N23" s="293"/>
      <c r="O23" s="293"/>
      <c r="P23" s="31"/>
    </row>
    <row r="25" spans="1:18">
      <c r="A25" s="193"/>
      <c r="B25" s="193"/>
      <c r="C25" s="193"/>
      <c r="D25" s="193"/>
      <c r="F25" s="193"/>
      <c r="H25" s="193"/>
      <c r="J25" s="193"/>
      <c r="K25" s="193"/>
      <c r="L25" s="193"/>
      <c r="M25" s="193"/>
      <c r="N25" s="193"/>
      <c r="O25" s="193"/>
    </row>
    <row r="26" spans="1:18">
      <c r="A26" s="125"/>
      <c r="B26" s="125"/>
      <c r="C26" s="125"/>
      <c r="D26" s="125"/>
      <c r="E26" s="193"/>
      <c r="F26" s="193"/>
      <c r="G26" s="193"/>
    </row>
    <row r="27" spans="1:18">
      <c r="A27" s="125"/>
      <c r="B27" s="125"/>
      <c r="C27" s="125"/>
      <c r="D27" s="125"/>
      <c r="F27" s="125"/>
      <c r="G27" s="125"/>
      <c r="H27" s="125"/>
      <c r="I27" s="125"/>
      <c r="J27" s="125"/>
      <c r="K27" s="125"/>
      <c r="L27" s="125"/>
      <c r="M27" s="125"/>
      <c r="N27" s="125"/>
      <c r="O27" s="125"/>
      <c r="P27" s="125"/>
      <c r="Q27" s="125"/>
      <c r="R27" s="125"/>
    </row>
    <row r="28" spans="1:18">
      <c r="A28" s="125"/>
      <c r="B28" s="125"/>
      <c r="C28" s="125"/>
      <c r="D28" s="125"/>
    </row>
    <row r="29" spans="1:18">
      <c r="A29" s="125"/>
      <c r="B29" s="125"/>
      <c r="C29" s="125"/>
      <c r="D29" s="125"/>
    </row>
    <row r="30" spans="1:18">
      <c r="A30" s="125"/>
      <c r="B30" s="125"/>
      <c r="C30" s="125"/>
      <c r="D30" s="125"/>
    </row>
    <row r="31" spans="1:18">
      <c r="A31" s="125"/>
      <c r="B31" s="125"/>
      <c r="C31" s="125"/>
      <c r="D31" s="125"/>
    </row>
    <row r="32" spans="1:18">
      <c r="A32" s="125"/>
      <c r="B32" s="125"/>
      <c r="C32" s="125"/>
      <c r="D32" s="125"/>
    </row>
    <row r="33" spans="1:4">
      <c r="A33" s="125"/>
      <c r="B33" s="125"/>
      <c r="C33" s="125"/>
      <c r="D33" s="125"/>
    </row>
    <row r="34" spans="1:4">
      <c r="A34" s="125"/>
      <c r="B34" s="125"/>
      <c r="C34" s="125"/>
      <c r="D34" s="125"/>
    </row>
    <row r="35" spans="1:4">
      <c r="A35" s="125"/>
      <c r="B35" s="125"/>
      <c r="C35" s="125"/>
      <c r="D35" s="125"/>
    </row>
    <row r="36" spans="1:4">
      <c r="A36" s="125"/>
      <c r="B36" s="125"/>
      <c r="C36" s="125"/>
      <c r="D36" s="125"/>
    </row>
    <row r="37" spans="1:4">
      <c r="A37" s="125"/>
      <c r="B37" s="125"/>
      <c r="C37" s="125"/>
      <c r="D37" s="125"/>
    </row>
    <row r="38" spans="1:4">
      <c r="A38" s="125"/>
      <c r="B38" s="125"/>
      <c r="C38" s="125"/>
      <c r="D38" s="125"/>
    </row>
    <row r="39" spans="1:4">
      <c r="A39" s="125"/>
      <c r="B39" s="125"/>
      <c r="C39" s="125"/>
      <c r="D39" s="125"/>
    </row>
    <row r="40" spans="1:4">
      <c r="A40" s="125"/>
      <c r="B40" s="125"/>
      <c r="C40" s="125"/>
      <c r="D40" s="125"/>
    </row>
    <row r="41" spans="1:4">
      <c r="A41" s="125"/>
      <c r="B41" s="125"/>
      <c r="C41" s="125"/>
      <c r="D41" s="125"/>
    </row>
  </sheetData>
  <mergeCells count="10">
    <mergeCell ref="A2:O2"/>
    <mergeCell ref="A6:A9"/>
    <mergeCell ref="A10:A13"/>
    <mergeCell ref="A3:O3"/>
    <mergeCell ref="A23:O23"/>
    <mergeCell ref="A14:A17"/>
    <mergeCell ref="A19:O19"/>
    <mergeCell ref="A20:P20"/>
    <mergeCell ref="A22:O22"/>
    <mergeCell ref="A21:P21"/>
  </mergeCells>
  <phoneticPr fontId="13" type="noConversion"/>
  <hyperlinks>
    <hyperlink ref="A1" location="Índice!A1" display="Índice" xr:uid="{F47AED1E-2E4A-4A44-A2A3-528D71B50779}"/>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80A0F-765F-48A8-9E52-2F5B43DDDB74}">
  <dimension ref="A1:AF40"/>
  <sheetViews>
    <sheetView workbookViewId="0">
      <selection activeCell="Z5" sqref="Z5:AC5"/>
    </sheetView>
  </sheetViews>
  <sheetFormatPr baseColWidth="10" defaultRowHeight="15"/>
  <cols>
    <col min="5" max="5" width="11.42578125" style="193"/>
    <col min="9" max="9" width="11.42578125" style="193"/>
    <col min="13" max="13" width="11.42578125" style="193"/>
    <col min="17" max="17" width="11.42578125" style="193"/>
    <col min="21" max="21" width="11.42578125" style="193"/>
  </cols>
  <sheetData>
    <row r="1" spans="1:32" s="193" customFormat="1">
      <c r="A1" s="111" t="s">
        <v>155</v>
      </c>
    </row>
    <row r="2" spans="1:32">
      <c r="A2" s="291" t="s">
        <v>219</v>
      </c>
      <c r="B2" s="291"/>
      <c r="C2" s="291"/>
      <c r="D2" s="291"/>
      <c r="E2" s="291"/>
      <c r="F2" s="291"/>
      <c r="G2" s="291"/>
      <c r="H2" s="291"/>
      <c r="I2" s="291"/>
      <c r="J2" s="291"/>
      <c r="K2" s="291"/>
      <c r="L2" s="291"/>
      <c r="M2" s="291"/>
      <c r="N2" s="291"/>
      <c r="O2" s="291"/>
      <c r="P2" s="291"/>
      <c r="Q2" s="203"/>
    </row>
    <row r="3" spans="1:32" s="97" customFormat="1">
      <c r="A3" s="292" t="s">
        <v>138</v>
      </c>
      <c r="B3" s="292"/>
      <c r="C3" s="292"/>
      <c r="D3" s="292"/>
      <c r="E3" s="292"/>
      <c r="F3" s="292"/>
      <c r="G3" s="292"/>
      <c r="H3" s="292"/>
      <c r="I3" s="292"/>
      <c r="J3" s="292"/>
      <c r="K3" s="292"/>
      <c r="L3" s="292"/>
      <c r="M3" s="292"/>
      <c r="N3" s="292"/>
      <c r="O3" s="292"/>
      <c r="P3" s="292"/>
      <c r="Q3" s="292"/>
      <c r="R3" s="292"/>
      <c r="S3" s="292"/>
      <c r="U3" s="193"/>
    </row>
    <row r="5" spans="1:32">
      <c r="A5" s="341" t="s">
        <v>72</v>
      </c>
      <c r="B5" s="319" t="s">
        <v>8</v>
      </c>
      <c r="C5" s="321"/>
      <c r="D5" s="321"/>
      <c r="E5" s="320"/>
      <c r="F5" s="319" t="s">
        <v>9</v>
      </c>
      <c r="G5" s="321"/>
      <c r="H5" s="321"/>
      <c r="I5" s="320"/>
      <c r="J5" s="319" t="s">
        <v>10</v>
      </c>
      <c r="K5" s="321"/>
      <c r="L5" s="321"/>
      <c r="M5" s="320"/>
      <c r="N5" s="319" t="s">
        <v>11</v>
      </c>
      <c r="O5" s="321"/>
      <c r="P5" s="321"/>
      <c r="Q5" s="320"/>
      <c r="R5" s="319" t="s">
        <v>12</v>
      </c>
      <c r="S5" s="321"/>
      <c r="T5" s="321"/>
      <c r="U5" s="320"/>
      <c r="V5" s="303" t="s">
        <v>70</v>
      </c>
      <c r="W5" s="303"/>
      <c r="X5" s="303"/>
      <c r="Y5" s="303"/>
      <c r="Z5" s="303">
        <v>2020</v>
      </c>
      <c r="AA5" s="303"/>
      <c r="AB5" s="303"/>
      <c r="AC5" s="303"/>
    </row>
    <row r="6" spans="1:32" ht="30">
      <c r="A6" s="341"/>
      <c r="B6" s="210" t="s">
        <v>213</v>
      </c>
      <c r="C6" s="210" t="s">
        <v>214</v>
      </c>
      <c r="D6" s="210" t="s">
        <v>37</v>
      </c>
      <c r="E6" s="209" t="s">
        <v>148</v>
      </c>
      <c r="F6" s="210" t="s">
        <v>213</v>
      </c>
      <c r="G6" s="210" t="s">
        <v>214</v>
      </c>
      <c r="H6" s="210" t="s">
        <v>37</v>
      </c>
      <c r="I6" s="209" t="s">
        <v>148</v>
      </c>
      <c r="J6" s="210" t="s">
        <v>213</v>
      </c>
      <c r="K6" s="210" t="s">
        <v>214</v>
      </c>
      <c r="L6" s="210" t="s">
        <v>37</v>
      </c>
      <c r="M6" s="209" t="s">
        <v>148</v>
      </c>
      <c r="N6" s="210" t="s">
        <v>213</v>
      </c>
      <c r="O6" s="210" t="s">
        <v>214</v>
      </c>
      <c r="P6" s="210" t="s">
        <v>37</v>
      </c>
      <c r="Q6" s="209" t="s">
        <v>148</v>
      </c>
      <c r="R6" s="210" t="s">
        <v>213</v>
      </c>
      <c r="S6" s="210" t="s">
        <v>214</v>
      </c>
      <c r="T6" s="210" t="s">
        <v>37</v>
      </c>
      <c r="U6" s="209" t="s">
        <v>148</v>
      </c>
      <c r="V6" s="210" t="s">
        <v>213</v>
      </c>
      <c r="W6" s="210" t="s">
        <v>214</v>
      </c>
      <c r="X6" s="210" t="s">
        <v>37</v>
      </c>
      <c r="Y6" s="209" t="s">
        <v>148</v>
      </c>
      <c r="Z6" s="210" t="s">
        <v>213</v>
      </c>
      <c r="AA6" s="210" t="s">
        <v>214</v>
      </c>
      <c r="AB6" s="210" t="s">
        <v>37</v>
      </c>
      <c r="AC6" s="209" t="s">
        <v>148</v>
      </c>
      <c r="AE6" s="193"/>
      <c r="AF6" s="193"/>
    </row>
    <row r="7" spans="1:32">
      <c r="A7" s="66" t="s">
        <v>24</v>
      </c>
      <c r="B7" s="23">
        <v>291771</v>
      </c>
      <c r="C7" s="23">
        <v>7313</v>
      </c>
      <c r="D7" s="7">
        <v>91.330560000000006</v>
      </c>
      <c r="E7" s="116">
        <v>0.64640728000000003</v>
      </c>
      <c r="F7" s="23">
        <v>242434</v>
      </c>
      <c r="G7" s="23">
        <v>4961</v>
      </c>
      <c r="H7" s="7">
        <v>90.247961000000004</v>
      </c>
      <c r="I7" s="116">
        <v>0.81237817999999995</v>
      </c>
      <c r="J7" s="23">
        <v>274933</v>
      </c>
      <c r="K7" s="23">
        <v>3529</v>
      </c>
      <c r="L7" s="7">
        <v>91.936076999999997</v>
      </c>
      <c r="M7" s="116">
        <v>0.7914812</v>
      </c>
      <c r="N7" s="23">
        <v>241417</v>
      </c>
      <c r="O7" s="23">
        <v>3585</v>
      </c>
      <c r="P7" s="7">
        <v>90.492576</v>
      </c>
      <c r="Q7" s="116">
        <v>0.67656296000000005</v>
      </c>
      <c r="R7" s="23">
        <v>239923</v>
      </c>
      <c r="S7" s="23">
        <v>4183</v>
      </c>
      <c r="T7" s="7">
        <v>90.836569999999995</v>
      </c>
      <c r="U7" s="116">
        <v>0.58892663000000001</v>
      </c>
      <c r="V7" s="23">
        <v>228669</v>
      </c>
      <c r="W7" s="23">
        <v>2989</v>
      </c>
      <c r="X7" s="7">
        <v>92.760307999999995</v>
      </c>
      <c r="Y7" s="7">
        <v>0.66182000000000007</v>
      </c>
      <c r="Z7" s="23">
        <v>150452</v>
      </c>
      <c r="AA7" s="23">
        <v>1482</v>
      </c>
      <c r="AB7" s="7">
        <v>85.889626589179585</v>
      </c>
      <c r="AC7" s="116">
        <v>1.0903098098451827</v>
      </c>
      <c r="AE7" s="193"/>
      <c r="AF7" s="193"/>
    </row>
    <row r="8" spans="1:32">
      <c r="A8" s="66" t="s">
        <v>25</v>
      </c>
      <c r="B8" s="23">
        <v>298436</v>
      </c>
      <c r="C8" s="23">
        <v>5983</v>
      </c>
      <c r="D8" s="7">
        <v>91.909037999999995</v>
      </c>
      <c r="E8" s="116">
        <v>0.61734869000000003</v>
      </c>
      <c r="F8" s="23">
        <v>317516</v>
      </c>
      <c r="G8" s="23">
        <v>5766</v>
      </c>
      <c r="H8" s="7">
        <v>92.961078000000001</v>
      </c>
      <c r="I8" s="116">
        <v>0.51929842000000004</v>
      </c>
      <c r="J8" s="23">
        <v>301248</v>
      </c>
      <c r="K8" s="23">
        <v>3851</v>
      </c>
      <c r="L8" s="7">
        <v>93.821009000000004</v>
      </c>
      <c r="M8" s="116">
        <v>0.66628297999999997</v>
      </c>
      <c r="N8" s="23">
        <v>287482</v>
      </c>
      <c r="O8" s="23">
        <v>4016</v>
      </c>
      <c r="P8" s="7">
        <v>92.288084999999995</v>
      </c>
      <c r="Q8" s="116">
        <v>0.56500543999999997</v>
      </c>
      <c r="R8" s="23">
        <v>292889</v>
      </c>
      <c r="S8" s="23">
        <v>4840</v>
      </c>
      <c r="T8" s="7">
        <v>91.768417999999997</v>
      </c>
      <c r="U8" s="116">
        <v>0.55385748000000001</v>
      </c>
      <c r="V8" s="23">
        <v>275899</v>
      </c>
      <c r="W8" s="23">
        <v>3634</v>
      </c>
      <c r="X8" s="7">
        <v>91.738516000000004</v>
      </c>
      <c r="Y8" s="7">
        <v>0.59543000000000001</v>
      </c>
      <c r="Z8" s="23">
        <v>314847</v>
      </c>
      <c r="AA8" s="23">
        <v>3070</v>
      </c>
      <c r="AB8" s="7">
        <v>83.77534105150562</v>
      </c>
      <c r="AC8" s="116">
        <v>0.90553075176256925</v>
      </c>
      <c r="AE8" s="193"/>
      <c r="AF8" s="193"/>
    </row>
    <row r="9" spans="1:32">
      <c r="A9" s="66" t="s">
        <v>26</v>
      </c>
      <c r="B9" s="23">
        <v>263004</v>
      </c>
      <c r="C9" s="23">
        <v>4840</v>
      </c>
      <c r="D9" s="7">
        <v>92.550989999999999</v>
      </c>
      <c r="E9" s="116">
        <v>0.61821645000000003</v>
      </c>
      <c r="F9" s="23">
        <v>247674</v>
      </c>
      <c r="G9" s="23">
        <v>3974</v>
      </c>
      <c r="H9" s="7">
        <v>93.595746000000005</v>
      </c>
      <c r="I9" s="116">
        <v>0.62714736000000004</v>
      </c>
      <c r="J9" s="23">
        <v>251026</v>
      </c>
      <c r="K9" s="23">
        <v>3181</v>
      </c>
      <c r="L9" s="7">
        <v>92.400734999999997</v>
      </c>
      <c r="M9" s="116">
        <v>0.99629272999999996</v>
      </c>
      <c r="N9" s="23">
        <v>251768</v>
      </c>
      <c r="O9" s="23">
        <v>3226</v>
      </c>
      <c r="P9" s="7">
        <v>90.667089000000004</v>
      </c>
      <c r="Q9" s="116">
        <v>1.5070317</v>
      </c>
      <c r="R9" s="23">
        <v>249137</v>
      </c>
      <c r="S9" s="23">
        <v>3866</v>
      </c>
      <c r="T9" s="7">
        <v>91.778717999999998</v>
      </c>
      <c r="U9" s="116">
        <v>0.55565191000000003</v>
      </c>
      <c r="V9" s="23">
        <v>261797</v>
      </c>
      <c r="W9" s="23">
        <v>3379</v>
      </c>
      <c r="X9" s="7">
        <v>92.367428000000004</v>
      </c>
      <c r="Y9" s="7">
        <v>0.57276000000000005</v>
      </c>
      <c r="Z9" s="23">
        <v>273225</v>
      </c>
      <c r="AA9" s="23">
        <v>2685</v>
      </c>
      <c r="AB9" s="7">
        <v>82.028118779778254</v>
      </c>
      <c r="AC9" s="116">
        <v>1.0332600699885908</v>
      </c>
      <c r="AE9" s="193"/>
      <c r="AF9" s="193"/>
    </row>
    <row r="10" spans="1:32">
      <c r="A10" s="66" t="s">
        <v>27</v>
      </c>
      <c r="B10" s="23">
        <v>230016</v>
      </c>
      <c r="C10" s="23">
        <v>3980</v>
      </c>
      <c r="D10" s="7">
        <v>92.670289999999994</v>
      </c>
      <c r="E10" s="116">
        <v>0.63100224999999999</v>
      </c>
      <c r="F10" s="23">
        <v>229585</v>
      </c>
      <c r="G10" s="23">
        <v>3409</v>
      </c>
      <c r="H10" s="7">
        <v>92.984026</v>
      </c>
      <c r="I10" s="116">
        <v>0.81531076000000002</v>
      </c>
      <c r="J10" s="23">
        <v>199826</v>
      </c>
      <c r="K10" s="23">
        <v>2556</v>
      </c>
      <c r="L10" s="7">
        <v>92.808940000000007</v>
      </c>
      <c r="M10" s="116">
        <v>1.0140997</v>
      </c>
      <c r="N10" s="23">
        <v>213860</v>
      </c>
      <c r="O10" s="23">
        <v>2758</v>
      </c>
      <c r="P10" s="7">
        <v>93.368668</v>
      </c>
      <c r="Q10" s="116">
        <v>0.76470285999999998</v>
      </c>
      <c r="R10" s="23">
        <v>206255</v>
      </c>
      <c r="S10" s="23">
        <v>3198</v>
      </c>
      <c r="T10" s="7">
        <v>91.114104999999995</v>
      </c>
      <c r="U10" s="116">
        <v>0.72815982000000001</v>
      </c>
      <c r="V10" s="23">
        <v>207407</v>
      </c>
      <c r="W10" s="23">
        <v>2582</v>
      </c>
      <c r="X10" s="7">
        <v>92.932609999999997</v>
      </c>
      <c r="Y10" s="7">
        <v>0.57738</v>
      </c>
      <c r="Z10" s="23">
        <v>223245</v>
      </c>
      <c r="AA10" s="23">
        <v>2157</v>
      </c>
      <c r="AB10" s="7">
        <v>84.434249492248512</v>
      </c>
      <c r="AC10" s="116">
        <v>1.1520522861105513</v>
      </c>
      <c r="AE10" s="193"/>
      <c r="AF10" s="193"/>
    </row>
    <row r="11" spans="1:32">
      <c r="A11" s="66" t="s">
        <v>28</v>
      </c>
      <c r="B11" s="23">
        <v>188624</v>
      </c>
      <c r="C11" s="23">
        <v>3014</v>
      </c>
      <c r="D11" s="7">
        <v>92.606649000000004</v>
      </c>
      <c r="E11" s="116">
        <v>0.78040606999999995</v>
      </c>
      <c r="F11" s="23">
        <v>192409</v>
      </c>
      <c r="G11" s="23">
        <v>2702</v>
      </c>
      <c r="H11" s="7">
        <v>92.601380000000006</v>
      </c>
      <c r="I11" s="116">
        <v>0.87668341999999999</v>
      </c>
      <c r="J11" s="23">
        <v>173817</v>
      </c>
      <c r="K11" s="23">
        <v>2171</v>
      </c>
      <c r="L11" s="7">
        <v>92.446016</v>
      </c>
      <c r="M11" s="116">
        <v>1.2355735999999999</v>
      </c>
      <c r="N11" s="23">
        <v>168088</v>
      </c>
      <c r="O11" s="23">
        <v>2275</v>
      </c>
      <c r="P11" s="7">
        <v>91.734566999999998</v>
      </c>
      <c r="Q11" s="116">
        <v>0.80497651999999997</v>
      </c>
      <c r="R11" s="23">
        <v>192950</v>
      </c>
      <c r="S11" s="23">
        <v>2795</v>
      </c>
      <c r="T11" s="7">
        <v>92.063325000000006</v>
      </c>
      <c r="U11" s="116">
        <v>0.75764215999999995</v>
      </c>
      <c r="V11" s="23">
        <v>180198</v>
      </c>
      <c r="W11" s="23">
        <v>2151</v>
      </c>
      <c r="X11" s="7">
        <v>92.937785000000005</v>
      </c>
      <c r="Y11" s="7">
        <v>0.65717999999999999</v>
      </c>
      <c r="Z11" s="23">
        <v>209914</v>
      </c>
      <c r="AA11" s="23">
        <v>1971</v>
      </c>
      <c r="AB11" s="7">
        <v>85.439256292533614</v>
      </c>
      <c r="AC11" s="116">
        <v>1.0327398984460205</v>
      </c>
      <c r="AE11" s="193"/>
      <c r="AF11" s="193"/>
    </row>
    <row r="12" spans="1:32">
      <c r="A12" s="66" t="s">
        <v>32</v>
      </c>
      <c r="B12" s="23">
        <v>169600</v>
      </c>
      <c r="C12" s="23">
        <v>2274</v>
      </c>
      <c r="D12" s="7">
        <v>92.102333999999999</v>
      </c>
      <c r="E12" s="116">
        <v>0.82378306999999995</v>
      </c>
      <c r="F12" s="23">
        <v>171696</v>
      </c>
      <c r="G12" s="23">
        <v>2194</v>
      </c>
      <c r="H12" s="7">
        <v>94.445881</v>
      </c>
      <c r="I12" s="116">
        <v>0.87151407000000003</v>
      </c>
      <c r="J12" s="23">
        <v>151402</v>
      </c>
      <c r="K12" s="23">
        <v>1880</v>
      </c>
      <c r="L12" s="7">
        <v>93.854298</v>
      </c>
      <c r="M12" s="116">
        <v>1.1347052</v>
      </c>
      <c r="N12" s="23">
        <v>170687</v>
      </c>
      <c r="O12" s="23">
        <v>1940</v>
      </c>
      <c r="P12" s="7">
        <v>92.806538000000003</v>
      </c>
      <c r="Q12" s="116">
        <v>1.1868101</v>
      </c>
      <c r="R12" s="23">
        <v>150082</v>
      </c>
      <c r="S12" s="23">
        <v>2218</v>
      </c>
      <c r="T12" s="7">
        <v>91.015603999999996</v>
      </c>
      <c r="U12" s="116">
        <v>0.84382036000000005</v>
      </c>
      <c r="V12" s="23">
        <v>163808</v>
      </c>
      <c r="W12" s="23">
        <v>1892</v>
      </c>
      <c r="X12" s="7">
        <v>88.556832</v>
      </c>
      <c r="Y12" s="7">
        <v>2.2547299999999999</v>
      </c>
      <c r="Z12" s="23">
        <v>158785</v>
      </c>
      <c r="AA12" s="23">
        <v>1335</v>
      </c>
      <c r="AB12" s="7">
        <v>87.121004290620988</v>
      </c>
      <c r="AC12" s="116">
        <v>1.2415879328957038</v>
      </c>
      <c r="AE12" s="193"/>
      <c r="AF12" s="193"/>
    </row>
    <row r="13" spans="1:32">
      <c r="A13" s="66" t="s">
        <v>33</v>
      </c>
      <c r="B13" s="23">
        <v>171766</v>
      </c>
      <c r="C13" s="23">
        <v>2135</v>
      </c>
      <c r="D13" s="7">
        <v>93.687139000000002</v>
      </c>
      <c r="E13" s="116">
        <v>0.82077630999999995</v>
      </c>
      <c r="F13" s="23">
        <v>154919</v>
      </c>
      <c r="G13" s="23">
        <v>1788</v>
      </c>
      <c r="H13" s="7">
        <v>94.875861999999998</v>
      </c>
      <c r="I13" s="116">
        <v>0.81795145999999996</v>
      </c>
      <c r="J13" s="23">
        <v>117060</v>
      </c>
      <c r="K13" s="23">
        <v>1517</v>
      </c>
      <c r="L13" s="7">
        <v>94.567193000000003</v>
      </c>
      <c r="M13" s="116">
        <v>1.1795855</v>
      </c>
      <c r="N13" s="23">
        <v>135297</v>
      </c>
      <c r="O13" s="23">
        <v>1636</v>
      </c>
      <c r="P13" s="7">
        <v>93.436509000000001</v>
      </c>
      <c r="Q13" s="116">
        <v>0.87070093999999998</v>
      </c>
      <c r="R13" s="23">
        <v>126780</v>
      </c>
      <c r="S13" s="23">
        <v>1827</v>
      </c>
      <c r="T13" s="7">
        <v>92.605036999999996</v>
      </c>
      <c r="U13" s="116">
        <v>0.75939610000000002</v>
      </c>
      <c r="V13" s="23">
        <v>124328</v>
      </c>
      <c r="W13" s="23">
        <v>1437</v>
      </c>
      <c r="X13" s="7">
        <v>90.543503000000001</v>
      </c>
      <c r="Y13" s="7">
        <v>1.6145400000000001</v>
      </c>
      <c r="Z13" s="23">
        <v>126871</v>
      </c>
      <c r="AA13" s="23">
        <v>1255</v>
      </c>
      <c r="AB13" s="7">
        <v>81.574903392979991</v>
      </c>
      <c r="AC13" s="116">
        <v>1.3477986505546669</v>
      </c>
      <c r="AE13" s="193"/>
      <c r="AF13" s="193"/>
    </row>
    <row r="14" spans="1:32">
      <c r="A14" s="66" t="s">
        <v>34</v>
      </c>
      <c r="B14" s="23">
        <v>131581</v>
      </c>
      <c r="C14" s="23">
        <v>1567</v>
      </c>
      <c r="D14" s="7">
        <v>92.739087999999995</v>
      </c>
      <c r="E14" s="116">
        <v>0.92839475000000005</v>
      </c>
      <c r="F14" s="23">
        <v>131146</v>
      </c>
      <c r="G14" s="23">
        <v>1338</v>
      </c>
      <c r="H14" s="7">
        <v>95.254904999999994</v>
      </c>
      <c r="I14" s="116">
        <v>0.94767685999999995</v>
      </c>
      <c r="J14" s="23">
        <v>110681</v>
      </c>
      <c r="K14" s="23">
        <v>1386</v>
      </c>
      <c r="L14" s="7">
        <v>92.959249</v>
      </c>
      <c r="M14" s="116">
        <v>1.3392189000000001</v>
      </c>
      <c r="N14" s="23">
        <v>106070</v>
      </c>
      <c r="O14" s="23">
        <v>1300</v>
      </c>
      <c r="P14" s="7">
        <v>92.188288</v>
      </c>
      <c r="Q14" s="116">
        <v>1.0707366</v>
      </c>
      <c r="R14" s="23">
        <v>120042</v>
      </c>
      <c r="S14" s="23">
        <v>1551</v>
      </c>
      <c r="T14" s="7">
        <v>92.600707</v>
      </c>
      <c r="U14" s="116">
        <v>0.80774769000000002</v>
      </c>
      <c r="V14" s="23">
        <v>101044</v>
      </c>
      <c r="W14" s="23">
        <v>1162</v>
      </c>
      <c r="X14" s="7">
        <v>87.224951000000004</v>
      </c>
      <c r="Y14" s="7">
        <v>4.4887999999999995</v>
      </c>
      <c r="Z14" s="23">
        <v>115926</v>
      </c>
      <c r="AA14" s="23">
        <v>1136</v>
      </c>
      <c r="AB14" s="7">
        <v>82.247937167871612</v>
      </c>
      <c r="AC14" s="116">
        <v>1.9393220735775831</v>
      </c>
      <c r="AE14" s="193"/>
      <c r="AF14" s="193"/>
    </row>
    <row r="15" spans="1:32">
      <c r="A15" s="66" t="s">
        <v>35</v>
      </c>
      <c r="B15" s="23">
        <v>113230</v>
      </c>
      <c r="C15" s="23">
        <v>1151</v>
      </c>
      <c r="D15" s="7">
        <v>92.348973999999998</v>
      </c>
      <c r="E15" s="116">
        <v>1.2995098</v>
      </c>
      <c r="F15" s="23">
        <v>107400</v>
      </c>
      <c r="G15" s="23">
        <v>952</v>
      </c>
      <c r="H15" s="7">
        <v>94.621381999999997</v>
      </c>
      <c r="I15" s="116">
        <v>1.4325258999999999</v>
      </c>
      <c r="J15" s="23">
        <v>91494</v>
      </c>
      <c r="K15" s="23">
        <v>1128</v>
      </c>
      <c r="L15" s="7">
        <v>90.015052999999995</v>
      </c>
      <c r="M15" s="116">
        <v>2.5756713000000002</v>
      </c>
      <c r="N15" s="23">
        <v>100538</v>
      </c>
      <c r="O15" s="23">
        <v>1131</v>
      </c>
      <c r="P15" s="7">
        <v>92.680543999999998</v>
      </c>
      <c r="Q15" s="116">
        <v>1.0937167999999999</v>
      </c>
      <c r="R15" s="23">
        <v>93331</v>
      </c>
      <c r="S15" s="23">
        <v>1217</v>
      </c>
      <c r="T15" s="7">
        <v>90.827786000000003</v>
      </c>
      <c r="U15" s="116">
        <v>1.1112781</v>
      </c>
      <c r="V15" s="23">
        <v>85552</v>
      </c>
      <c r="W15" s="23">
        <v>1020</v>
      </c>
      <c r="X15" s="7">
        <v>90.166732999999994</v>
      </c>
      <c r="Y15" s="7">
        <v>1.26938</v>
      </c>
      <c r="Z15" s="23">
        <v>123362</v>
      </c>
      <c r="AA15" s="23">
        <v>1030</v>
      </c>
      <c r="AB15" s="7">
        <v>86.277389619745009</v>
      </c>
      <c r="AC15" s="116">
        <v>1.3737253415473587</v>
      </c>
      <c r="AE15" s="193"/>
      <c r="AF15" s="193"/>
    </row>
    <row r="16" spans="1:32">
      <c r="A16" s="69" t="s">
        <v>36</v>
      </c>
      <c r="B16" s="23">
        <v>100184</v>
      </c>
      <c r="C16" s="23">
        <v>802</v>
      </c>
      <c r="D16" s="7">
        <v>94.131354000000002</v>
      </c>
      <c r="E16" s="116">
        <v>1.0437561</v>
      </c>
      <c r="F16" s="23">
        <v>89932</v>
      </c>
      <c r="G16" s="23">
        <v>537</v>
      </c>
      <c r="H16" s="7">
        <v>93.120444000000006</v>
      </c>
      <c r="I16" s="116">
        <v>1.9334878</v>
      </c>
      <c r="J16" s="23">
        <v>81361</v>
      </c>
      <c r="K16" s="23">
        <v>726</v>
      </c>
      <c r="L16" s="7">
        <v>93.322092999999995</v>
      </c>
      <c r="M16" s="116">
        <v>1.3536049999999999</v>
      </c>
      <c r="N16" s="23">
        <v>72907</v>
      </c>
      <c r="O16" s="23">
        <v>671</v>
      </c>
      <c r="P16" s="7">
        <v>90.191250999999994</v>
      </c>
      <c r="Q16" s="116">
        <v>2.4897771999999998</v>
      </c>
      <c r="R16" s="23">
        <v>73074</v>
      </c>
      <c r="S16" s="23">
        <v>949</v>
      </c>
      <c r="T16" s="7">
        <v>89.407936000000007</v>
      </c>
      <c r="U16" s="116">
        <v>1.5430558000000001</v>
      </c>
      <c r="V16" s="23">
        <v>78091</v>
      </c>
      <c r="W16" s="23">
        <v>804</v>
      </c>
      <c r="X16" s="7">
        <v>89.121578</v>
      </c>
      <c r="Y16" s="7">
        <v>1.42944</v>
      </c>
      <c r="Z16" s="23">
        <v>98840</v>
      </c>
      <c r="AA16" s="23">
        <v>728</v>
      </c>
      <c r="AB16" s="7">
        <v>82.546204661806101</v>
      </c>
      <c r="AC16" s="116">
        <v>1.7318466594793958</v>
      </c>
    </row>
    <row r="17" spans="1:29">
      <c r="A17" s="66" t="s">
        <v>14</v>
      </c>
      <c r="B17" s="23">
        <v>1958212</v>
      </c>
      <c r="C17" s="23">
        <v>33059</v>
      </c>
      <c r="D17" s="7">
        <v>92.427521999999996</v>
      </c>
      <c r="E17" s="116">
        <f>'38'!C$27</f>
        <v>0.24857175000000001</v>
      </c>
      <c r="F17" s="23">
        <v>1884711</v>
      </c>
      <c r="G17" s="23">
        <v>27621</v>
      </c>
      <c r="H17" s="7">
        <v>93.194613000000004</v>
      </c>
      <c r="I17" s="116">
        <f>'38'!D$27</f>
        <v>0.26604793999999998</v>
      </c>
      <c r="J17" s="23">
        <v>1752848</v>
      </c>
      <c r="K17" s="23">
        <v>21925</v>
      </c>
      <c r="L17" s="7">
        <v>92.835280999999995</v>
      </c>
      <c r="M17" s="116">
        <f>'38'!E$27</f>
        <v>0.33040845000000002</v>
      </c>
      <c r="N17" s="23">
        <v>1748114</v>
      </c>
      <c r="O17" s="23">
        <v>22538</v>
      </c>
      <c r="P17" s="7">
        <v>91.941061000000005</v>
      </c>
      <c r="Q17" s="116">
        <f>'38'!F$27</f>
        <v>0.35221226</v>
      </c>
      <c r="R17" s="23">
        <v>1744463</v>
      </c>
      <c r="S17" s="23">
        <v>26644</v>
      </c>
      <c r="T17" s="7">
        <v>91.495198000000002</v>
      </c>
      <c r="U17" s="116">
        <f>'38'!G$27</f>
        <v>0.2398613</v>
      </c>
      <c r="V17" s="23">
        <v>1706793</v>
      </c>
      <c r="W17" s="23">
        <v>21050</v>
      </c>
      <c r="X17" s="7">
        <v>91.350611999999998</v>
      </c>
      <c r="Y17" s="116">
        <f>'38'!H$27</f>
        <v>0.42541411000000001</v>
      </c>
      <c r="Z17" s="23">
        <v>1795467</v>
      </c>
      <c r="AA17" s="23">
        <v>16849</v>
      </c>
      <c r="AB17" s="7">
        <f>'38'!I26</f>
        <v>84.072940785361268</v>
      </c>
      <c r="AC17" s="7">
        <f>'38'!I27</f>
        <v>0.80104890987576294</v>
      </c>
    </row>
    <row r="19" spans="1:29">
      <c r="A19" s="214" t="s">
        <v>130</v>
      </c>
      <c r="B19" s="214"/>
      <c r="C19" s="214"/>
      <c r="D19" s="214"/>
      <c r="E19" s="214"/>
      <c r="F19" s="214"/>
      <c r="G19" s="214"/>
      <c r="H19" s="214"/>
      <c r="I19" s="214"/>
      <c r="J19" s="214"/>
      <c r="K19" s="214"/>
      <c r="L19" s="214"/>
      <c r="M19" s="214"/>
      <c r="N19" s="214"/>
      <c r="O19" s="214"/>
      <c r="P19" s="193"/>
      <c r="R19" s="193"/>
      <c r="S19" s="193"/>
      <c r="T19" s="193"/>
      <c r="V19" s="193"/>
      <c r="W19" s="193"/>
      <c r="X19" s="193"/>
      <c r="Y19" s="193"/>
      <c r="Z19" s="193"/>
      <c r="AA19" s="193"/>
      <c r="AB19" s="193"/>
      <c r="AC19" s="193"/>
    </row>
    <row r="20" spans="1:29">
      <c r="A20" s="293" t="s">
        <v>164</v>
      </c>
      <c r="B20" s="293"/>
      <c r="C20" s="293"/>
      <c r="D20" s="293"/>
      <c r="E20" s="293"/>
      <c r="F20" s="293"/>
      <c r="G20" s="293"/>
      <c r="H20" s="293"/>
      <c r="I20" s="293"/>
      <c r="J20" s="214"/>
      <c r="K20" s="214"/>
      <c r="L20" s="214"/>
      <c r="M20" s="214"/>
      <c r="N20" s="214"/>
      <c r="O20" s="214"/>
      <c r="P20" s="193"/>
      <c r="R20" s="193"/>
      <c r="S20" s="193"/>
      <c r="T20" s="193"/>
      <c r="V20" s="193"/>
      <c r="W20" s="193"/>
      <c r="X20" s="193"/>
      <c r="Y20" s="193"/>
      <c r="Z20" s="193"/>
      <c r="AA20" s="193"/>
      <c r="AB20" s="193"/>
      <c r="AC20" s="193"/>
    </row>
    <row r="21" spans="1:29">
      <c r="A21" s="295" t="s">
        <v>163</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row>
    <row r="22" spans="1:29">
      <c r="A22" s="328" t="s">
        <v>201</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row>
    <row r="23" spans="1:29">
      <c r="A23" s="293" t="s">
        <v>149</v>
      </c>
      <c r="B23" s="293"/>
      <c r="C23" s="293"/>
      <c r="D23" s="293"/>
      <c r="E23" s="293"/>
      <c r="F23" s="293"/>
      <c r="G23" s="293"/>
      <c r="H23" s="293"/>
      <c r="I23" s="293"/>
      <c r="J23" s="293"/>
      <c r="K23" s="293"/>
      <c r="L23" s="293"/>
      <c r="M23" s="293"/>
      <c r="N23" s="293"/>
      <c r="O23" s="293"/>
      <c r="P23" s="193"/>
      <c r="R23" s="193"/>
      <c r="S23" s="193"/>
      <c r="T23" s="193"/>
      <c r="V23" s="193"/>
      <c r="W23" s="193"/>
      <c r="X23" s="193"/>
      <c r="Y23" s="193"/>
      <c r="Z23" s="193"/>
      <c r="AA23" s="193"/>
      <c r="AB23" s="193"/>
      <c r="AC23" s="193"/>
    </row>
    <row r="24" spans="1:29">
      <c r="N24" s="34"/>
    </row>
    <row r="25" spans="1:29" s="34" customFormat="1">
      <c r="E25" s="193"/>
      <c r="I25" s="193"/>
      <c r="M25" s="193"/>
      <c r="Q25" s="193"/>
      <c r="U25" s="193"/>
    </row>
    <row r="26" spans="1:29">
      <c r="A26" s="193"/>
      <c r="B26" s="193"/>
      <c r="C26" s="193"/>
    </row>
    <row r="27" spans="1:29">
      <c r="A27" s="193"/>
      <c r="B27" s="193"/>
      <c r="C27" s="193"/>
      <c r="D27" s="34"/>
      <c r="F27" s="193"/>
      <c r="G27" s="193"/>
      <c r="H27" s="34"/>
      <c r="J27" s="34"/>
      <c r="K27" s="34"/>
      <c r="L27" s="34"/>
      <c r="N27" s="10"/>
      <c r="O27" s="10"/>
    </row>
    <row r="28" spans="1:29">
      <c r="A28" s="193"/>
      <c r="B28" s="6"/>
      <c r="C28" s="6"/>
      <c r="D28" s="6"/>
      <c r="E28" s="6"/>
      <c r="F28" s="6"/>
      <c r="G28" s="6"/>
      <c r="H28" s="6"/>
      <c r="I28" s="6"/>
      <c r="J28" s="6"/>
      <c r="K28" s="6"/>
      <c r="L28" s="6"/>
      <c r="M28" s="6"/>
      <c r="N28" s="6"/>
      <c r="O28" s="34"/>
    </row>
    <row r="29" spans="1:29">
      <c r="A29" s="193"/>
      <c r="B29" s="6"/>
      <c r="C29" s="6"/>
      <c r="D29" s="6"/>
      <c r="E29" s="6"/>
      <c r="F29" s="6"/>
      <c r="G29" s="6"/>
      <c r="H29" s="6"/>
      <c r="I29" s="6"/>
      <c r="J29" s="6"/>
      <c r="K29" s="6"/>
      <c r="L29" s="6"/>
      <c r="M29" s="6"/>
      <c r="N29" s="6"/>
      <c r="O29" s="31"/>
      <c r="P29" s="31"/>
      <c r="Q29" s="214"/>
      <c r="R29" s="28"/>
    </row>
    <row r="30" spans="1:29">
      <c r="A30" s="193"/>
      <c r="B30" s="17"/>
      <c r="C30" s="246"/>
      <c r="D30" s="32"/>
      <c r="E30" s="32"/>
      <c r="F30" s="32"/>
      <c r="G30" s="32"/>
      <c r="H30" s="32"/>
      <c r="I30" s="32"/>
      <c r="J30" s="32"/>
      <c r="K30" s="32"/>
      <c r="L30" s="32"/>
      <c r="M30" s="32"/>
      <c r="N30" s="32"/>
      <c r="O30" s="32"/>
      <c r="P30" s="32"/>
      <c r="Q30" s="32"/>
    </row>
    <row r="31" spans="1:29">
      <c r="A31" s="193"/>
      <c r="B31" s="17"/>
      <c r="C31" s="246"/>
      <c r="D31" s="32"/>
      <c r="E31" s="32"/>
      <c r="F31" s="32"/>
      <c r="G31" s="32"/>
      <c r="H31" s="32"/>
      <c r="I31" s="32"/>
      <c r="J31" s="32"/>
      <c r="K31" s="32"/>
      <c r="L31" s="32"/>
      <c r="M31" s="32"/>
      <c r="N31" s="32"/>
      <c r="O31" s="32"/>
      <c r="P31" s="32"/>
      <c r="Q31" s="32"/>
    </row>
    <row r="32" spans="1:29">
      <c r="A32" s="193"/>
      <c r="B32" s="17"/>
      <c r="C32" s="17"/>
      <c r="F32" s="17"/>
      <c r="G32" s="17"/>
    </row>
    <row r="33" spans="1:7">
      <c r="A33" s="193"/>
      <c r="B33" s="17"/>
      <c r="C33" s="17"/>
      <c r="F33" s="17"/>
      <c r="G33" s="17"/>
    </row>
    <row r="34" spans="1:7">
      <c r="A34" s="193"/>
      <c r="B34" s="17"/>
      <c r="C34" s="17"/>
      <c r="F34" s="17"/>
      <c r="G34" s="17"/>
    </row>
    <row r="35" spans="1:7">
      <c r="A35" s="193"/>
      <c r="B35" s="17"/>
      <c r="C35" s="17"/>
      <c r="F35" s="17"/>
      <c r="G35" s="17"/>
    </row>
    <row r="36" spans="1:7">
      <c r="A36" s="193"/>
      <c r="B36" s="17"/>
      <c r="C36" s="17"/>
      <c r="F36" s="17"/>
      <c r="G36" s="17"/>
    </row>
    <row r="37" spans="1:7">
      <c r="A37" s="193"/>
      <c r="B37" s="17"/>
      <c r="C37" s="17"/>
      <c r="F37" s="17"/>
      <c r="G37" s="17"/>
    </row>
    <row r="38" spans="1:7">
      <c r="A38" s="193"/>
      <c r="B38" s="17"/>
      <c r="C38" s="193"/>
      <c r="F38" s="193"/>
      <c r="G38" s="193"/>
    </row>
    <row r="39" spans="1:7">
      <c r="A39" s="193"/>
      <c r="C39" s="17"/>
      <c r="F39" s="17"/>
      <c r="G39" s="193"/>
    </row>
    <row r="40" spans="1:7">
      <c r="A40" s="193"/>
      <c r="B40" s="193"/>
      <c r="C40" s="193"/>
      <c r="G40" s="17"/>
    </row>
  </sheetData>
  <mergeCells count="14">
    <mergeCell ref="A3:S3"/>
    <mergeCell ref="B5:E5"/>
    <mergeCell ref="A2:P2"/>
    <mergeCell ref="A5:A6"/>
    <mergeCell ref="F5:I5"/>
    <mergeCell ref="J5:M5"/>
    <mergeCell ref="N5:Q5"/>
    <mergeCell ref="A22:AC22"/>
    <mergeCell ref="A23:O23"/>
    <mergeCell ref="R5:U5"/>
    <mergeCell ref="V5:Y5"/>
    <mergeCell ref="Z5:AC5"/>
    <mergeCell ref="A20:I20"/>
    <mergeCell ref="A21:AC21"/>
  </mergeCells>
  <hyperlinks>
    <hyperlink ref="A1" location="Índice!A1" display="Índice" xr:uid="{03B413B5-E283-480D-A35D-EF2D20BEE9A5}"/>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3C546-D30F-4621-AB36-A9E9D05E6CF8}">
  <dimension ref="A1:S38"/>
  <sheetViews>
    <sheetView workbookViewId="0">
      <selection activeCell="A23" sqref="A23:O26"/>
    </sheetView>
  </sheetViews>
  <sheetFormatPr baseColWidth="10" defaultRowHeight="15"/>
  <cols>
    <col min="1" max="1" width="20" customWidth="1"/>
  </cols>
  <sheetData>
    <row r="1" spans="1:19" s="193" customFormat="1">
      <c r="A1" s="111" t="s">
        <v>155</v>
      </c>
    </row>
    <row r="2" spans="1:19">
      <c r="A2" s="291" t="s">
        <v>220</v>
      </c>
      <c r="B2" s="291"/>
      <c r="C2" s="291"/>
      <c r="D2" s="291"/>
      <c r="E2" s="291"/>
      <c r="F2" s="291"/>
      <c r="G2" s="291"/>
      <c r="H2" s="291"/>
      <c r="I2" s="291"/>
      <c r="J2" s="291"/>
      <c r="K2" s="291"/>
      <c r="L2" s="291"/>
      <c r="M2" s="291"/>
      <c r="N2" s="24"/>
      <c r="O2" s="24"/>
      <c r="P2" s="24"/>
      <c r="Q2" s="24"/>
      <c r="R2" s="24"/>
      <c r="S2" s="24"/>
    </row>
    <row r="3" spans="1:19" s="97" customFormat="1">
      <c r="A3" s="292" t="s">
        <v>138</v>
      </c>
      <c r="B3" s="292"/>
      <c r="C3" s="292"/>
      <c r="D3" s="292"/>
      <c r="E3" s="292"/>
      <c r="F3" s="292"/>
      <c r="G3" s="292"/>
      <c r="H3" s="292"/>
      <c r="I3" s="292"/>
      <c r="J3" s="292"/>
      <c r="K3" s="292"/>
      <c r="L3" s="292"/>
      <c r="M3" s="292"/>
      <c r="N3" s="292"/>
      <c r="O3" s="292"/>
    </row>
    <row r="4" spans="1:19" s="193" customFormat="1">
      <c r="A4" s="204"/>
      <c r="B4" s="204"/>
      <c r="C4" s="204"/>
      <c r="D4" s="204"/>
      <c r="E4" s="204"/>
      <c r="F4" s="204"/>
      <c r="G4" s="204"/>
      <c r="H4" s="204"/>
      <c r="I4" s="204"/>
      <c r="J4" s="204"/>
      <c r="K4" s="204"/>
      <c r="L4" s="204"/>
      <c r="M4" s="204"/>
      <c r="N4" s="204"/>
      <c r="O4" s="204"/>
    </row>
    <row r="5" spans="1:19" s="193" customFormat="1" ht="30">
      <c r="A5" s="223" t="s">
        <v>105</v>
      </c>
      <c r="B5" s="225" t="s">
        <v>58</v>
      </c>
      <c r="C5" s="206">
        <v>2006</v>
      </c>
      <c r="D5" s="206">
        <v>2009</v>
      </c>
      <c r="E5" s="206">
        <v>2011</v>
      </c>
      <c r="F5" s="206">
        <v>2013</v>
      </c>
      <c r="G5" s="206">
        <v>2015</v>
      </c>
      <c r="H5" s="206">
        <v>2017</v>
      </c>
      <c r="I5" s="206">
        <v>2020</v>
      </c>
      <c r="J5" s="204"/>
      <c r="K5" s="204"/>
      <c r="L5" s="204"/>
      <c r="M5" s="204"/>
      <c r="N5" s="204"/>
      <c r="O5" s="204"/>
    </row>
    <row r="6" spans="1:19" s="193" customFormat="1">
      <c r="A6" s="335" t="s">
        <v>106</v>
      </c>
      <c r="B6" s="153" t="s">
        <v>37</v>
      </c>
      <c r="C6" s="21">
        <v>92.349453999999994</v>
      </c>
      <c r="D6" s="21">
        <v>93.100583999999998</v>
      </c>
      <c r="E6" s="21">
        <v>92.945094999999995</v>
      </c>
      <c r="F6" s="21">
        <v>92.011053000000004</v>
      </c>
      <c r="G6" s="21">
        <v>91.366026000000005</v>
      </c>
      <c r="H6" s="21">
        <v>91.230806999999999</v>
      </c>
      <c r="I6" s="21">
        <v>84.215275681312946</v>
      </c>
      <c r="J6" s="204"/>
    </row>
    <row r="7" spans="1:19" s="193" customFormat="1">
      <c r="A7" s="335"/>
      <c r="B7" s="152" t="s">
        <v>148</v>
      </c>
      <c r="C7" s="21">
        <v>0.26086999999999999</v>
      </c>
      <c r="D7" s="21">
        <v>0.28627999999999998</v>
      </c>
      <c r="E7" s="21">
        <v>0.34068999999999999</v>
      </c>
      <c r="F7" s="21">
        <v>0.37000545000000001</v>
      </c>
      <c r="G7" s="21">
        <v>0.26853062</v>
      </c>
      <c r="H7" s="21">
        <v>0.48158297</v>
      </c>
      <c r="I7" s="21">
        <v>0.39821937563759857</v>
      </c>
      <c r="J7" s="204"/>
    </row>
    <row r="8" spans="1:19" s="193" customFormat="1">
      <c r="A8" s="335"/>
      <c r="B8" s="152" t="s">
        <v>166</v>
      </c>
      <c r="C8" s="67">
        <v>1798513</v>
      </c>
      <c r="D8" s="67">
        <v>1714869</v>
      </c>
      <c r="E8" s="67">
        <v>1571485</v>
      </c>
      <c r="F8" s="67">
        <v>1529727</v>
      </c>
      <c r="G8" s="68">
        <v>1673621</v>
      </c>
      <c r="H8" s="67">
        <v>1473612</v>
      </c>
      <c r="I8" s="67">
        <v>1534276</v>
      </c>
      <c r="J8" s="204"/>
      <c r="K8" s="204"/>
    </row>
    <row r="9" spans="1:19" s="193" customFormat="1">
      <c r="A9" s="335"/>
      <c r="B9" s="153" t="s">
        <v>156</v>
      </c>
      <c r="C9" s="67">
        <v>28569</v>
      </c>
      <c r="D9" s="67">
        <v>23872</v>
      </c>
      <c r="E9" s="67">
        <v>18419</v>
      </c>
      <c r="F9" s="67">
        <v>18722</v>
      </c>
      <c r="G9" s="67">
        <v>22351</v>
      </c>
      <c r="H9" s="67">
        <v>17508</v>
      </c>
      <c r="I9" s="67">
        <v>13824</v>
      </c>
      <c r="J9" s="204"/>
    </row>
    <row r="10" spans="1:19" s="193" customFormat="1">
      <c r="A10" s="336" t="s">
        <v>107</v>
      </c>
      <c r="B10" s="153" t="s">
        <v>37</v>
      </c>
      <c r="C10" s="21">
        <v>93.253885999999994</v>
      </c>
      <c r="D10" s="21">
        <v>94.160616000000005</v>
      </c>
      <c r="E10" s="21">
        <v>91.895985999999994</v>
      </c>
      <c r="F10" s="21">
        <v>91.432215999999997</v>
      </c>
      <c r="G10" s="21">
        <v>92.366214999999997</v>
      </c>
      <c r="H10" s="21">
        <v>92.073442999999997</v>
      </c>
      <c r="I10" s="21">
        <v>83.246722212486659</v>
      </c>
      <c r="J10" s="204"/>
      <c r="L10" s="38"/>
      <c r="M10" s="38"/>
      <c r="N10" s="38"/>
      <c r="O10" s="38"/>
      <c r="P10" s="38"/>
      <c r="Q10" s="38"/>
    </row>
    <row r="11" spans="1:19" s="193" customFormat="1">
      <c r="A11" s="335"/>
      <c r="B11" s="152" t="s">
        <v>148</v>
      </c>
      <c r="C11" s="21">
        <v>0.71338000000000001</v>
      </c>
      <c r="D11" s="21">
        <v>0.58374000000000004</v>
      </c>
      <c r="E11" s="21">
        <v>1.0918399999999999</v>
      </c>
      <c r="F11" s="21">
        <v>0.94657833999999996</v>
      </c>
      <c r="G11" s="21">
        <v>0.50378270999999997</v>
      </c>
      <c r="H11" s="21">
        <v>0.55390384000000004</v>
      </c>
      <c r="I11" s="21">
        <v>1.1390328456815049</v>
      </c>
      <c r="J11" s="204"/>
      <c r="L11" s="29"/>
      <c r="M11" s="29"/>
      <c r="N11" s="29"/>
      <c r="O11" s="29"/>
      <c r="P11" s="29"/>
      <c r="Q11" s="29"/>
    </row>
    <row r="12" spans="1:19" s="193" customFormat="1">
      <c r="A12" s="335"/>
      <c r="B12" s="152" t="s">
        <v>166</v>
      </c>
      <c r="C12" s="67">
        <v>158070</v>
      </c>
      <c r="D12" s="67">
        <v>170023</v>
      </c>
      <c r="E12" s="67">
        <v>181399</v>
      </c>
      <c r="F12" s="67">
        <v>212184</v>
      </c>
      <c r="G12" s="68">
        <v>232650</v>
      </c>
      <c r="H12" s="67">
        <v>231027</v>
      </c>
      <c r="I12" s="67">
        <v>261274</v>
      </c>
      <c r="J12" s="204"/>
      <c r="L12" s="247"/>
      <c r="M12" s="247"/>
      <c r="N12" s="247"/>
      <c r="O12" s="247"/>
      <c r="P12" s="247"/>
      <c r="Q12" s="247"/>
    </row>
    <row r="13" spans="1:19" s="193" customFormat="1">
      <c r="A13" s="335"/>
      <c r="B13" s="153" t="s">
        <v>156</v>
      </c>
      <c r="C13" s="67">
        <v>4509</v>
      </c>
      <c r="D13" s="67">
        <v>3752</v>
      </c>
      <c r="E13" s="67">
        <v>3507</v>
      </c>
      <c r="F13" s="67">
        <v>3744</v>
      </c>
      <c r="G13" s="67">
        <v>4283</v>
      </c>
      <c r="H13" s="67">
        <v>3515</v>
      </c>
      <c r="I13" s="67">
        <v>3026</v>
      </c>
      <c r="J13" s="204"/>
      <c r="K13" s="204"/>
      <c r="L13" s="29"/>
      <c r="M13" s="29"/>
      <c r="N13" s="29"/>
      <c r="O13" s="29"/>
      <c r="P13" s="29"/>
      <c r="Q13" s="29"/>
    </row>
    <row r="14" spans="1:19" s="193" customFormat="1">
      <c r="A14" s="343" t="s">
        <v>120</v>
      </c>
      <c r="B14" s="153" t="s">
        <v>37</v>
      </c>
      <c r="C14" s="21">
        <v>99.827809000000002</v>
      </c>
      <c r="D14" s="101" t="s">
        <v>123</v>
      </c>
      <c r="E14" s="101" t="s">
        <v>123</v>
      </c>
      <c r="F14" s="21">
        <v>93.020472999999996</v>
      </c>
      <c r="G14" s="21">
        <v>100</v>
      </c>
      <c r="H14" s="21">
        <v>96.138996000000006</v>
      </c>
      <c r="I14" s="101" t="s">
        <v>123</v>
      </c>
      <c r="J14" s="204"/>
      <c r="K14" s="204"/>
      <c r="L14" s="204"/>
      <c r="M14" s="204"/>
      <c r="N14" s="204"/>
      <c r="O14" s="204"/>
    </row>
    <row r="15" spans="1:19" s="193" customFormat="1">
      <c r="A15" s="325"/>
      <c r="B15" s="152" t="s">
        <v>148</v>
      </c>
      <c r="C15" s="21">
        <v>0.18423</v>
      </c>
      <c r="D15" s="101" t="s">
        <v>123</v>
      </c>
      <c r="E15" s="101" t="s">
        <v>123</v>
      </c>
      <c r="F15" s="21">
        <v>2.6269917999999999</v>
      </c>
      <c r="G15" s="21" t="s">
        <v>114</v>
      </c>
      <c r="H15" s="21">
        <v>2.7951682999999998</v>
      </c>
      <c r="I15" s="101" t="s">
        <v>123</v>
      </c>
      <c r="J15" s="204"/>
      <c r="K15" s="204"/>
      <c r="L15" s="204"/>
      <c r="M15" s="204"/>
      <c r="N15" s="204"/>
      <c r="O15" s="204"/>
    </row>
    <row r="16" spans="1:19" s="193" customFormat="1">
      <c r="A16" s="325"/>
      <c r="B16" s="152" t="s">
        <v>166</v>
      </c>
      <c r="C16" s="67">
        <v>2319</v>
      </c>
      <c r="D16" s="101" t="s">
        <v>123</v>
      </c>
      <c r="E16" s="101" t="s">
        <v>123</v>
      </c>
      <c r="F16" s="67">
        <v>6997</v>
      </c>
      <c r="G16" s="68">
        <v>572</v>
      </c>
      <c r="H16" s="67">
        <v>2241</v>
      </c>
      <c r="I16" s="101" t="s">
        <v>123</v>
      </c>
      <c r="J16" s="204"/>
      <c r="K16" s="204"/>
      <c r="L16" s="204"/>
      <c r="M16" s="204"/>
      <c r="N16" s="204"/>
      <c r="O16" s="204"/>
    </row>
    <row r="17" spans="1:15" s="193" customFormat="1">
      <c r="A17" s="325"/>
      <c r="B17" s="153" t="s">
        <v>156</v>
      </c>
      <c r="C17" s="67">
        <v>23</v>
      </c>
      <c r="D17" s="101" t="s">
        <v>123</v>
      </c>
      <c r="E17" s="101" t="s">
        <v>123</v>
      </c>
      <c r="F17" s="67">
        <v>77</v>
      </c>
      <c r="G17" s="67">
        <v>12</v>
      </c>
      <c r="H17" s="67">
        <v>29</v>
      </c>
      <c r="I17" s="101" t="s">
        <v>123</v>
      </c>
      <c r="J17" s="204"/>
      <c r="K17" s="204"/>
      <c r="L17" s="204"/>
      <c r="M17" s="204"/>
      <c r="N17" s="204"/>
      <c r="O17" s="204"/>
    </row>
    <row r="18" spans="1:15" s="193" customFormat="1">
      <c r="A18" s="336" t="s">
        <v>14</v>
      </c>
      <c r="B18" s="153" t="s">
        <v>37</v>
      </c>
      <c r="C18" s="21">
        <v>92.429987999999994</v>
      </c>
      <c r="D18" s="21">
        <v>93.195222000000001</v>
      </c>
      <c r="E18" s="21">
        <v>92.835417000000007</v>
      </c>
      <c r="F18" s="21">
        <v>91.944424999999995</v>
      </c>
      <c r="G18" s="21">
        <v>91.490646999999996</v>
      </c>
      <c r="H18" s="21">
        <v>91.350085000000007</v>
      </c>
      <c r="I18" s="21">
        <f>'36'!P14</f>
        <v>84.072940785361268</v>
      </c>
      <c r="J18" s="204"/>
      <c r="K18" s="204"/>
      <c r="L18" s="204"/>
      <c r="M18" s="204"/>
      <c r="N18" s="204"/>
      <c r="O18" s="204"/>
    </row>
    <row r="19" spans="1:15" s="193" customFormat="1">
      <c r="A19" s="335"/>
      <c r="B19" s="152" t="s">
        <v>148</v>
      </c>
      <c r="C19" s="21">
        <f>'36'!J15</f>
        <v>0.24857175000000001</v>
      </c>
      <c r="D19" s="21">
        <f>'36'!K15</f>
        <v>0.26604793999999998</v>
      </c>
      <c r="E19" s="21">
        <f>'36'!L15</f>
        <v>0.33040845000000002</v>
      </c>
      <c r="F19" s="21">
        <f>'36'!M15</f>
        <v>0.35221226</v>
      </c>
      <c r="G19" s="21">
        <f>'36'!N15</f>
        <v>0.2398613</v>
      </c>
      <c r="H19" s="21">
        <f>'36'!O15</f>
        <v>0.42541411000000001</v>
      </c>
      <c r="I19" s="21">
        <f>'36'!P15</f>
        <v>0.80104890987576294</v>
      </c>
      <c r="J19" s="204"/>
      <c r="K19" s="204"/>
      <c r="L19" s="204"/>
      <c r="M19" s="204"/>
      <c r="N19" s="204"/>
      <c r="O19" s="204"/>
    </row>
    <row r="20" spans="1:15" s="193" customFormat="1">
      <c r="A20" s="335"/>
      <c r="B20" s="152" t="s">
        <v>166</v>
      </c>
      <c r="C20" s="67">
        <v>1958902</v>
      </c>
      <c r="D20" s="67">
        <v>1884892</v>
      </c>
      <c r="E20" s="67">
        <v>1752884</v>
      </c>
      <c r="F20" s="67">
        <v>1748908</v>
      </c>
      <c r="G20" s="68">
        <v>1906843</v>
      </c>
      <c r="H20" s="67">
        <v>1706880</v>
      </c>
      <c r="I20" s="67">
        <f>'36'!P16</f>
        <v>1795550</v>
      </c>
      <c r="J20" s="204"/>
      <c r="K20" s="204"/>
      <c r="L20" s="204"/>
      <c r="M20" s="204"/>
      <c r="N20" s="204"/>
      <c r="O20" s="204"/>
    </row>
    <row r="21" spans="1:15" s="193" customFormat="1">
      <c r="A21" s="335"/>
      <c r="B21" s="153" t="s">
        <v>156</v>
      </c>
      <c r="C21" s="67">
        <v>33101</v>
      </c>
      <c r="D21" s="67">
        <v>27624</v>
      </c>
      <c r="E21" s="67">
        <v>21926</v>
      </c>
      <c r="F21" s="67">
        <v>22543</v>
      </c>
      <c r="G21" s="67">
        <v>26646</v>
      </c>
      <c r="H21" s="67">
        <v>21052</v>
      </c>
      <c r="I21" s="67">
        <f>'36'!P17</f>
        <v>16850</v>
      </c>
      <c r="J21" s="204"/>
      <c r="K21" s="204"/>
      <c r="L21" s="204"/>
      <c r="M21" s="204"/>
      <c r="N21" s="204"/>
      <c r="O21" s="204"/>
    </row>
    <row r="22" spans="1:15" s="193" customFormat="1">
      <c r="A22" s="204"/>
      <c r="B22" s="204"/>
      <c r="C22" s="204"/>
      <c r="D22" s="204"/>
      <c r="E22" s="204"/>
      <c r="F22" s="204"/>
      <c r="G22" s="204"/>
      <c r="H22" s="204"/>
      <c r="I22" s="204"/>
      <c r="J22" s="204"/>
      <c r="K22" s="204"/>
      <c r="L22" s="204"/>
      <c r="M22" s="204"/>
      <c r="N22" s="204"/>
      <c r="O22" s="204"/>
    </row>
    <row r="23" spans="1:15">
      <c r="A23" s="318" t="s">
        <v>210</v>
      </c>
      <c r="B23" s="318"/>
      <c r="C23" s="318"/>
      <c r="D23" s="318"/>
      <c r="E23" s="318"/>
      <c r="F23" s="318"/>
      <c r="G23" s="318"/>
      <c r="H23" s="318"/>
      <c r="I23" s="318"/>
      <c r="J23" s="217"/>
      <c r="K23" s="217"/>
      <c r="L23" s="217"/>
      <c r="M23" s="217"/>
      <c r="N23" s="217"/>
      <c r="O23" s="217"/>
    </row>
    <row r="24" spans="1:15" ht="49.5" customHeight="1">
      <c r="A24" s="295" t="s">
        <v>150</v>
      </c>
      <c r="B24" s="295"/>
      <c r="C24" s="295"/>
      <c r="D24" s="295"/>
      <c r="E24" s="295"/>
      <c r="F24" s="295"/>
      <c r="G24" s="295"/>
      <c r="H24" s="295"/>
      <c r="I24" s="295"/>
      <c r="J24" s="215"/>
      <c r="K24" s="215"/>
      <c r="L24" s="215"/>
      <c r="M24" s="215"/>
      <c r="N24" s="215"/>
      <c r="O24" s="215"/>
    </row>
    <row r="25" spans="1:15" ht="68.25" customHeight="1">
      <c r="A25" s="328" t="s">
        <v>202</v>
      </c>
      <c r="B25" s="328"/>
      <c r="C25" s="328"/>
      <c r="D25" s="328"/>
      <c r="E25" s="328"/>
      <c r="F25" s="328"/>
      <c r="G25" s="328"/>
      <c r="H25" s="328"/>
      <c r="I25" s="328"/>
      <c r="J25" s="221"/>
      <c r="K25" s="221"/>
      <c r="L25" s="221"/>
      <c r="M25" s="221"/>
      <c r="N25" s="221"/>
      <c r="O25" s="221"/>
    </row>
    <row r="26" spans="1:15">
      <c r="A26" s="293" t="s">
        <v>149</v>
      </c>
      <c r="B26" s="293"/>
      <c r="C26" s="293"/>
      <c r="D26" s="293"/>
      <c r="E26" s="293"/>
      <c r="F26" s="293"/>
      <c r="G26" s="293"/>
      <c r="H26" s="293"/>
      <c r="I26" s="293"/>
      <c r="J26" s="293"/>
      <c r="K26" s="293"/>
      <c r="L26" s="293"/>
      <c r="M26" s="293"/>
      <c r="N26" s="293"/>
      <c r="O26" s="293"/>
    </row>
    <row r="27" spans="1:15">
      <c r="A27" s="193"/>
    </row>
    <row r="28" spans="1:15">
      <c r="A28" s="193"/>
    </row>
    <row r="29" spans="1:15">
      <c r="A29" s="193"/>
    </row>
    <row r="30" spans="1:15">
      <c r="A30" s="193"/>
    </row>
    <row r="31" spans="1:15">
      <c r="A31" s="193"/>
    </row>
    <row r="32" spans="1:15">
      <c r="A32" s="193"/>
    </row>
    <row r="33" spans="1:1">
      <c r="A33" s="193"/>
    </row>
    <row r="34" spans="1:1">
      <c r="A34" s="193"/>
    </row>
    <row r="35" spans="1:1">
      <c r="A35" s="193"/>
    </row>
    <row r="36" spans="1:1">
      <c r="A36" s="193"/>
    </row>
    <row r="37" spans="1:1">
      <c r="A37" s="193"/>
    </row>
    <row r="38" spans="1:1">
      <c r="A38" s="193"/>
    </row>
  </sheetData>
  <mergeCells count="10">
    <mergeCell ref="A2:M2"/>
    <mergeCell ref="A14:A17"/>
    <mergeCell ref="A18:A21"/>
    <mergeCell ref="A24:I24"/>
    <mergeCell ref="A25:I25"/>
    <mergeCell ref="A26:O26"/>
    <mergeCell ref="A23:I23"/>
    <mergeCell ref="A3:O3"/>
    <mergeCell ref="A6:A9"/>
    <mergeCell ref="A10:A13"/>
  </mergeCells>
  <hyperlinks>
    <hyperlink ref="A1" location="Índice!A1" display="Índice" xr:uid="{FF53F610-80AF-453C-B270-AF0CE2E10AB1}"/>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61BAD-C0FF-4C6A-A0C4-E526AE738C88}">
  <dimension ref="A1:S33"/>
  <sheetViews>
    <sheetView workbookViewId="0">
      <selection activeCell="I5" sqref="I5"/>
    </sheetView>
  </sheetViews>
  <sheetFormatPr baseColWidth="10" defaultRowHeight="15"/>
  <cols>
    <col min="1" max="1" width="21.5703125" customWidth="1"/>
  </cols>
  <sheetData>
    <row r="1" spans="1:19" s="193" customFormat="1">
      <c r="A1" s="111" t="s">
        <v>155</v>
      </c>
    </row>
    <row r="2" spans="1:19">
      <c r="A2" s="291" t="s">
        <v>221</v>
      </c>
      <c r="B2" s="291"/>
      <c r="C2" s="291"/>
      <c r="D2" s="291"/>
      <c r="E2" s="291"/>
      <c r="F2" s="291"/>
      <c r="G2" s="291"/>
      <c r="H2" s="291"/>
      <c r="I2" s="291"/>
      <c r="J2" s="291"/>
      <c r="K2" s="291"/>
      <c r="L2" s="291"/>
      <c r="M2" s="291"/>
      <c r="N2" s="24"/>
      <c r="O2" s="24"/>
      <c r="P2" s="24"/>
      <c r="Q2" s="24"/>
      <c r="R2" s="24"/>
      <c r="S2" s="24"/>
    </row>
    <row r="3" spans="1:19" s="97" customFormat="1">
      <c r="A3" s="292" t="s">
        <v>138</v>
      </c>
      <c r="B3" s="292"/>
      <c r="C3" s="292"/>
      <c r="D3" s="292"/>
      <c r="E3" s="292"/>
      <c r="F3" s="292"/>
      <c r="G3" s="292"/>
      <c r="H3" s="292"/>
      <c r="I3" s="292"/>
      <c r="J3" s="292"/>
      <c r="K3" s="292"/>
      <c r="L3" s="292"/>
      <c r="M3" s="292"/>
      <c r="N3" s="292"/>
      <c r="O3" s="292"/>
    </row>
    <row r="4" spans="1:19" s="193" customFormat="1">
      <c r="A4" s="204"/>
      <c r="B4" s="204"/>
      <c r="C4" s="204"/>
      <c r="D4" s="204"/>
      <c r="E4" s="204"/>
      <c r="F4" s="204"/>
      <c r="G4" s="204"/>
      <c r="H4" s="204"/>
      <c r="I4" s="204"/>
      <c r="J4" s="204"/>
      <c r="K4" s="204"/>
      <c r="L4" s="204"/>
      <c r="M4" s="204"/>
      <c r="N4" s="204"/>
      <c r="O4" s="204"/>
    </row>
    <row r="5" spans="1:19" s="193" customFormat="1">
      <c r="A5" s="223" t="s">
        <v>222</v>
      </c>
      <c r="B5" s="225" t="s">
        <v>58</v>
      </c>
      <c r="C5" s="206">
        <v>2006</v>
      </c>
      <c r="D5" s="206">
        <v>2009</v>
      </c>
      <c r="E5" s="206">
        <v>2011</v>
      </c>
      <c r="F5" s="206">
        <v>2013</v>
      </c>
      <c r="G5" s="206">
        <v>2015</v>
      </c>
      <c r="H5" s="206">
        <v>2017</v>
      </c>
      <c r="I5" s="206">
        <v>2020</v>
      </c>
      <c r="J5" s="204"/>
      <c r="K5" s="204"/>
      <c r="L5" s="204"/>
      <c r="M5" s="204"/>
    </row>
    <row r="6" spans="1:19" s="193" customFormat="1">
      <c r="A6" s="335" t="s">
        <v>113</v>
      </c>
      <c r="B6" s="153" t="s">
        <v>37</v>
      </c>
      <c r="C6" s="21">
        <v>92.437055999999998</v>
      </c>
      <c r="D6" s="21">
        <v>93.202584999999999</v>
      </c>
      <c r="E6" s="21">
        <v>92.948818000000003</v>
      </c>
      <c r="F6" s="21">
        <v>92.169884999999994</v>
      </c>
      <c r="G6" s="21">
        <v>91.618369000000001</v>
      </c>
      <c r="H6" s="21">
        <v>91.866305999999994</v>
      </c>
      <c r="I6" s="21">
        <v>84.113829374776245</v>
      </c>
      <c r="J6" s="204"/>
      <c r="K6" s="38"/>
      <c r="L6" s="38"/>
      <c r="M6" s="38"/>
      <c r="N6" s="38"/>
      <c r="O6" s="38"/>
      <c r="P6" s="38"/>
      <c r="Q6" s="29"/>
    </row>
    <row r="7" spans="1:19" s="193" customFormat="1">
      <c r="A7" s="335"/>
      <c r="B7" s="152" t="s">
        <v>148</v>
      </c>
      <c r="C7" s="21">
        <v>0.24887338000000001</v>
      </c>
      <c r="D7" s="21">
        <v>0.26599453000000001</v>
      </c>
      <c r="E7" s="21">
        <v>0.31736171000000002</v>
      </c>
      <c r="F7" s="21">
        <v>0.31217018000000002</v>
      </c>
      <c r="G7" s="21">
        <v>0.24300594</v>
      </c>
      <c r="H7" s="21">
        <v>0.34652435999999998</v>
      </c>
      <c r="I7" s="21">
        <v>0.39895553164347436</v>
      </c>
      <c r="J7" s="204"/>
      <c r="Q7" s="29"/>
    </row>
    <row r="8" spans="1:19" s="193" customFormat="1">
      <c r="A8" s="335"/>
      <c r="B8" s="152" t="s">
        <v>166</v>
      </c>
      <c r="C8" s="67">
        <v>1931097</v>
      </c>
      <c r="D8" s="67">
        <v>1862841</v>
      </c>
      <c r="E8" s="67">
        <v>1732605</v>
      </c>
      <c r="F8" s="67">
        <v>1704600</v>
      </c>
      <c r="G8" s="68">
        <v>1707093</v>
      </c>
      <c r="H8" s="67">
        <v>1648833</v>
      </c>
      <c r="I8" s="67">
        <v>1698720</v>
      </c>
      <c r="J8" s="204"/>
      <c r="Q8" s="29"/>
    </row>
    <row r="9" spans="1:19" s="193" customFormat="1">
      <c r="A9" s="335"/>
      <c r="B9" s="153" t="s">
        <v>156</v>
      </c>
      <c r="C9" s="67">
        <v>32758</v>
      </c>
      <c r="D9" s="67">
        <v>27419</v>
      </c>
      <c r="E9" s="67">
        <v>21684</v>
      </c>
      <c r="F9" s="67">
        <v>22058</v>
      </c>
      <c r="G9" s="67">
        <v>26262</v>
      </c>
      <c r="H9" s="67">
        <v>20422</v>
      </c>
      <c r="I9" s="67">
        <v>16138</v>
      </c>
      <c r="J9" s="204"/>
      <c r="Q9" s="29"/>
    </row>
    <row r="10" spans="1:19" s="193" customFormat="1">
      <c r="A10" s="336" t="s">
        <v>126</v>
      </c>
      <c r="B10" s="153" t="s">
        <v>37</v>
      </c>
      <c r="C10" s="21">
        <v>92.197076999999993</v>
      </c>
      <c r="D10" s="21">
        <v>94.177927999999994</v>
      </c>
      <c r="E10" s="21">
        <v>83.388006000000004</v>
      </c>
      <c r="F10" s="21">
        <v>79.361830999999995</v>
      </c>
      <c r="G10" s="21">
        <v>85.753747000000004</v>
      </c>
      <c r="H10" s="21">
        <v>76.420377999999999</v>
      </c>
      <c r="I10" s="21">
        <v>83.358588349218593</v>
      </c>
      <c r="J10" s="204"/>
      <c r="K10" s="70"/>
      <c r="L10" s="70"/>
      <c r="M10" s="70"/>
      <c r="N10" s="70"/>
      <c r="O10" s="70"/>
      <c r="P10" s="29"/>
      <c r="Q10" s="29"/>
    </row>
    <row r="11" spans="1:19" s="193" customFormat="1">
      <c r="A11" s="335"/>
      <c r="B11" s="152" t="s">
        <v>148</v>
      </c>
      <c r="C11" s="21">
        <v>2.8009254000000001</v>
      </c>
      <c r="D11" s="21">
        <v>3.5868335999999998</v>
      </c>
      <c r="E11" s="21">
        <v>8.0473351999999991</v>
      </c>
      <c r="F11" s="21">
        <v>7.9118715000000002</v>
      </c>
      <c r="G11" s="21">
        <v>3.3379257</v>
      </c>
      <c r="H11" s="21">
        <v>7.2123615000000001</v>
      </c>
      <c r="I11" s="21">
        <v>1.8729745640025341</v>
      </c>
      <c r="J11" s="204"/>
      <c r="K11" s="70"/>
      <c r="L11" s="70"/>
      <c r="M11" s="70"/>
      <c r="N11" s="70"/>
      <c r="O11" s="70"/>
      <c r="P11" s="29"/>
      <c r="Q11" s="29"/>
    </row>
    <row r="12" spans="1:19" s="193" customFormat="1">
      <c r="A12" s="335"/>
      <c r="B12" s="152" t="s">
        <v>166</v>
      </c>
      <c r="C12" s="67">
        <v>11733</v>
      </c>
      <c r="D12" s="67">
        <v>16726</v>
      </c>
      <c r="E12" s="67">
        <v>16269</v>
      </c>
      <c r="F12" s="67">
        <v>27533</v>
      </c>
      <c r="G12" s="68">
        <v>33528</v>
      </c>
      <c r="H12" s="67">
        <v>48436</v>
      </c>
      <c r="I12" s="67">
        <v>92969</v>
      </c>
      <c r="J12" s="204"/>
      <c r="K12" s="70"/>
      <c r="L12" s="70"/>
      <c r="M12" s="70"/>
      <c r="N12" s="70"/>
      <c r="O12" s="70"/>
      <c r="P12" s="29"/>
      <c r="Q12" s="29"/>
    </row>
    <row r="13" spans="1:19" s="193" customFormat="1">
      <c r="A13" s="335"/>
      <c r="B13" s="153" t="s">
        <v>156</v>
      </c>
      <c r="C13" s="67">
        <v>164</v>
      </c>
      <c r="D13" s="67">
        <v>142</v>
      </c>
      <c r="E13" s="67">
        <v>207</v>
      </c>
      <c r="F13" s="67">
        <v>238</v>
      </c>
      <c r="G13" s="67">
        <v>346</v>
      </c>
      <c r="H13" s="67">
        <v>502</v>
      </c>
      <c r="I13" s="67">
        <v>677</v>
      </c>
      <c r="J13" s="204"/>
      <c r="K13" s="70"/>
      <c r="L13" s="70"/>
      <c r="M13" s="70"/>
      <c r="N13" s="70"/>
      <c r="O13" s="70"/>
      <c r="P13" s="29"/>
      <c r="Q13" s="29"/>
    </row>
    <row r="14" spans="1:19" s="193" customFormat="1">
      <c r="A14" s="343" t="s">
        <v>120</v>
      </c>
      <c r="B14" s="153" t="s">
        <v>37</v>
      </c>
      <c r="C14" s="21">
        <v>91.756108999999995</v>
      </c>
      <c r="D14" s="101">
        <v>87.88579</v>
      </c>
      <c r="E14" s="101">
        <v>86.965951000000004</v>
      </c>
      <c r="F14" s="21">
        <v>93.029059000000004</v>
      </c>
      <c r="G14" s="21">
        <v>88.4375</v>
      </c>
      <c r="H14" s="21">
        <v>93.265405000000001</v>
      </c>
      <c r="I14" s="257">
        <v>83.444996758158624</v>
      </c>
      <c r="J14" s="204"/>
      <c r="K14" s="70"/>
      <c r="L14" s="70"/>
      <c r="M14" s="70"/>
      <c r="N14" s="70"/>
      <c r="O14" s="70"/>
      <c r="P14" s="29"/>
      <c r="Q14" s="29"/>
    </row>
    <row r="15" spans="1:19" s="193" customFormat="1">
      <c r="A15" s="325"/>
      <c r="B15" s="152" t="s">
        <v>148</v>
      </c>
      <c r="C15" s="21">
        <v>2.8983742000000001</v>
      </c>
      <c r="D15" s="101">
        <v>7.8702627999999999</v>
      </c>
      <c r="E15" s="101">
        <v>7.4028163999999999</v>
      </c>
      <c r="F15" s="21">
        <v>1.8153022000000001</v>
      </c>
      <c r="G15" s="21">
        <v>4.9525870999999997</v>
      </c>
      <c r="H15" s="21">
        <v>2.6501505999999999</v>
      </c>
      <c r="I15" s="257">
        <v>7.320983131095872</v>
      </c>
      <c r="J15" s="204"/>
      <c r="K15" s="70"/>
      <c r="L15" s="70"/>
      <c r="M15" s="70"/>
      <c r="N15" s="70"/>
      <c r="O15" s="70"/>
      <c r="P15" s="29"/>
      <c r="Q15" s="29"/>
    </row>
    <row r="16" spans="1:19" s="193" customFormat="1">
      <c r="A16" s="325"/>
      <c r="B16" s="152" t="s">
        <v>166</v>
      </c>
      <c r="C16" s="67">
        <v>16072</v>
      </c>
      <c r="D16" s="101">
        <v>5325</v>
      </c>
      <c r="E16" s="101">
        <v>4010</v>
      </c>
      <c r="F16" s="67">
        <v>16775</v>
      </c>
      <c r="G16" s="68">
        <v>3962</v>
      </c>
      <c r="H16" s="67">
        <v>9611</v>
      </c>
      <c r="I16" s="101">
        <v>3861</v>
      </c>
      <c r="J16" s="204"/>
      <c r="K16" s="70"/>
      <c r="L16" s="70"/>
      <c r="M16" s="70"/>
      <c r="N16" s="70"/>
      <c r="O16" s="70"/>
      <c r="P16" s="29"/>
      <c r="Q16" s="29"/>
    </row>
    <row r="17" spans="1:17" s="193" customFormat="1">
      <c r="A17" s="325"/>
      <c r="B17" s="153" t="s">
        <v>156</v>
      </c>
      <c r="C17" s="67">
        <v>179</v>
      </c>
      <c r="D17" s="101">
        <v>63</v>
      </c>
      <c r="E17" s="101">
        <v>35</v>
      </c>
      <c r="F17" s="67">
        <v>247</v>
      </c>
      <c r="G17" s="67">
        <v>38</v>
      </c>
      <c r="H17" s="67">
        <v>128</v>
      </c>
      <c r="I17" s="101">
        <v>35</v>
      </c>
      <c r="J17" s="204"/>
      <c r="K17" s="70"/>
      <c r="L17" s="70"/>
      <c r="M17" s="70"/>
      <c r="N17" s="70"/>
      <c r="O17" s="70"/>
      <c r="P17" s="29"/>
      <c r="Q17" s="29"/>
    </row>
    <row r="18" spans="1:17" s="193" customFormat="1">
      <c r="A18" s="336" t="s">
        <v>14</v>
      </c>
      <c r="B18" s="153" t="s">
        <v>37</v>
      </c>
      <c r="C18" s="21">
        <v>92.429987999999994</v>
      </c>
      <c r="D18" s="21">
        <v>93.195222000000001</v>
      </c>
      <c r="E18" s="21">
        <v>92.835417000000007</v>
      </c>
      <c r="F18" s="21">
        <v>91.944424999999995</v>
      </c>
      <c r="G18" s="21">
        <v>91.490646999999996</v>
      </c>
      <c r="H18" s="21">
        <v>91.350085000000007</v>
      </c>
      <c r="I18" s="21">
        <f>'36'!P14</f>
        <v>84.072940785361268</v>
      </c>
      <c r="J18" s="204"/>
      <c r="K18" s="70"/>
      <c r="L18" s="70"/>
      <c r="M18" s="70"/>
      <c r="N18" s="70"/>
      <c r="O18" s="70"/>
      <c r="P18" s="29"/>
      <c r="Q18" s="29"/>
    </row>
    <row r="19" spans="1:17" s="193" customFormat="1">
      <c r="A19" s="335"/>
      <c r="B19" s="152" t="s">
        <v>148</v>
      </c>
      <c r="C19" s="21">
        <f>'36'!J15</f>
        <v>0.24857175000000001</v>
      </c>
      <c r="D19" s="21">
        <f>'36'!K15</f>
        <v>0.26604793999999998</v>
      </c>
      <c r="E19" s="21">
        <f>'36'!L15</f>
        <v>0.33040845000000002</v>
      </c>
      <c r="F19" s="21">
        <f>'36'!M15</f>
        <v>0.35221226</v>
      </c>
      <c r="G19" s="21">
        <f>'36'!N15</f>
        <v>0.2398613</v>
      </c>
      <c r="H19" s="21">
        <f>'36'!O15</f>
        <v>0.42541411000000001</v>
      </c>
      <c r="I19" s="21">
        <f>'36'!P15</f>
        <v>0.80104890987576294</v>
      </c>
      <c r="J19" s="204"/>
      <c r="K19" s="70"/>
      <c r="L19" s="70"/>
      <c r="M19" s="70"/>
      <c r="N19" s="70"/>
      <c r="O19" s="70"/>
      <c r="P19" s="29"/>
      <c r="Q19" s="29"/>
    </row>
    <row r="20" spans="1:17" s="193" customFormat="1">
      <c r="A20" s="335"/>
      <c r="B20" s="152" t="s">
        <v>166</v>
      </c>
      <c r="C20" s="67">
        <v>1958902</v>
      </c>
      <c r="D20" s="67">
        <v>1884892</v>
      </c>
      <c r="E20" s="67">
        <v>1752884</v>
      </c>
      <c r="F20" s="67">
        <v>1748908</v>
      </c>
      <c r="G20" s="68">
        <v>1744583</v>
      </c>
      <c r="H20" s="67">
        <v>1706880</v>
      </c>
      <c r="I20" s="67">
        <f>'35'!O8</f>
        <v>1795550</v>
      </c>
      <c r="J20" s="204"/>
      <c r="K20" s="204"/>
      <c r="L20" s="204"/>
      <c r="M20" s="204"/>
      <c r="N20" s="204"/>
      <c r="O20" s="204"/>
    </row>
    <row r="21" spans="1:17" s="193" customFormat="1">
      <c r="A21" s="335"/>
      <c r="B21" s="153" t="s">
        <v>156</v>
      </c>
      <c r="C21" s="67">
        <v>33101</v>
      </c>
      <c r="D21" s="67">
        <v>27624</v>
      </c>
      <c r="E21" s="67">
        <v>21926</v>
      </c>
      <c r="F21" s="67">
        <v>22543</v>
      </c>
      <c r="G21" s="67">
        <v>26646</v>
      </c>
      <c r="H21" s="67">
        <v>21052</v>
      </c>
      <c r="I21" s="67">
        <f>'35'!O9</f>
        <v>16850</v>
      </c>
      <c r="J21" s="204"/>
      <c r="K21" s="204"/>
      <c r="L21" s="204"/>
      <c r="M21" s="204"/>
      <c r="N21" s="204"/>
      <c r="O21" s="204"/>
    </row>
    <row r="22" spans="1:17" s="193" customFormat="1">
      <c r="A22" s="204"/>
      <c r="B22" s="204"/>
      <c r="C22" s="204"/>
      <c r="D22" s="204"/>
      <c r="E22" s="204"/>
      <c r="F22" s="204"/>
      <c r="G22" s="204"/>
      <c r="H22" s="204"/>
      <c r="I22" s="204"/>
      <c r="J22" s="204"/>
      <c r="K22" s="204"/>
      <c r="L22" s="204"/>
      <c r="M22" s="204"/>
      <c r="N22" s="204"/>
      <c r="O22" s="204"/>
    </row>
    <row r="23" spans="1:17">
      <c r="A23" s="318" t="s">
        <v>210</v>
      </c>
      <c r="B23" s="318"/>
      <c r="C23" s="318"/>
      <c r="D23" s="318"/>
      <c r="E23" s="318"/>
      <c r="F23" s="318"/>
      <c r="G23" s="318"/>
      <c r="H23" s="318"/>
      <c r="I23" s="318"/>
      <c r="J23" s="217"/>
      <c r="K23" s="217"/>
      <c r="L23" s="217"/>
      <c r="M23" s="217"/>
      <c r="N23" s="217"/>
      <c r="O23" s="217"/>
    </row>
    <row r="24" spans="1:17" ht="53.25" customHeight="1">
      <c r="A24" s="295" t="s">
        <v>150</v>
      </c>
      <c r="B24" s="295"/>
      <c r="C24" s="295"/>
      <c r="D24" s="295"/>
      <c r="E24" s="295"/>
      <c r="F24" s="295"/>
      <c r="G24" s="295"/>
      <c r="H24" s="295"/>
      <c r="I24" s="295"/>
      <c r="J24" s="215"/>
      <c r="K24" s="215"/>
      <c r="L24" s="215"/>
      <c r="M24" s="215"/>
      <c r="N24" s="215"/>
      <c r="O24" s="215"/>
    </row>
    <row r="25" spans="1:17" ht="66.75" customHeight="1">
      <c r="A25" s="328" t="s">
        <v>202</v>
      </c>
      <c r="B25" s="328"/>
      <c r="C25" s="328"/>
      <c r="D25" s="328"/>
      <c r="E25" s="328"/>
      <c r="F25" s="328"/>
      <c r="G25" s="328"/>
      <c r="H25" s="328"/>
      <c r="I25" s="328"/>
      <c r="J25" s="221"/>
      <c r="K25" s="221"/>
      <c r="L25" s="221"/>
      <c r="M25" s="221"/>
      <c r="N25" s="221"/>
      <c r="O25" s="221"/>
    </row>
    <row r="26" spans="1:17">
      <c r="A26" s="318" t="s">
        <v>149</v>
      </c>
      <c r="B26" s="318"/>
      <c r="C26" s="318"/>
      <c r="D26" s="318"/>
      <c r="E26" s="318"/>
      <c r="F26" s="318"/>
      <c r="G26" s="318"/>
      <c r="H26" s="318"/>
      <c r="I26" s="318"/>
      <c r="J26" s="217"/>
      <c r="K26" s="217"/>
      <c r="L26" s="217"/>
      <c r="M26" s="217"/>
      <c r="N26" s="217"/>
      <c r="O26" s="217"/>
    </row>
    <row r="27" spans="1:17">
      <c r="A27" s="193"/>
      <c r="B27" s="193"/>
      <c r="C27" s="17"/>
      <c r="D27" s="17"/>
      <c r="F27" s="193"/>
      <c r="G27" s="193"/>
      <c r="I27" s="193"/>
    </row>
    <row r="28" spans="1:17">
      <c r="A28" s="193"/>
      <c r="B28" s="193"/>
      <c r="C28" s="193"/>
      <c r="D28" s="193"/>
      <c r="F28" s="193"/>
      <c r="G28" s="193"/>
      <c r="H28" s="193"/>
      <c r="I28" s="193"/>
    </row>
    <row r="29" spans="1:17">
      <c r="A29" s="193"/>
      <c r="B29" s="193"/>
      <c r="C29" s="17"/>
      <c r="D29" s="17"/>
      <c r="F29" s="193"/>
      <c r="G29" s="193"/>
      <c r="H29" s="17"/>
      <c r="I29" s="17"/>
    </row>
    <row r="32" spans="1:17">
      <c r="A32" s="193"/>
      <c r="B32" s="193"/>
      <c r="C32" s="193"/>
    </row>
    <row r="33" spans="1:3">
      <c r="A33" s="193"/>
      <c r="B33" s="193"/>
      <c r="C33" s="193"/>
    </row>
  </sheetData>
  <mergeCells count="10">
    <mergeCell ref="A23:I23"/>
    <mergeCell ref="A24:I24"/>
    <mergeCell ref="A25:I25"/>
    <mergeCell ref="A26:I26"/>
    <mergeCell ref="A2:M2"/>
    <mergeCell ref="A3:O3"/>
    <mergeCell ref="A6:A9"/>
    <mergeCell ref="A10:A13"/>
    <mergeCell ref="A14:A17"/>
    <mergeCell ref="A18:A21"/>
  </mergeCells>
  <hyperlinks>
    <hyperlink ref="A1" location="Índice!A1" display="Índice" xr:uid="{8F8A044E-B62E-470B-B677-897EEEF86A5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DAD2F-2CA0-46A6-8288-C1D51B4E52F0}">
  <dimension ref="A1:S25"/>
  <sheetViews>
    <sheetView workbookViewId="0">
      <selection activeCell="A11" sqref="A11:O14"/>
    </sheetView>
  </sheetViews>
  <sheetFormatPr baseColWidth="10" defaultRowHeight="15"/>
  <cols>
    <col min="1" max="1" width="14.140625" customWidth="1"/>
  </cols>
  <sheetData>
    <row r="1" spans="1:19" s="193" customFormat="1">
      <c r="A1" s="111" t="s">
        <v>155</v>
      </c>
    </row>
    <row r="2" spans="1:19">
      <c r="A2" s="291" t="s">
        <v>223</v>
      </c>
      <c r="B2" s="291"/>
      <c r="C2" s="291"/>
      <c r="D2" s="291"/>
      <c r="E2" s="291"/>
      <c r="F2" s="291"/>
      <c r="G2" s="291"/>
      <c r="H2" s="291"/>
      <c r="I2" s="291"/>
      <c r="J2" s="291"/>
      <c r="K2" s="291"/>
      <c r="L2" s="291"/>
      <c r="M2" s="291"/>
      <c r="N2" s="291"/>
    </row>
    <row r="3" spans="1:19" s="97" customFormat="1">
      <c r="A3" s="292" t="s">
        <v>139</v>
      </c>
      <c r="B3" s="292"/>
      <c r="C3" s="292"/>
      <c r="D3" s="292"/>
      <c r="E3" s="292"/>
      <c r="F3" s="292"/>
      <c r="G3" s="292"/>
      <c r="H3" s="292"/>
      <c r="I3" s="292"/>
      <c r="J3" s="292"/>
      <c r="K3" s="292"/>
      <c r="L3" s="292"/>
      <c r="M3" s="292"/>
      <c r="N3" s="292"/>
      <c r="O3" s="292"/>
    </row>
    <row r="4" spans="1:19" s="63" customFormat="1">
      <c r="A4" s="62"/>
    </row>
    <row r="5" spans="1:19" s="193" customFormat="1">
      <c r="A5" s="153" t="s">
        <v>58</v>
      </c>
      <c r="B5" s="211" t="s">
        <v>1</v>
      </c>
      <c r="C5" s="211" t="s">
        <v>2</v>
      </c>
      <c r="D5" s="211" t="s">
        <v>3</v>
      </c>
      <c r="E5" s="211" t="s">
        <v>4</v>
      </c>
      <c r="F5" s="211" t="s">
        <v>5</v>
      </c>
      <c r="G5" s="211" t="s">
        <v>6</v>
      </c>
      <c r="H5" s="211" t="s">
        <v>7</v>
      </c>
      <c r="I5" s="206">
        <v>2006</v>
      </c>
      <c r="J5" s="206">
        <v>2009</v>
      </c>
      <c r="K5" s="206">
        <v>2011</v>
      </c>
      <c r="L5" s="206">
        <v>2013</v>
      </c>
      <c r="M5" s="206">
        <v>2015</v>
      </c>
      <c r="N5" s="206">
        <v>2017</v>
      </c>
      <c r="O5" s="206">
        <v>2020</v>
      </c>
    </row>
    <row r="6" spans="1:19" s="193" customFormat="1">
      <c r="A6" s="153" t="s">
        <v>37</v>
      </c>
      <c r="B6" s="7">
        <v>101.65845</v>
      </c>
      <c r="C6" s="7">
        <v>102.93487</v>
      </c>
      <c r="D6" s="7">
        <v>103.46496</v>
      </c>
      <c r="E6" s="7">
        <v>103.11582</v>
      </c>
      <c r="F6" s="7">
        <v>103.54389999999999</v>
      </c>
      <c r="G6" s="7">
        <v>104.67013</v>
      </c>
      <c r="H6" s="7">
        <v>105.85019</v>
      </c>
      <c r="I6" s="116">
        <v>105.47596</v>
      </c>
      <c r="J6" s="116">
        <v>106.24839</v>
      </c>
      <c r="K6" s="116">
        <v>105.1968</v>
      </c>
      <c r="L6" s="116">
        <v>103.91623</v>
      </c>
      <c r="M6" s="116">
        <v>104.05959</v>
      </c>
      <c r="N6" s="116">
        <v>103.36494</v>
      </c>
      <c r="O6" s="243">
        <v>95.670048063754123</v>
      </c>
    </row>
    <row r="7" spans="1:19" s="193" customFormat="1">
      <c r="A7" s="152" t="s">
        <v>148</v>
      </c>
      <c r="B7" s="109" t="s">
        <v>123</v>
      </c>
      <c r="C7" s="109" t="s">
        <v>123</v>
      </c>
      <c r="D7" s="109" t="s">
        <v>123</v>
      </c>
      <c r="E7" s="109" t="s">
        <v>123</v>
      </c>
      <c r="F7" s="109" t="s">
        <v>123</v>
      </c>
      <c r="G7" s="109" t="s">
        <v>123</v>
      </c>
      <c r="H7" s="109" t="s">
        <v>123</v>
      </c>
      <c r="I7" s="116">
        <v>0.47351746</v>
      </c>
      <c r="J7" s="116">
        <v>0.45833241000000002</v>
      </c>
      <c r="K7" s="116">
        <v>0.69306120999999998</v>
      </c>
      <c r="L7" s="116">
        <v>0.53636916999999995</v>
      </c>
      <c r="M7" s="116">
        <v>0.40287561</v>
      </c>
      <c r="N7" s="116">
        <v>0.53620380999999995</v>
      </c>
      <c r="O7" s="243">
        <v>0.55183117383017977</v>
      </c>
    </row>
    <row r="8" spans="1:19" s="193" customFormat="1">
      <c r="A8" s="152" t="s">
        <v>166</v>
      </c>
      <c r="B8" s="65">
        <v>1913337</v>
      </c>
      <c r="C8" s="65">
        <v>2029150</v>
      </c>
      <c r="D8" s="65">
        <v>2073293</v>
      </c>
      <c r="E8" s="65">
        <v>2270331</v>
      </c>
      <c r="F8" s="65">
        <v>2359487</v>
      </c>
      <c r="G8" s="65">
        <v>2456809</v>
      </c>
      <c r="H8" s="65">
        <v>2388084</v>
      </c>
      <c r="I8" s="140">
        <v>2235390</v>
      </c>
      <c r="J8" s="140">
        <v>2148895</v>
      </c>
      <c r="K8" s="140">
        <v>1986287</v>
      </c>
      <c r="L8" s="140">
        <v>1976628</v>
      </c>
      <c r="M8" s="140">
        <v>1984253</v>
      </c>
      <c r="N8" s="140">
        <v>1931378</v>
      </c>
      <c r="O8" s="140">
        <v>1795550</v>
      </c>
    </row>
    <row r="9" spans="1:19" s="193" customFormat="1">
      <c r="A9" s="153" t="s">
        <v>156</v>
      </c>
      <c r="B9" s="65">
        <v>16232</v>
      </c>
      <c r="C9" s="65">
        <v>22520</v>
      </c>
      <c r="D9" s="65">
        <v>28578</v>
      </c>
      <c r="E9" s="65">
        <v>21813</v>
      </c>
      <c r="F9" s="65">
        <v>31143</v>
      </c>
      <c r="G9" s="65">
        <v>42497</v>
      </c>
      <c r="H9" s="65">
        <v>44768</v>
      </c>
      <c r="I9" s="140">
        <v>38050</v>
      </c>
      <c r="J9" s="140">
        <v>31807</v>
      </c>
      <c r="K9" s="140">
        <v>24779</v>
      </c>
      <c r="L9" s="140">
        <v>25640</v>
      </c>
      <c r="M9" s="140">
        <v>30431</v>
      </c>
      <c r="N9" s="140">
        <v>23642</v>
      </c>
      <c r="O9" s="140">
        <v>16850</v>
      </c>
    </row>
    <row r="10" spans="1:19" s="193" customFormat="1">
      <c r="A10" s="204"/>
    </row>
    <row r="11" spans="1:19">
      <c r="A11" s="293" t="s">
        <v>210</v>
      </c>
      <c r="B11" s="293"/>
      <c r="C11" s="293"/>
      <c r="D11" s="293"/>
      <c r="E11" s="293"/>
      <c r="F11" s="293"/>
      <c r="G11" s="293"/>
      <c r="H11" s="293"/>
      <c r="I11" s="293"/>
      <c r="J11" s="293"/>
      <c r="K11" s="293"/>
      <c r="L11" s="293"/>
      <c r="M11" s="293"/>
      <c r="N11" s="293"/>
      <c r="O11" s="293"/>
    </row>
    <row r="12" spans="1:19" ht="38.25" customHeight="1">
      <c r="A12" s="295" t="s">
        <v>150</v>
      </c>
      <c r="B12" s="295"/>
      <c r="C12" s="295"/>
      <c r="D12" s="295"/>
      <c r="E12" s="295"/>
      <c r="F12" s="295"/>
      <c r="G12" s="295"/>
      <c r="H12" s="295"/>
      <c r="I12" s="295"/>
      <c r="J12" s="295"/>
      <c r="K12" s="295"/>
      <c r="L12" s="295"/>
      <c r="M12" s="295"/>
      <c r="N12" s="295"/>
      <c r="O12" s="295"/>
    </row>
    <row r="13" spans="1:19" ht="41.25" customHeight="1">
      <c r="A13" s="328" t="s">
        <v>202</v>
      </c>
      <c r="B13" s="328"/>
      <c r="C13" s="328"/>
      <c r="D13" s="328"/>
      <c r="E13" s="328"/>
      <c r="F13" s="328"/>
      <c r="G13" s="328"/>
      <c r="H13" s="328"/>
      <c r="I13" s="328"/>
      <c r="J13" s="328"/>
      <c r="K13" s="328"/>
      <c r="L13" s="328"/>
      <c r="M13" s="328"/>
      <c r="N13" s="328"/>
      <c r="O13" s="328"/>
    </row>
    <row r="14" spans="1:19">
      <c r="A14" s="293" t="s">
        <v>149</v>
      </c>
      <c r="B14" s="293"/>
      <c r="C14" s="293"/>
      <c r="D14" s="293"/>
      <c r="E14" s="293"/>
      <c r="F14" s="293"/>
      <c r="G14" s="293"/>
      <c r="H14" s="293"/>
      <c r="I14" s="293"/>
      <c r="J14" s="293"/>
      <c r="K14" s="293"/>
      <c r="L14" s="293"/>
      <c r="M14" s="293"/>
      <c r="N14" s="293"/>
      <c r="O14" s="293"/>
      <c r="Q14" s="193"/>
      <c r="S14" s="193"/>
    </row>
    <row r="15" spans="1:19">
      <c r="A15" s="193"/>
      <c r="B15" s="193"/>
      <c r="D15" s="193"/>
      <c r="E15" s="193"/>
      <c r="F15" s="193"/>
      <c r="G15" s="193"/>
      <c r="J15" s="193"/>
      <c r="K15" s="193"/>
      <c r="L15" s="193"/>
      <c r="M15" s="193"/>
      <c r="N15" s="193"/>
      <c r="O15" s="193"/>
    </row>
    <row r="16" spans="1:19">
      <c r="A16" s="193"/>
      <c r="B16" s="193"/>
      <c r="D16" s="193"/>
      <c r="F16" s="193"/>
      <c r="G16" s="193"/>
    </row>
    <row r="17" spans="1:7">
      <c r="A17" s="193"/>
      <c r="B17" s="193"/>
      <c r="D17" s="193"/>
      <c r="E17" s="193"/>
      <c r="F17" s="193"/>
      <c r="G17" s="193"/>
    </row>
    <row r="18" spans="1:7">
      <c r="A18" s="193"/>
      <c r="B18" s="193"/>
      <c r="D18" s="193"/>
      <c r="E18" s="17"/>
      <c r="F18" s="193"/>
      <c r="G18" s="193"/>
    </row>
    <row r="19" spans="1:7">
      <c r="A19" s="193"/>
      <c r="B19" s="193"/>
    </row>
    <row r="20" spans="1:7">
      <c r="A20" s="193"/>
      <c r="B20" s="193"/>
      <c r="D20" s="193"/>
      <c r="E20" s="193"/>
      <c r="F20" s="193"/>
      <c r="G20" s="193"/>
    </row>
    <row r="21" spans="1:7">
      <c r="A21" s="193"/>
      <c r="B21" s="193"/>
      <c r="D21" s="193"/>
      <c r="E21" s="193"/>
      <c r="F21" s="193"/>
      <c r="G21" s="193"/>
    </row>
    <row r="22" spans="1:7">
      <c r="A22" s="193"/>
      <c r="B22" s="193"/>
      <c r="D22" s="193"/>
      <c r="E22" s="17"/>
      <c r="F22" s="193"/>
      <c r="G22" s="193"/>
    </row>
    <row r="23" spans="1:7">
      <c r="A23" s="193"/>
      <c r="B23" s="193"/>
      <c r="D23" s="193"/>
      <c r="E23" s="17"/>
      <c r="F23" s="193"/>
      <c r="G23" s="193"/>
    </row>
    <row r="24" spans="1:7">
      <c r="A24" s="193"/>
      <c r="B24" s="193"/>
      <c r="D24" s="193"/>
      <c r="E24" s="17"/>
      <c r="F24" s="193"/>
      <c r="G24" s="193"/>
    </row>
    <row r="25" spans="1:7">
      <c r="A25" s="193"/>
      <c r="B25" s="193"/>
      <c r="D25" s="193"/>
      <c r="E25" s="193"/>
      <c r="F25" s="193"/>
      <c r="G25" s="193"/>
    </row>
  </sheetData>
  <mergeCells count="6">
    <mergeCell ref="A14:O14"/>
    <mergeCell ref="A2:N2"/>
    <mergeCell ref="A3:O3"/>
    <mergeCell ref="A11:O11"/>
    <mergeCell ref="A12:O12"/>
    <mergeCell ref="A13:O13"/>
  </mergeCells>
  <hyperlinks>
    <hyperlink ref="A1" location="Índice!A1" display="Índice" xr:uid="{A7D8AB58-C5A6-4445-8954-7E2C286E7927}"/>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E8EE-A495-48EB-9D57-0AF18D370665}">
  <dimension ref="A1:AM31"/>
  <sheetViews>
    <sheetView workbookViewId="0">
      <selection activeCell="A19" sqref="A19:P23"/>
    </sheetView>
  </sheetViews>
  <sheetFormatPr baseColWidth="10" defaultRowHeight="15"/>
  <sheetData>
    <row r="1" spans="1:31" s="193" customFormat="1">
      <c r="A1" s="111" t="s">
        <v>155</v>
      </c>
    </row>
    <row r="2" spans="1:31">
      <c r="A2" s="291" t="s">
        <v>224</v>
      </c>
      <c r="B2" s="291"/>
      <c r="C2" s="291"/>
      <c r="D2" s="291"/>
      <c r="E2" s="291"/>
      <c r="F2" s="291"/>
      <c r="G2" s="291"/>
      <c r="H2" s="291"/>
      <c r="I2" s="291"/>
      <c r="J2" s="291"/>
      <c r="K2" s="291"/>
      <c r="L2" s="291"/>
      <c r="M2" s="291"/>
    </row>
    <row r="3" spans="1:31" s="97" customFormat="1">
      <c r="A3" s="292" t="s">
        <v>139</v>
      </c>
      <c r="B3" s="292"/>
      <c r="C3" s="292"/>
      <c r="D3" s="292"/>
      <c r="E3" s="292"/>
      <c r="F3" s="292"/>
      <c r="G3" s="292"/>
      <c r="H3" s="292"/>
      <c r="I3" s="292"/>
      <c r="J3" s="292"/>
      <c r="K3" s="292"/>
      <c r="L3" s="292"/>
      <c r="M3" s="292"/>
      <c r="N3" s="292"/>
      <c r="O3" s="292"/>
    </row>
    <row r="5" spans="1:31" s="193" customFormat="1">
      <c r="A5" s="242" t="s">
        <v>0</v>
      </c>
      <c r="B5" s="153" t="s">
        <v>58</v>
      </c>
      <c r="C5" s="211" t="s">
        <v>1</v>
      </c>
      <c r="D5" s="211" t="s">
        <v>2</v>
      </c>
      <c r="E5" s="211" t="s">
        <v>3</v>
      </c>
      <c r="F5" s="211" t="s">
        <v>4</v>
      </c>
      <c r="G5" s="211" t="s">
        <v>5</v>
      </c>
      <c r="H5" s="211" t="s">
        <v>6</v>
      </c>
      <c r="I5" s="211" t="s">
        <v>7</v>
      </c>
      <c r="J5" s="206">
        <v>2006</v>
      </c>
      <c r="K5" s="206">
        <v>2009</v>
      </c>
      <c r="L5" s="206">
        <v>2011</v>
      </c>
      <c r="M5" s="206">
        <v>2013</v>
      </c>
      <c r="N5" s="206">
        <v>2015</v>
      </c>
      <c r="O5" s="206">
        <v>2017</v>
      </c>
      <c r="P5" s="206">
        <v>2020</v>
      </c>
    </row>
    <row r="6" spans="1:31" s="193" customFormat="1">
      <c r="A6" s="336" t="s">
        <v>13</v>
      </c>
      <c r="B6" s="153" t="s">
        <v>37</v>
      </c>
      <c r="C6" s="116">
        <v>102.48022</v>
      </c>
      <c r="D6" s="116">
        <v>103.09835</v>
      </c>
      <c r="E6" s="116">
        <v>104.44421</v>
      </c>
      <c r="F6" s="116">
        <v>104.04365</v>
      </c>
      <c r="G6" s="116">
        <v>103.75153</v>
      </c>
      <c r="H6" s="116">
        <v>104.85822</v>
      </c>
      <c r="I6" s="243">
        <v>106.27605</v>
      </c>
      <c r="J6" s="116">
        <v>106.04622000000001</v>
      </c>
      <c r="K6" s="116">
        <v>107.40033</v>
      </c>
      <c r="L6" s="116">
        <v>105.62141</v>
      </c>
      <c r="M6" s="116">
        <v>104.84866</v>
      </c>
      <c r="N6" s="116">
        <v>103.88493</v>
      </c>
      <c r="O6" s="116">
        <v>103.37661</v>
      </c>
      <c r="P6" s="243">
        <v>96.447472115984993</v>
      </c>
      <c r="R6" s="38"/>
      <c r="S6" s="38"/>
      <c r="T6" s="38"/>
      <c r="U6" s="38"/>
      <c r="V6" s="38"/>
      <c r="W6" s="38"/>
      <c r="X6" s="38"/>
      <c r="Y6" s="38"/>
      <c r="Z6" s="38"/>
      <c r="AA6" s="38"/>
      <c r="AB6" s="38"/>
      <c r="AC6" s="38"/>
      <c r="AD6" s="38"/>
      <c r="AE6" s="29"/>
    </row>
    <row r="7" spans="1:31" s="193" customFormat="1">
      <c r="A7" s="336"/>
      <c r="B7" s="152" t="s">
        <v>148</v>
      </c>
      <c r="C7" s="109" t="s">
        <v>123</v>
      </c>
      <c r="D7" s="109" t="s">
        <v>123</v>
      </c>
      <c r="E7" s="109" t="s">
        <v>123</v>
      </c>
      <c r="F7" s="109" t="s">
        <v>123</v>
      </c>
      <c r="G7" s="109" t="s">
        <v>123</v>
      </c>
      <c r="H7" s="109" t="s">
        <v>123</v>
      </c>
      <c r="I7" s="109" t="s">
        <v>123</v>
      </c>
      <c r="J7" s="116">
        <v>0.64924141999999996</v>
      </c>
      <c r="K7" s="116">
        <v>0.68634848000000004</v>
      </c>
      <c r="L7" s="116">
        <v>0.88477890000000003</v>
      </c>
      <c r="M7" s="116">
        <v>0.60097599000000002</v>
      </c>
      <c r="N7" s="116">
        <v>0.54893508000000002</v>
      </c>
      <c r="O7" s="116">
        <v>0.98730291999999997</v>
      </c>
      <c r="P7" s="243">
        <v>0.78634478417289966</v>
      </c>
      <c r="R7" s="38"/>
      <c r="S7" s="38"/>
      <c r="T7" s="38"/>
      <c r="U7" s="38"/>
      <c r="V7" s="38"/>
      <c r="W7" s="38"/>
      <c r="X7" s="38"/>
      <c r="Y7" s="38"/>
      <c r="Z7" s="38"/>
      <c r="AA7" s="38"/>
      <c r="AB7" s="38"/>
      <c r="AC7" s="38"/>
      <c r="AD7" s="38"/>
      <c r="AE7" s="29"/>
    </row>
    <row r="8" spans="1:31" s="193" customFormat="1">
      <c r="A8" s="336"/>
      <c r="B8" s="152" t="s">
        <v>166</v>
      </c>
      <c r="C8" s="140">
        <v>979426</v>
      </c>
      <c r="D8" s="140">
        <v>1042447</v>
      </c>
      <c r="E8" s="140">
        <v>1058799</v>
      </c>
      <c r="F8" s="140">
        <v>1166707</v>
      </c>
      <c r="G8" s="140">
        <v>1210244</v>
      </c>
      <c r="H8" s="140">
        <v>1275013</v>
      </c>
      <c r="I8" s="244">
        <v>1210700</v>
      </c>
      <c r="J8" s="140">
        <v>1153645</v>
      </c>
      <c r="K8" s="140">
        <v>1124112</v>
      </c>
      <c r="L8" s="140">
        <v>1007436</v>
      </c>
      <c r="M8" s="140">
        <v>1004231</v>
      </c>
      <c r="N8" s="140">
        <v>1031861</v>
      </c>
      <c r="O8" s="140">
        <v>1004525</v>
      </c>
      <c r="P8" s="244">
        <v>917887</v>
      </c>
      <c r="R8" s="38"/>
      <c r="S8" s="38"/>
      <c r="T8" s="38"/>
      <c r="U8" s="38"/>
      <c r="V8" s="38"/>
      <c r="W8" s="38"/>
      <c r="X8" s="38"/>
      <c r="Y8" s="38"/>
      <c r="Z8" s="38"/>
      <c r="AA8" s="38"/>
      <c r="AB8" s="38"/>
      <c r="AC8" s="38"/>
      <c r="AD8" s="38"/>
      <c r="AE8" s="29"/>
    </row>
    <row r="9" spans="1:31" s="193" customFormat="1">
      <c r="A9" s="336"/>
      <c r="B9" s="153" t="s">
        <v>156</v>
      </c>
      <c r="C9" s="140">
        <v>8322</v>
      </c>
      <c r="D9" s="140">
        <v>11590</v>
      </c>
      <c r="E9" s="140">
        <v>14613</v>
      </c>
      <c r="F9" s="140">
        <v>11146</v>
      </c>
      <c r="G9" s="140">
        <v>16014</v>
      </c>
      <c r="H9" s="140">
        <v>21964</v>
      </c>
      <c r="I9" s="244">
        <v>22967</v>
      </c>
      <c r="J9" s="140">
        <v>19741</v>
      </c>
      <c r="K9" s="140">
        <v>16433</v>
      </c>
      <c r="L9" s="140">
        <v>12715</v>
      </c>
      <c r="M9" s="140">
        <v>13140</v>
      </c>
      <c r="N9" s="140">
        <v>15664</v>
      </c>
      <c r="O9" s="140">
        <v>12254</v>
      </c>
      <c r="P9" s="244">
        <v>8549</v>
      </c>
      <c r="R9" s="29"/>
      <c r="S9" s="29"/>
      <c r="T9" s="29"/>
      <c r="U9" s="29"/>
      <c r="V9" s="29"/>
      <c r="W9" s="29"/>
      <c r="X9" s="29"/>
      <c r="Y9" s="29"/>
      <c r="Z9" s="29"/>
      <c r="AA9" s="29"/>
      <c r="AB9" s="29"/>
      <c r="AC9" s="29"/>
      <c r="AD9" s="29"/>
      <c r="AE9" s="29"/>
    </row>
    <row r="10" spans="1:31" s="193" customFormat="1">
      <c r="A10" s="336" t="s">
        <v>15</v>
      </c>
      <c r="B10" s="153" t="s">
        <v>37</v>
      </c>
      <c r="C10" s="116">
        <v>100.81066</v>
      </c>
      <c r="D10" s="116">
        <v>102.76272</v>
      </c>
      <c r="E10" s="116">
        <v>102.46234</v>
      </c>
      <c r="F10" s="116">
        <v>102.15279</v>
      </c>
      <c r="G10" s="116">
        <v>103.32615</v>
      </c>
      <c r="H10" s="116">
        <v>104.46796999999999</v>
      </c>
      <c r="I10" s="243">
        <v>105.41582</v>
      </c>
      <c r="J10" s="116">
        <v>104.87452</v>
      </c>
      <c r="K10" s="116">
        <v>105.01289</v>
      </c>
      <c r="L10" s="116">
        <v>104.76334</v>
      </c>
      <c r="M10" s="116">
        <v>102.97051999999999</v>
      </c>
      <c r="N10" s="116">
        <v>104.24948000000001</v>
      </c>
      <c r="O10" s="116">
        <v>103.35229</v>
      </c>
      <c r="P10" s="243">
        <v>94.863554062278794</v>
      </c>
      <c r="R10" s="11"/>
      <c r="S10" s="11"/>
      <c r="T10" s="11"/>
      <c r="U10" s="11"/>
      <c r="V10" s="11"/>
      <c r="W10" s="11"/>
      <c r="X10" s="11"/>
      <c r="Y10" s="11"/>
      <c r="Z10" s="11"/>
      <c r="AA10" s="11"/>
      <c r="AB10" s="11"/>
      <c r="AC10" s="11"/>
      <c r="AD10" s="11"/>
      <c r="AE10" s="29"/>
    </row>
    <row r="11" spans="1:31" s="193" customFormat="1">
      <c r="A11" s="336"/>
      <c r="B11" s="152" t="s">
        <v>148</v>
      </c>
      <c r="C11" s="109" t="s">
        <v>123</v>
      </c>
      <c r="D11" s="109" t="s">
        <v>123</v>
      </c>
      <c r="E11" s="109" t="s">
        <v>123</v>
      </c>
      <c r="F11" s="109" t="s">
        <v>123</v>
      </c>
      <c r="G11" s="109" t="s">
        <v>123</v>
      </c>
      <c r="H11" s="109" t="s">
        <v>123</v>
      </c>
      <c r="I11" s="109" t="s">
        <v>123</v>
      </c>
      <c r="J11" s="116">
        <v>0.63898977000000001</v>
      </c>
      <c r="K11" s="116">
        <v>0.58983591000000002</v>
      </c>
      <c r="L11" s="116">
        <v>0.97799141999999994</v>
      </c>
      <c r="M11" s="116">
        <v>0.81436233999999996</v>
      </c>
      <c r="N11" s="116">
        <v>0.54020210000000002</v>
      </c>
      <c r="O11" s="116">
        <v>0.81905627999999997</v>
      </c>
      <c r="P11" s="243">
        <v>0.70805735375688938</v>
      </c>
      <c r="R11" s="11"/>
      <c r="S11" s="11"/>
      <c r="T11" s="11"/>
      <c r="U11" s="11"/>
      <c r="V11" s="11"/>
      <c r="W11" s="11"/>
      <c r="X11" s="11"/>
      <c r="Y11" s="11"/>
      <c r="Z11" s="11"/>
      <c r="AA11" s="11"/>
      <c r="AB11" s="11"/>
      <c r="AC11" s="11"/>
      <c r="AD11" s="11"/>
      <c r="AE11" s="29"/>
    </row>
    <row r="12" spans="1:31" s="193" customFormat="1">
      <c r="A12" s="336"/>
      <c r="B12" s="152" t="s">
        <v>166</v>
      </c>
      <c r="C12" s="140">
        <v>933911</v>
      </c>
      <c r="D12" s="140">
        <v>986703</v>
      </c>
      <c r="E12" s="140">
        <v>1014494</v>
      </c>
      <c r="F12" s="140">
        <v>1103624</v>
      </c>
      <c r="G12" s="140">
        <v>1149243</v>
      </c>
      <c r="H12" s="140">
        <v>1181796</v>
      </c>
      <c r="I12" s="244">
        <v>1177384</v>
      </c>
      <c r="J12" s="140">
        <v>1081745</v>
      </c>
      <c r="K12" s="140">
        <v>1024783</v>
      </c>
      <c r="L12" s="140">
        <v>978851</v>
      </c>
      <c r="M12" s="140">
        <v>972397</v>
      </c>
      <c r="N12" s="140">
        <v>952392</v>
      </c>
      <c r="O12" s="140">
        <v>926853</v>
      </c>
      <c r="P12" s="244">
        <v>877663</v>
      </c>
      <c r="R12" s="11"/>
      <c r="S12" s="11"/>
      <c r="T12" s="11"/>
      <c r="U12" s="11"/>
      <c r="V12" s="11"/>
      <c r="W12" s="11"/>
      <c r="X12" s="11"/>
      <c r="Y12" s="11"/>
      <c r="Z12" s="11"/>
      <c r="AA12" s="11"/>
      <c r="AB12" s="11"/>
      <c r="AC12" s="11"/>
      <c r="AD12" s="11"/>
      <c r="AE12" s="29"/>
    </row>
    <row r="13" spans="1:31" s="193" customFormat="1">
      <c r="A13" s="336"/>
      <c r="B13" s="153" t="s">
        <v>156</v>
      </c>
      <c r="C13" s="140">
        <v>7910</v>
      </c>
      <c r="D13" s="140">
        <v>10930</v>
      </c>
      <c r="E13" s="140">
        <v>13965</v>
      </c>
      <c r="F13" s="140">
        <v>10667</v>
      </c>
      <c r="G13" s="140">
        <v>15129</v>
      </c>
      <c r="H13" s="140">
        <v>20533</v>
      </c>
      <c r="I13" s="244">
        <v>21801</v>
      </c>
      <c r="J13" s="140">
        <v>18309</v>
      </c>
      <c r="K13" s="140">
        <v>15374</v>
      </c>
      <c r="L13" s="140">
        <v>12064</v>
      </c>
      <c r="M13" s="140">
        <v>12500</v>
      </c>
      <c r="N13" s="140">
        <v>14767</v>
      </c>
      <c r="O13" s="140">
        <v>11388</v>
      </c>
      <c r="P13" s="244">
        <v>8301</v>
      </c>
      <c r="R13" s="29"/>
      <c r="S13" s="29"/>
      <c r="T13" s="29"/>
      <c r="U13" s="29"/>
      <c r="V13" s="29"/>
      <c r="W13" s="29"/>
      <c r="X13" s="29"/>
      <c r="Y13" s="29"/>
      <c r="Z13" s="29"/>
      <c r="AA13" s="29"/>
      <c r="AB13" s="29"/>
      <c r="AC13" s="29"/>
      <c r="AD13" s="29"/>
      <c r="AE13" s="29"/>
    </row>
    <row r="14" spans="1:31" s="193" customFormat="1">
      <c r="A14" s="336" t="s">
        <v>14</v>
      </c>
      <c r="B14" s="153" t="s">
        <v>37</v>
      </c>
      <c r="C14" s="116">
        <f>'42'!B6</f>
        <v>101.65845</v>
      </c>
      <c r="D14" s="116">
        <f>'42'!C6</f>
        <v>102.93487</v>
      </c>
      <c r="E14" s="116">
        <f>'42'!D6</f>
        <v>103.46496</v>
      </c>
      <c r="F14" s="116">
        <f>'42'!E6</f>
        <v>103.11582</v>
      </c>
      <c r="G14" s="116">
        <f>'42'!F6</f>
        <v>103.54389999999999</v>
      </c>
      <c r="H14" s="116">
        <f>'42'!G6</f>
        <v>104.67013</v>
      </c>
      <c r="I14" s="116">
        <f>'42'!H6</f>
        <v>105.85019</v>
      </c>
      <c r="J14" s="116">
        <f>'42'!I6</f>
        <v>105.47596</v>
      </c>
      <c r="K14" s="116">
        <f>'42'!J6</f>
        <v>106.24839</v>
      </c>
      <c r="L14" s="116">
        <f>'42'!K6</f>
        <v>105.1968</v>
      </c>
      <c r="M14" s="116">
        <f>'42'!L6</f>
        <v>103.91623</v>
      </c>
      <c r="N14" s="116">
        <f>'42'!M6</f>
        <v>104.05959</v>
      </c>
      <c r="O14" s="116">
        <f>'42'!N6</f>
        <v>103.36494</v>
      </c>
      <c r="P14" s="116">
        <f>'42'!O6</f>
        <v>95.670048063754123</v>
      </c>
    </row>
    <row r="15" spans="1:31" s="193" customFormat="1">
      <c r="A15" s="336"/>
      <c r="B15" s="152" t="s">
        <v>148</v>
      </c>
      <c r="C15" s="116" t="str">
        <f>'42'!B7</f>
        <v>-</v>
      </c>
      <c r="D15" s="116" t="str">
        <f>'42'!C7</f>
        <v>-</v>
      </c>
      <c r="E15" s="116" t="str">
        <f>'42'!D7</f>
        <v>-</v>
      </c>
      <c r="F15" s="116" t="str">
        <f>'42'!E7</f>
        <v>-</v>
      </c>
      <c r="G15" s="116" t="str">
        <f>'42'!F7</f>
        <v>-</v>
      </c>
      <c r="H15" s="116" t="str">
        <f>'42'!G7</f>
        <v>-</v>
      </c>
      <c r="I15" s="116" t="str">
        <f>'42'!H7</f>
        <v>-</v>
      </c>
      <c r="J15" s="116">
        <f>'42'!I7</f>
        <v>0.47351746</v>
      </c>
      <c r="K15" s="116">
        <f>'42'!J7</f>
        <v>0.45833241000000002</v>
      </c>
      <c r="L15" s="116">
        <f>'42'!K7</f>
        <v>0.69306120999999998</v>
      </c>
      <c r="M15" s="116">
        <f>'42'!L7</f>
        <v>0.53636916999999995</v>
      </c>
      <c r="N15" s="116">
        <f>'42'!M7</f>
        <v>0.40287561</v>
      </c>
      <c r="O15" s="116">
        <f>'42'!N7</f>
        <v>0.53620380999999995</v>
      </c>
      <c r="P15" s="116">
        <f>'42'!O7</f>
        <v>0.55183117383017977</v>
      </c>
    </row>
    <row r="16" spans="1:31" s="193" customFormat="1">
      <c r="A16" s="336"/>
      <c r="B16" s="152" t="s">
        <v>166</v>
      </c>
      <c r="C16" s="140">
        <f>'42'!B8</f>
        <v>1913337</v>
      </c>
      <c r="D16" s="140">
        <f>'42'!C8</f>
        <v>2029150</v>
      </c>
      <c r="E16" s="140">
        <f>'42'!D8</f>
        <v>2073293</v>
      </c>
      <c r="F16" s="140">
        <f>'42'!E8</f>
        <v>2270331</v>
      </c>
      <c r="G16" s="140">
        <f>'42'!F8</f>
        <v>2359487</v>
      </c>
      <c r="H16" s="140">
        <f>'42'!G8</f>
        <v>2456809</v>
      </c>
      <c r="I16" s="140">
        <f>'42'!H8</f>
        <v>2388084</v>
      </c>
      <c r="J16" s="140">
        <f>'42'!I8</f>
        <v>2235390</v>
      </c>
      <c r="K16" s="140">
        <f>'42'!J8</f>
        <v>2148895</v>
      </c>
      <c r="L16" s="140">
        <f>'42'!K8</f>
        <v>1986287</v>
      </c>
      <c r="M16" s="140">
        <f>'42'!L8</f>
        <v>1976628</v>
      </c>
      <c r="N16" s="140">
        <f>'42'!M8</f>
        <v>1984253</v>
      </c>
      <c r="O16" s="140">
        <f>'42'!N8</f>
        <v>1931378</v>
      </c>
      <c r="P16" s="140">
        <f>'42'!O8</f>
        <v>1795550</v>
      </c>
    </row>
    <row r="17" spans="1:39" s="193" customFormat="1">
      <c r="A17" s="336"/>
      <c r="B17" s="153" t="s">
        <v>156</v>
      </c>
      <c r="C17" s="140">
        <f>'42'!B9</f>
        <v>16232</v>
      </c>
      <c r="D17" s="140">
        <f>'42'!C9</f>
        <v>22520</v>
      </c>
      <c r="E17" s="140">
        <f>'42'!D9</f>
        <v>28578</v>
      </c>
      <c r="F17" s="140">
        <f>'42'!E9</f>
        <v>21813</v>
      </c>
      <c r="G17" s="140">
        <f>'42'!F9</f>
        <v>31143</v>
      </c>
      <c r="H17" s="140">
        <f>'42'!G9</f>
        <v>42497</v>
      </c>
      <c r="I17" s="140">
        <f>'42'!H9</f>
        <v>44768</v>
      </c>
      <c r="J17" s="140">
        <f>'42'!I9</f>
        <v>38050</v>
      </c>
      <c r="K17" s="140">
        <f>'42'!J9</f>
        <v>31807</v>
      </c>
      <c r="L17" s="140">
        <f>'42'!K9</f>
        <v>24779</v>
      </c>
      <c r="M17" s="140">
        <f>'42'!L9</f>
        <v>25640</v>
      </c>
      <c r="N17" s="140">
        <f>'42'!M9</f>
        <v>30431</v>
      </c>
      <c r="O17" s="140">
        <f>'42'!N9</f>
        <v>23642</v>
      </c>
      <c r="P17" s="140">
        <f>'42'!O9</f>
        <v>16850</v>
      </c>
    </row>
    <row r="18" spans="1:39" s="193" customFormat="1"/>
    <row r="19" spans="1:39" s="29" customFormat="1">
      <c r="A19" s="293" t="s">
        <v>210</v>
      </c>
      <c r="B19" s="293"/>
      <c r="C19" s="293"/>
      <c r="D19" s="293"/>
      <c r="E19" s="293"/>
      <c r="F19" s="293"/>
      <c r="G19" s="293"/>
      <c r="H19" s="293"/>
      <c r="I19" s="293"/>
      <c r="J19" s="293"/>
      <c r="K19" s="293"/>
      <c r="L19" s="293"/>
      <c r="M19" s="293"/>
      <c r="N19" s="293"/>
      <c r="O19" s="293"/>
      <c r="P19" s="193"/>
      <c r="R19" s="38"/>
      <c r="U19" s="38"/>
      <c r="X19" s="38"/>
      <c r="AA19" s="38"/>
      <c r="AD19" s="38"/>
      <c r="AG19" s="38"/>
      <c r="AJ19" s="38"/>
      <c r="AM19" s="38"/>
    </row>
    <row r="20" spans="1:39">
      <c r="A20" s="295" t="s">
        <v>150</v>
      </c>
      <c r="B20" s="295"/>
      <c r="C20" s="295"/>
      <c r="D20" s="295"/>
      <c r="E20" s="295"/>
      <c r="F20" s="295"/>
      <c r="G20" s="295"/>
      <c r="H20" s="295"/>
      <c r="I20" s="295"/>
      <c r="J20" s="295"/>
      <c r="K20" s="295"/>
      <c r="L20" s="295"/>
      <c r="M20" s="295"/>
      <c r="N20" s="295"/>
      <c r="O20" s="295"/>
      <c r="P20" s="295"/>
    </row>
    <row r="21" spans="1:39">
      <c r="A21" s="328" t="s">
        <v>202</v>
      </c>
      <c r="B21" s="328"/>
      <c r="C21" s="328"/>
      <c r="D21" s="328"/>
      <c r="E21" s="328"/>
      <c r="F21" s="328"/>
      <c r="G21" s="328"/>
      <c r="H21" s="328"/>
      <c r="I21" s="328"/>
      <c r="J21" s="328"/>
      <c r="K21" s="328"/>
      <c r="L21" s="328"/>
      <c r="M21" s="328"/>
      <c r="N21" s="328"/>
      <c r="O21" s="328"/>
      <c r="P21" s="328"/>
    </row>
    <row r="22" spans="1:39">
      <c r="A22" s="293" t="s">
        <v>149</v>
      </c>
      <c r="B22" s="293"/>
      <c r="C22" s="293"/>
      <c r="D22" s="293"/>
      <c r="E22" s="293"/>
      <c r="F22" s="293"/>
      <c r="G22" s="293"/>
      <c r="H22" s="293"/>
      <c r="I22" s="293"/>
      <c r="J22" s="293"/>
      <c r="K22" s="293"/>
      <c r="L22" s="293"/>
      <c r="M22" s="293"/>
      <c r="N22" s="293"/>
      <c r="O22" s="293"/>
      <c r="P22" s="193"/>
    </row>
    <row r="23" spans="1:39">
      <c r="A23" s="193"/>
      <c r="B23" s="17"/>
      <c r="C23" s="193"/>
    </row>
    <row r="24" spans="1:39">
      <c r="A24" s="193"/>
      <c r="B24" s="17"/>
      <c r="C24" s="17"/>
    </row>
    <row r="26" spans="1:39">
      <c r="A26" s="193"/>
      <c r="B26" s="193"/>
      <c r="C26" s="193"/>
    </row>
    <row r="27" spans="1:39">
      <c r="A27" s="193"/>
      <c r="B27" s="193"/>
      <c r="C27" s="193"/>
    </row>
    <row r="28" spans="1:39">
      <c r="A28" s="193"/>
      <c r="C28" s="17"/>
    </row>
    <row r="29" spans="1:39">
      <c r="A29" s="193"/>
      <c r="C29" s="17"/>
    </row>
    <row r="30" spans="1:39">
      <c r="A30" s="193"/>
      <c r="B30" s="193"/>
      <c r="C30" s="193"/>
    </row>
    <row r="31" spans="1:39">
      <c r="A31" s="193"/>
      <c r="B31" s="17"/>
      <c r="C31" s="17"/>
    </row>
  </sheetData>
  <mergeCells count="9">
    <mergeCell ref="A22:O22"/>
    <mergeCell ref="A6:A9"/>
    <mergeCell ref="A10:A13"/>
    <mergeCell ref="A14:A17"/>
    <mergeCell ref="A2:M2"/>
    <mergeCell ref="A3:O3"/>
    <mergeCell ref="A19:O19"/>
    <mergeCell ref="A20:P20"/>
    <mergeCell ref="A21:P21"/>
  </mergeCells>
  <hyperlinks>
    <hyperlink ref="A1" location="Índice!A1" display="Índice" xr:uid="{F4AE85FC-7B82-4075-A981-4DA2982EC418}"/>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C10A8-B533-4633-B22A-F8FA215EBDE8}">
  <dimension ref="A1:BE51"/>
  <sheetViews>
    <sheetView workbookViewId="0">
      <selection activeCell="A25" sqref="A25:BE30"/>
    </sheetView>
  </sheetViews>
  <sheetFormatPr baseColWidth="10" defaultRowHeight="15"/>
  <cols>
    <col min="1" max="1" width="17" customWidth="1"/>
    <col min="2" max="2" width="17.42578125" customWidth="1"/>
  </cols>
  <sheetData>
    <row r="1" spans="1:57" s="193" customFormat="1">
      <c r="A1" s="111" t="s">
        <v>155</v>
      </c>
    </row>
    <row r="2" spans="1:57">
      <c r="A2" s="291" t="s">
        <v>225</v>
      </c>
      <c r="B2" s="291"/>
      <c r="C2" s="291"/>
      <c r="D2" s="291"/>
      <c r="E2" s="291"/>
      <c r="F2" s="291"/>
      <c r="G2" s="291"/>
      <c r="H2" s="291"/>
      <c r="I2" s="291"/>
      <c r="J2" s="291"/>
      <c r="K2" s="291"/>
      <c r="L2" s="291"/>
      <c r="M2" s="291"/>
      <c r="N2" s="291"/>
      <c r="O2" s="291"/>
    </row>
    <row r="3" spans="1:57" s="97" customFormat="1">
      <c r="A3" s="292" t="s">
        <v>139</v>
      </c>
      <c r="B3" s="292"/>
      <c r="C3" s="292"/>
      <c r="D3" s="292"/>
      <c r="E3" s="292"/>
      <c r="F3" s="292"/>
      <c r="G3" s="292"/>
      <c r="H3" s="292"/>
      <c r="I3" s="292"/>
      <c r="J3" s="292"/>
      <c r="K3" s="292"/>
      <c r="L3" s="292"/>
      <c r="M3" s="292"/>
      <c r="N3" s="292"/>
      <c r="O3" s="292"/>
    </row>
    <row r="4" spans="1:57" s="193" customFormat="1">
      <c r="A4" s="227"/>
      <c r="B4" s="227"/>
      <c r="C4" s="227"/>
      <c r="D4" s="227"/>
      <c r="E4" s="227"/>
      <c r="F4" s="227"/>
      <c r="G4" s="227"/>
      <c r="H4" s="227"/>
      <c r="I4" s="227"/>
      <c r="J4" s="227"/>
      <c r="K4" s="227"/>
      <c r="L4" s="227"/>
      <c r="M4" s="227"/>
      <c r="N4" s="227"/>
      <c r="O4" s="227"/>
    </row>
    <row r="5" spans="1:57" s="193" customFormat="1">
      <c r="A5" s="332" t="s">
        <v>69</v>
      </c>
      <c r="B5" s="302">
        <v>1990</v>
      </c>
      <c r="C5" s="303"/>
      <c r="D5" s="303"/>
      <c r="E5" s="302"/>
      <c r="F5" s="302" t="s">
        <v>2</v>
      </c>
      <c r="G5" s="303"/>
      <c r="H5" s="303"/>
      <c r="I5" s="302"/>
      <c r="J5" s="302" t="s">
        <v>3</v>
      </c>
      <c r="K5" s="303"/>
      <c r="L5" s="303"/>
      <c r="M5" s="302"/>
      <c r="N5" s="302" t="s">
        <v>4</v>
      </c>
      <c r="O5" s="303"/>
      <c r="P5" s="303"/>
      <c r="Q5" s="302"/>
      <c r="R5" s="302" t="s">
        <v>5</v>
      </c>
      <c r="S5" s="303"/>
      <c r="T5" s="303"/>
      <c r="U5" s="302"/>
      <c r="V5" s="302" t="s">
        <v>6</v>
      </c>
      <c r="W5" s="303"/>
      <c r="X5" s="303"/>
      <c r="Y5" s="302"/>
      <c r="Z5" s="302" t="s">
        <v>7</v>
      </c>
      <c r="AA5" s="303"/>
      <c r="AB5" s="303"/>
      <c r="AC5" s="302"/>
      <c r="AD5" s="302" t="s">
        <v>8</v>
      </c>
      <c r="AE5" s="303"/>
      <c r="AF5" s="303"/>
      <c r="AG5" s="302"/>
      <c r="AH5" s="302" t="s">
        <v>9</v>
      </c>
      <c r="AI5" s="303"/>
      <c r="AJ5" s="303"/>
      <c r="AK5" s="302"/>
      <c r="AL5" s="302" t="s">
        <v>10</v>
      </c>
      <c r="AM5" s="303"/>
      <c r="AN5" s="303"/>
      <c r="AO5" s="302"/>
      <c r="AP5" s="302" t="s">
        <v>11</v>
      </c>
      <c r="AQ5" s="303"/>
      <c r="AR5" s="303"/>
      <c r="AS5" s="302"/>
      <c r="AT5" s="302" t="s">
        <v>12</v>
      </c>
      <c r="AU5" s="303"/>
      <c r="AV5" s="303"/>
      <c r="AW5" s="302"/>
      <c r="AX5" s="302" t="s">
        <v>70</v>
      </c>
      <c r="AY5" s="303"/>
      <c r="AZ5" s="303"/>
      <c r="BA5" s="302"/>
      <c r="BB5" s="302">
        <v>2020</v>
      </c>
      <c r="BC5" s="303"/>
      <c r="BD5" s="303"/>
      <c r="BE5" s="302"/>
    </row>
    <row r="6" spans="1:57" s="193" customFormat="1">
      <c r="A6" s="332"/>
      <c r="B6" s="230" t="s">
        <v>37</v>
      </c>
      <c r="C6" s="231" t="s">
        <v>148</v>
      </c>
      <c r="D6" s="232" t="s">
        <v>166</v>
      </c>
      <c r="E6" s="230" t="s">
        <v>156</v>
      </c>
      <c r="F6" s="230" t="s">
        <v>37</v>
      </c>
      <c r="G6" s="231" t="s">
        <v>148</v>
      </c>
      <c r="H6" s="232" t="s">
        <v>166</v>
      </c>
      <c r="I6" s="230" t="s">
        <v>156</v>
      </c>
      <c r="J6" s="230" t="s">
        <v>37</v>
      </c>
      <c r="K6" s="231" t="s">
        <v>148</v>
      </c>
      <c r="L6" s="232" t="s">
        <v>166</v>
      </c>
      <c r="M6" s="230" t="s">
        <v>156</v>
      </c>
      <c r="N6" s="230" t="s">
        <v>37</v>
      </c>
      <c r="O6" s="231" t="s">
        <v>148</v>
      </c>
      <c r="P6" s="232" t="s">
        <v>166</v>
      </c>
      <c r="Q6" s="230" t="s">
        <v>156</v>
      </c>
      <c r="R6" s="230" t="s">
        <v>37</v>
      </c>
      <c r="S6" s="231" t="s">
        <v>148</v>
      </c>
      <c r="T6" s="232" t="s">
        <v>166</v>
      </c>
      <c r="U6" s="230" t="s">
        <v>156</v>
      </c>
      <c r="V6" s="230" t="s">
        <v>37</v>
      </c>
      <c r="W6" s="231" t="s">
        <v>148</v>
      </c>
      <c r="X6" s="232" t="s">
        <v>166</v>
      </c>
      <c r="Y6" s="230" t="s">
        <v>156</v>
      </c>
      <c r="Z6" s="230" t="s">
        <v>37</v>
      </c>
      <c r="AA6" s="231" t="s">
        <v>148</v>
      </c>
      <c r="AB6" s="232" t="s">
        <v>166</v>
      </c>
      <c r="AC6" s="230" t="s">
        <v>156</v>
      </c>
      <c r="AD6" s="230" t="s">
        <v>37</v>
      </c>
      <c r="AE6" s="231" t="s">
        <v>148</v>
      </c>
      <c r="AF6" s="232" t="s">
        <v>166</v>
      </c>
      <c r="AG6" s="230" t="s">
        <v>156</v>
      </c>
      <c r="AH6" s="230" t="s">
        <v>37</v>
      </c>
      <c r="AI6" s="231" t="s">
        <v>148</v>
      </c>
      <c r="AJ6" s="232" t="s">
        <v>166</v>
      </c>
      <c r="AK6" s="230" t="s">
        <v>156</v>
      </c>
      <c r="AL6" s="230" t="s">
        <v>37</v>
      </c>
      <c r="AM6" s="231" t="s">
        <v>148</v>
      </c>
      <c r="AN6" s="232" t="s">
        <v>166</v>
      </c>
      <c r="AO6" s="230" t="s">
        <v>156</v>
      </c>
      <c r="AP6" s="230" t="s">
        <v>37</v>
      </c>
      <c r="AQ6" s="231" t="s">
        <v>148</v>
      </c>
      <c r="AR6" s="232" t="s">
        <v>166</v>
      </c>
      <c r="AS6" s="230" t="s">
        <v>156</v>
      </c>
      <c r="AT6" s="230" t="s">
        <v>37</v>
      </c>
      <c r="AU6" s="231" t="s">
        <v>148</v>
      </c>
      <c r="AV6" s="232" t="s">
        <v>166</v>
      </c>
      <c r="AW6" s="230" t="s">
        <v>156</v>
      </c>
      <c r="AX6" s="230" t="s">
        <v>37</v>
      </c>
      <c r="AY6" s="231" t="s">
        <v>148</v>
      </c>
      <c r="AZ6" s="232" t="s">
        <v>166</v>
      </c>
      <c r="BA6" s="230" t="s">
        <v>156</v>
      </c>
      <c r="BB6" s="230" t="s">
        <v>37</v>
      </c>
      <c r="BC6" s="231" t="s">
        <v>148</v>
      </c>
      <c r="BD6" s="232" t="s">
        <v>166</v>
      </c>
      <c r="BE6" s="230" t="s">
        <v>156</v>
      </c>
    </row>
    <row r="7" spans="1:57" s="193" customFormat="1">
      <c r="A7" s="234" t="s">
        <v>38</v>
      </c>
      <c r="B7" s="52" t="s">
        <v>123</v>
      </c>
      <c r="C7" s="52" t="s">
        <v>123</v>
      </c>
      <c r="D7" s="52" t="s">
        <v>123</v>
      </c>
      <c r="E7" s="52" t="s">
        <v>123</v>
      </c>
      <c r="F7" s="52" t="s">
        <v>123</v>
      </c>
      <c r="G7" s="52" t="s">
        <v>123</v>
      </c>
      <c r="H7" s="52" t="s">
        <v>123</v>
      </c>
      <c r="I7" s="52" t="s">
        <v>123</v>
      </c>
      <c r="J7" s="52" t="s">
        <v>123</v>
      </c>
      <c r="K7" s="52" t="s">
        <v>123</v>
      </c>
      <c r="L7" s="52" t="s">
        <v>123</v>
      </c>
      <c r="M7" s="52" t="s">
        <v>123</v>
      </c>
      <c r="N7" s="52" t="s">
        <v>123</v>
      </c>
      <c r="O7" s="52" t="s">
        <v>123</v>
      </c>
      <c r="P7" s="52" t="s">
        <v>123</v>
      </c>
      <c r="Q7" s="52" t="s">
        <v>123</v>
      </c>
      <c r="R7" s="52" t="s">
        <v>123</v>
      </c>
      <c r="S7" s="52" t="s">
        <v>123</v>
      </c>
      <c r="T7" s="52" t="s">
        <v>123</v>
      </c>
      <c r="U7" s="52" t="s">
        <v>123</v>
      </c>
      <c r="V7" s="52" t="s">
        <v>123</v>
      </c>
      <c r="W7" s="52" t="s">
        <v>123</v>
      </c>
      <c r="X7" s="52" t="s">
        <v>123</v>
      </c>
      <c r="Y7" s="52" t="s">
        <v>123</v>
      </c>
      <c r="Z7" s="52" t="s">
        <v>123</v>
      </c>
      <c r="AA7" s="52" t="s">
        <v>123</v>
      </c>
      <c r="AB7" s="52" t="s">
        <v>123</v>
      </c>
      <c r="AC7" s="52" t="s">
        <v>123</v>
      </c>
      <c r="AD7" s="7">
        <v>98.302591000000007</v>
      </c>
      <c r="AE7" s="116">
        <v>3.4424709999999998</v>
      </c>
      <c r="AF7" s="23">
        <v>26061</v>
      </c>
      <c r="AG7" s="23">
        <v>298</v>
      </c>
      <c r="AH7" s="7">
        <v>99.109956999999994</v>
      </c>
      <c r="AI7" s="116">
        <v>3.7040481999999999</v>
      </c>
      <c r="AJ7" s="23">
        <v>23273</v>
      </c>
      <c r="AK7" s="23">
        <v>334</v>
      </c>
      <c r="AL7" s="7">
        <v>100.956</v>
      </c>
      <c r="AM7" s="116">
        <v>4.3359500000000004</v>
      </c>
      <c r="AN7" s="23">
        <v>21226</v>
      </c>
      <c r="AO7" s="23">
        <v>1050</v>
      </c>
      <c r="AP7" s="7">
        <v>101.96487999999999</v>
      </c>
      <c r="AQ7" s="116">
        <v>1.3042712000000001</v>
      </c>
      <c r="AR7" s="23">
        <v>20965</v>
      </c>
      <c r="AS7" s="23">
        <v>1115</v>
      </c>
      <c r="AT7" s="7">
        <v>101.81085</v>
      </c>
      <c r="AU7" s="116">
        <v>2.6641699999999999</v>
      </c>
      <c r="AV7" s="23">
        <v>19453</v>
      </c>
      <c r="AW7" s="23">
        <v>334</v>
      </c>
      <c r="AX7" s="7">
        <v>101.31647</v>
      </c>
      <c r="AY7" s="116">
        <v>1.1910000000000001</v>
      </c>
      <c r="AZ7" s="23">
        <v>19471</v>
      </c>
      <c r="BA7" s="23">
        <v>943</v>
      </c>
      <c r="BB7" s="7">
        <v>93.60763190343306</v>
      </c>
      <c r="BC7" s="116">
        <v>2.1142505800120208</v>
      </c>
      <c r="BD7" s="23">
        <v>26044</v>
      </c>
      <c r="BE7" s="23">
        <v>719</v>
      </c>
    </row>
    <row r="8" spans="1:57" s="193" customFormat="1">
      <c r="A8" s="234" t="s">
        <v>39</v>
      </c>
      <c r="B8" s="7">
        <v>102.01075</v>
      </c>
      <c r="C8" s="52" t="s">
        <v>123</v>
      </c>
      <c r="D8" s="23">
        <v>49515</v>
      </c>
      <c r="E8" s="23">
        <v>692</v>
      </c>
      <c r="F8" s="7">
        <v>99.492625000000004</v>
      </c>
      <c r="G8" s="52" t="s">
        <v>123</v>
      </c>
      <c r="H8" s="23">
        <v>54906</v>
      </c>
      <c r="I8" s="23">
        <v>680</v>
      </c>
      <c r="J8" s="7">
        <v>103.65958000000001</v>
      </c>
      <c r="K8" s="52" t="s">
        <v>123</v>
      </c>
      <c r="L8" s="23">
        <v>55943</v>
      </c>
      <c r="M8" s="23">
        <v>689</v>
      </c>
      <c r="N8" s="7">
        <v>108.66628</v>
      </c>
      <c r="O8" s="52" t="s">
        <v>123</v>
      </c>
      <c r="P8" s="23">
        <v>64024</v>
      </c>
      <c r="Q8" s="23">
        <v>830</v>
      </c>
      <c r="R8" s="7">
        <v>101.34921</v>
      </c>
      <c r="S8" s="52" t="s">
        <v>123</v>
      </c>
      <c r="T8" s="23">
        <v>70836</v>
      </c>
      <c r="U8" s="23">
        <v>1486</v>
      </c>
      <c r="V8" s="7">
        <v>105.18723</v>
      </c>
      <c r="W8" s="52" t="s">
        <v>123</v>
      </c>
      <c r="X8" s="23">
        <v>61686</v>
      </c>
      <c r="Y8" s="23">
        <v>1581</v>
      </c>
      <c r="Z8" s="7">
        <v>105.87663999999999</v>
      </c>
      <c r="AA8" s="52" t="s">
        <v>123</v>
      </c>
      <c r="AB8" s="23">
        <v>65400</v>
      </c>
      <c r="AC8" s="23">
        <v>1665</v>
      </c>
      <c r="AD8" s="7">
        <v>105.77191999999999</v>
      </c>
      <c r="AE8" s="116">
        <v>2.4725093</v>
      </c>
      <c r="AF8" s="23">
        <v>36284</v>
      </c>
      <c r="AG8" s="23">
        <v>872</v>
      </c>
      <c r="AH8" s="7">
        <v>106.80364</v>
      </c>
      <c r="AI8" s="116">
        <v>2.5025776999999998</v>
      </c>
      <c r="AJ8" s="23">
        <v>44394</v>
      </c>
      <c r="AK8" s="23">
        <v>678</v>
      </c>
      <c r="AL8" s="7">
        <v>106.86333</v>
      </c>
      <c r="AM8" s="116">
        <v>3.4784986999999998</v>
      </c>
      <c r="AN8" s="23">
        <v>43145</v>
      </c>
      <c r="AO8" s="23">
        <v>1976</v>
      </c>
      <c r="AP8" s="7">
        <v>106.13975000000001</v>
      </c>
      <c r="AQ8" s="116">
        <v>1.3144248999999999</v>
      </c>
      <c r="AR8" s="23">
        <v>44584</v>
      </c>
      <c r="AS8" s="23">
        <v>1401</v>
      </c>
      <c r="AT8" s="7">
        <v>101.27675000000001</v>
      </c>
      <c r="AU8" s="116">
        <v>2.2623899999999999</v>
      </c>
      <c r="AV8" s="23">
        <v>42359</v>
      </c>
      <c r="AW8" s="23">
        <v>1204</v>
      </c>
      <c r="AX8" s="7">
        <v>101.41892</v>
      </c>
      <c r="AY8" s="116">
        <v>1.2736700000000001</v>
      </c>
      <c r="AZ8" s="23">
        <v>46245</v>
      </c>
      <c r="BA8" s="23">
        <v>1359</v>
      </c>
      <c r="BB8" s="7">
        <v>96.113451495797008</v>
      </c>
      <c r="BC8" s="116">
        <v>1.4228645375724862</v>
      </c>
      <c r="BD8" s="23">
        <v>43661</v>
      </c>
      <c r="BE8" s="23">
        <v>922</v>
      </c>
    </row>
    <row r="9" spans="1:57" s="193" customFormat="1">
      <c r="A9" s="234" t="s">
        <v>40</v>
      </c>
      <c r="B9" s="7">
        <v>102.1737</v>
      </c>
      <c r="C9" s="52" t="s">
        <v>123</v>
      </c>
      <c r="D9" s="23">
        <v>62657</v>
      </c>
      <c r="E9" s="23">
        <v>757</v>
      </c>
      <c r="F9" s="7">
        <v>103.01195</v>
      </c>
      <c r="G9" s="52" t="s">
        <v>123</v>
      </c>
      <c r="H9" s="23">
        <v>60707</v>
      </c>
      <c r="I9" s="23">
        <v>990</v>
      </c>
      <c r="J9" s="7">
        <v>101.17162999999999</v>
      </c>
      <c r="K9" s="52" t="s">
        <v>123</v>
      </c>
      <c r="L9" s="23">
        <v>68390</v>
      </c>
      <c r="M9" s="23">
        <v>1242</v>
      </c>
      <c r="N9" s="7">
        <v>106.44904</v>
      </c>
      <c r="O9" s="52" t="s">
        <v>123</v>
      </c>
      <c r="P9" s="23">
        <v>76077</v>
      </c>
      <c r="Q9" s="23">
        <v>979</v>
      </c>
      <c r="R9" s="7">
        <v>102.40445</v>
      </c>
      <c r="S9" s="52" t="s">
        <v>123</v>
      </c>
      <c r="T9" s="23">
        <v>80537</v>
      </c>
      <c r="U9" s="23">
        <v>1041</v>
      </c>
      <c r="V9" s="7">
        <v>102.53428</v>
      </c>
      <c r="W9" s="52" t="s">
        <v>123</v>
      </c>
      <c r="X9" s="23">
        <v>72543</v>
      </c>
      <c r="Y9" s="23">
        <v>1159</v>
      </c>
      <c r="Z9" s="7">
        <v>111.26694000000001</v>
      </c>
      <c r="AA9" s="52" t="s">
        <v>123</v>
      </c>
      <c r="AB9" s="23">
        <v>74896</v>
      </c>
      <c r="AC9" s="23">
        <v>1446</v>
      </c>
      <c r="AD9" s="7">
        <v>104.66343000000001</v>
      </c>
      <c r="AE9" s="116">
        <v>2.3837383000000001</v>
      </c>
      <c r="AF9" s="23">
        <v>75006</v>
      </c>
      <c r="AG9" s="23">
        <v>1118</v>
      </c>
      <c r="AH9" s="7">
        <v>105.08479</v>
      </c>
      <c r="AI9" s="116">
        <v>2.0121115999999999</v>
      </c>
      <c r="AJ9" s="23">
        <v>79504</v>
      </c>
      <c r="AK9" s="23">
        <v>1103</v>
      </c>
      <c r="AL9" s="7">
        <v>102.19326</v>
      </c>
      <c r="AM9" s="116">
        <v>1.4766357999999999</v>
      </c>
      <c r="AN9" s="23">
        <v>68447</v>
      </c>
      <c r="AO9" s="23">
        <v>1903</v>
      </c>
      <c r="AP9" s="7">
        <v>103.23685999999999</v>
      </c>
      <c r="AQ9" s="116">
        <v>1.9358694999999999</v>
      </c>
      <c r="AR9" s="23">
        <v>72878</v>
      </c>
      <c r="AS9" s="23">
        <v>1092</v>
      </c>
      <c r="AT9" s="7">
        <v>98.848851999999994</v>
      </c>
      <c r="AU9" s="116">
        <v>1.8141399999999999</v>
      </c>
      <c r="AV9" s="23">
        <v>68610</v>
      </c>
      <c r="AW9" s="23">
        <v>783</v>
      </c>
      <c r="AX9" s="7">
        <v>103.175</v>
      </c>
      <c r="AY9" s="116">
        <v>1.4559</v>
      </c>
      <c r="AZ9" s="23">
        <v>70614</v>
      </c>
      <c r="BA9" s="23">
        <v>1039</v>
      </c>
      <c r="BB9" s="7">
        <v>92.136289886425089</v>
      </c>
      <c r="BC9" s="116">
        <v>2.6318488338186024</v>
      </c>
      <c r="BD9" s="23">
        <v>75622</v>
      </c>
      <c r="BE9" s="23">
        <v>803</v>
      </c>
    </row>
    <row r="10" spans="1:57" s="193" customFormat="1">
      <c r="A10" s="234" t="s">
        <v>41</v>
      </c>
      <c r="B10" s="7">
        <v>101.01106</v>
      </c>
      <c r="C10" s="52" t="s">
        <v>123</v>
      </c>
      <c r="D10" s="23">
        <v>37365</v>
      </c>
      <c r="E10" s="23">
        <v>577</v>
      </c>
      <c r="F10" s="7">
        <v>104.11726</v>
      </c>
      <c r="G10" s="52" t="s">
        <v>123</v>
      </c>
      <c r="H10" s="23">
        <v>34771</v>
      </c>
      <c r="I10" s="23">
        <v>1024</v>
      </c>
      <c r="J10" s="7">
        <v>106.02252</v>
      </c>
      <c r="K10" s="52" t="s">
        <v>123</v>
      </c>
      <c r="L10" s="23">
        <v>37286</v>
      </c>
      <c r="M10" s="23">
        <v>1070</v>
      </c>
      <c r="N10" s="7">
        <v>108.21496999999999</v>
      </c>
      <c r="O10" s="52" t="s">
        <v>123</v>
      </c>
      <c r="P10" s="23">
        <v>44037</v>
      </c>
      <c r="Q10" s="23">
        <v>729</v>
      </c>
      <c r="R10" s="7">
        <v>102.24249</v>
      </c>
      <c r="S10" s="52" t="s">
        <v>123</v>
      </c>
      <c r="T10" s="23">
        <v>46642</v>
      </c>
      <c r="U10" s="23">
        <v>1281</v>
      </c>
      <c r="V10" s="7">
        <v>105.52370000000001</v>
      </c>
      <c r="W10" s="52" t="s">
        <v>123</v>
      </c>
      <c r="X10" s="23">
        <v>51905</v>
      </c>
      <c r="Y10" s="23">
        <v>1475</v>
      </c>
      <c r="Z10" s="7">
        <v>103.92858</v>
      </c>
      <c r="AA10" s="52" t="s">
        <v>123</v>
      </c>
      <c r="AB10" s="23">
        <v>45343</v>
      </c>
      <c r="AC10" s="23">
        <v>1605</v>
      </c>
      <c r="AD10" s="7">
        <v>104.7818</v>
      </c>
      <c r="AE10" s="116">
        <v>2.1931126000000001</v>
      </c>
      <c r="AF10" s="23">
        <v>42138</v>
      </c>
      <c r="AG10" s="23">
        <v>1003</v>
      </c>
      <c r="AH10" s="7">
        <v>100.09878999999999</v>
      </c>
      <c r="AI10" s="116">
        <v>4.0488983999999997</v>
      </c>
      <c r="AJ10" s="23">
        <v>40529</v>
      </c>
      <c r="AK10" s="23">
        <v>808</v>
      </c>
      <c r="AL10" s="7">
        <v>104.12058</v>
      </c>
      <c r="AM10" s="116">
        <v>1.3879398999999999</v>
      </c>
      <c r="AN10" s="23">
        <v>34921</v>
      </c>
      <c r="AO10" s="23">
        <v>1317</v>
      </c>
      <c r="AP10" s="7">
        <v>103.11693</v>
      </c>
      <c r="AQ10" s="116">
        <v>1.4985808</v>
      </c>
      <c r="AR10" s="23">
        <v>35531</v>
      </c>
      <c r="AS10" s="23">
        <v>991</v>
      </c>
      <c r="AT10" s="7">
        <v>104.42503000000001</v>
      </c>
      <c r="AU10" s="116">
        <v>1.6005100000000001</v>
      </c>
      <c r="AV10" s="23">
        <v>37286</v>
      </c>
      <c r="AW10" s="23">
        <v>1781</v>
      </c>
      <c r="AX10" s="7">
        <v>101.50239000000001</v>
      </c>
      <c r="AY10" s="116">
        <v>1.27538</v>
      </c>
      <c r="AZ10" s="23">
        <v>35199</v>
      </c>
      <c r="BA10" s="23">
        <v>855</v>
      </c>
      <c r="BB10" s="7">
        <v>98.566317338678971</v>
      </c>
      <c r="BC10" s="116">
        <v>1.7557361024290921</v>
      </c>
      <c r="BD10" s="23">
        <v>33541</v>
      </c>
      <c r="BE10" s="23">
        <v>777</v>
      </c>
    </row>
    <row r="11" spans="1:57" s="193" customFormat="1">
      <c r="A11" s="234" t="s">
        <v>42</v>
      </c>
      <c r="B11" s="7">
        <v>101.90275</v>
      </c>
      <c r="C11" s="52" t="s">
        <v>123</v>
      </c>
      <c r="D11" s="23">
        <v>74710</v>
      </c>
      <c r="E11" s="23">
        <v>893</v>
      </c>
      <c r="F11" s="7">
        <v>105.18419</v>
      </c>
      <c r="G11" s="52" t="s">
        <v>123</v>
      </c>
      <c r="H11" s="23">
        <v>77952</v>
      </c>
      <c r="I11" s="23">
        <v>739</v>
      </c>
      <c r="J11" s="7">
        <v>103.51645000000001</v>
      </c>
      <c r="K11" s="52" t="s">
        <v>123</v>
      </c>
      <c r="L11" s="23">
        <v>86812</v>
      </c>
      <c r="M11" s="23">
        <v>2076</v>
      </c>
      <c r="N11" s="7">
        <v>103.18904999999999</v>
      </c>
      <c r="O11" s="52" t="s">
        <v>123</v>
      </c>
      <c r="P11" s="23">
        <v>89371</v>
      </c>
      <c r="Q11" s="23">
        <v>1105</v>
      </c>
      <c r="R11" s="7">
        <v>104.29331000000001</v>
      </c>
      <c r="S11" s="52" t="s">
        <v>123</v>
      </c>
      <c r="T11" s="23">
        <v>98480</v>
      </c>
      <c r="U11" s="23">
        <v>2111</v>
      </c>
      <c r="V11" s="7">
        <v>103.25275999999999</v>
      </c>
      <c r="W11" s="52" t="s">
        <v>123</v>
      </c>
      <c r="X11" s="23">
        <v>101451</v>
      </c>
      <c r="Y11" s="23">
        <v>2113</v>
      </c>
      <c r="Z11" s="7">
        <v>105.60709</v>
      </c>
      <c r="AA11" s="52" t="s">
        <v>123</v>
      </c>
      <c r="AB11" s="23">
        <v>94606</v>
      </c>
      <c r="AC11" s="23">
        <v>2207</v>
      </c>
      <c r="AD11" s="7">
        <v>104.79543</v>
      </c>
      <c r="AE11" s="116">
        <v>1.9535899999999999</v>
      </c>
      <c r="AF11" s="23">
        <v>88265</v>
      </c>
      <c r="AG11" s="23">
        <v>1658</v>
      </c>
      <c r="AH11" s="7">
        <v>104.62072999999999</v>
      </c>
      <c r="AI11" s="116">
        <v>1.7546431</v>
      </c>
      <c r="AJ11" s="23">
        <v>88891</v>
      </c>
      <c r="AK11" s="23">
        <v>1337</v>
      </c>
      <c r="AL11" s="7">
        <v>102.98457000000001</v>
      </c>
      <c r="AM11" s="116">
        <v>1.2535859</v>
      </c>
      <c r="AN11" s="23">
        <v>79501</v>
      </c>
      <c r="AO11" s="23">
        <v>929</v>
      </c>
      <c r="AP11" s="7">
        <v>103.74581000000001</v>
      </c>
      <c r="AQ11" s="116">
        <v>1.3626361</v>
      </c>
      <c r="AR11" s="23">
        <v>80763</v>
      </c>
      <c r="AS11" s="23">
        <v>1223</v>
      </c>
      <c r="AT11" s="7">
        <v>102.66779</v>
      </c>
      <c r="AU11" s="116">
        <v>1.23593</v>
      </c>
      <c r="AV11" s="23">
        <v>86782</v>
      </c>
      <c r="AW11" s="23">
        <v>1429</v>
      </c>
      <c r="AX11" s="7">
        <v>98.229749999999996</v>
      </c>
      <c r="AY11" s="116">
        <v>1.15029</v>
      </c>
      <c r="AZ11" s="23">
        <v>92334</v>
      </c>
      <c r="BA11" s="23">
        <v>1149</v>
      </c>
      <c r="BB11" s="7">
        <v>95.565147914872426</v>
      </c>
      <c r="BC11" s="116">
        <v>1.8711418512329339</v>
      </c>
      <c r="BD11" s="23">
        <v>81897</v>
      </c>
      <c r="BE11" s="23">
        <v>771</v>
      </c>
    </row>
    <row r="12" spans="1:57" s="193" customFormat="1">
      <c r="A12" s="234" t="s">
        <v>43</v>
      </c>
      <c r="B12" s="7">
        <v>100.47490999999999</v>
      </c>
      <c r="C12" s="52" t="s">
        <v>123</v>
      </c>
      <c r="D12" s="23">
        <v>194639</v>
      </c>
      <c r="E12" s="23">
        <v>869</v>
      </c>
      <c r="F12" s="7">
        <v>103.54496</v>
      </c>
      <c r="G12" s="52" t="s">
        <v>123</v>
      </c>
      <c r="H12" s="23">
        <v>213781</v>
      </c>
      <c r="I12" s="23">
        <v>1545</v>
      </c>
      <c r="J12" s="7">
        <v>104.90542000000001</v>
      </c>
      <c r="K12" s="52" t="s">
        <v>123</v>
      </c>
      <c r="L12" s="23">
        <v>204917</v>
      </c>
      <c r="M12" s="23">
        <v>3971</v>
      </c>
      <c r="N12" s="7">
        <v>102.93768</v>
      </c>
      <c r="O12" s="52" t="s">
        <v>123</v>
      </c>
      <c r="P12" s="23">
        <v>222367</v>
      </c>
      <c r="Q12" s="23">
        <v>2525</v>
      </c>
      <c r="R12" s="7">
        <v>103.47864</v>
      </c>
      <c r="S12" s="52" t="s">
        <v>123</v>
      </c>
      <c r="T12" s="23">
        <v>228337</v>
      </c>
      <c r="U12" s="23">
        <v>4575</v>
      </c>
      <c r="V12" s="7">
        <v>104.15582999999999</v>
      </c>
      <c r="W12" s="52" t="s">
        <v>123</v>
      </c>
      <c r="X12" s="23">
        <v>231528</v>
      </c>
      <c r="Y12" s="23">
        <v>3868</v>
      </c>
      <c r="Z12" s="7">
        <v>106.40673</v>
      </c>
      <c r="AA12" s="52" t="s">
        <v>123</v>
      </c>
      <c r="AB12" s="23">
        <v>237918</v>
      </c>
      <c r="AC12" s="23">
        <v>4536</v>
      </c>
      <c r="AD12" s="7">
        <v>102.77267000000001</v>
      </c>
      <c r="AE12" s="116">
        <v>1.2556242</v>
      </c>
      <c r="AF12" s="23">
        <v>232072</v>
      </c>
      <c r="AG12" s="23">
        <v>3868</v>
      </c>
      <c r="AH12" s="7">
        <v>104.83207</v>
      </c>
      <c r="AI12" s="116">
        <v>1.3261541999999999</v>
      </c>
      <c r="AJ12" s="23">
        <v>223047</v>
      </c>
      <c r="AK12" s="23">
        <v>3386</v>
      </c>
      <c r="AL12" s="7">
        <v>102.97302000000001</v>
      </c>
      <c r="AM12" s="116">
        <v>1.5198801</v>
      </c>
      <c r="AN12" s="23">
        <v>188765</v>
      </c>
      <c r="AO12" s="23">
        <v>1648</v>
      </c>
      <c r="AP12" s="7">
        <v>103.28525</v>
      </c>
      <c r="AQ12" s="116">
        <v>1.1813804000000001</v>
      </c>
      <c r="AR12" s="23">
        <v>196966</v>
      </c>
      <c r="AS12" s="23">
        <v>2236</v>
      </c>
      <c r="AT12" s="7">
        <v>102.72026</v>
      </c>
      <c r="AU12" s="116">
        <v>1.1198400000000002</v>
      </c>
      <c r="AV12" s="23">
        <v>192393</v>
      </c>
      <c r="AW12" s="23">
        <v>2991</v>
      </c>
      <c r="AX12" s="7">
        <v>104.53015000000001</v>
      </c>
      <c r="AY12" s="116">
        <v>1.3703999999999998</v>
      </c>
      <c r="AZ12" s="23">
        <v>190871</v>
      </c>
      <c r="BA12" s="23">
        <v>1985</v>
      </c>
      <c r="BB12" s="7">
        <v>95.104121425469174</v>
      </c>
      <c r="BC12" s="116">
        <v>1.3114302411735219</v>
      </c>
      <c r="BD12" s="23">
        <v>185174</v>
      </c>
      <c r="BE12" s="23">
        <v>1624</v>
      </c>
    </row>
    <row r="13" spans="1:57" s="193" customFormat="1">
      <c r="A13" s="234" t="s">
        <v>44</v>
      </c>
      <c r="B13" s="7">
        <v>101.82911</v>
      </c>
      <c r="C13" s="52" t="s">
        <v>123</v>
      </c>
      <c r="D13" s="23">
        <v>703075</v>
      </c>
      <c r="E13" s="23">
        <v>4968</v>
      </c>
      <c r="F13" s="7">
        <v>101.92883999999999</v>
      </c>
      <c r="G13" s="52" t="s">
        <v>123</v>
      </c>
      <c r="H13" s="23">
        <v>760171</v>
      </c>
      <c r="I13" s="23">
        <v>5844</v>
      </c>
      <c r="J13" s="7">
        <v>102.94768000000001</v>
      </c>
      <c r="K13" s="52" t="s">
        <v>123</v>
      </c>
      <c r="L13" s="23">
        <v>791122</v>
      </c>
      <c r="M13" s="23">
        <v>5978</v>
      </c>
      <c r="N13" s="7">
        <v>102.00949</v>
      </c>
      <c r="O13" s="52" t="s">
        <v>123</v>
      </c>
      <c r="P13" s="23">
        <v>863796</v>
      </c>
      <c r="Q13" s="23">
        <v>4540</v>
      </c>
      <c r="R13" s="7">
        <v>102.40263</v>
      </c>
      <c r="S13" s="52" t="s">
        <v>123</v>
      </c>
      <c r="T13" s="23">
        <v>906551</v>
      </c>
      <c r="U13" s="23">
        <v>8313</v>
      </c>
      <c r="V13" s="7">
        <v>103.21952</v>
      </c>
      <c r="W13" s="52" t="s">
        <v>123</v>
      </c>
      <c r="X13" s="23">
        <v>974000</v>
      </c>
      <c r="Y13" s="23">
        <v>8090</v>
      </c>
      <c r="Z13" s="7">
        <v>103.61497</v>
      </c>
      <c r="AA13" s="52" t="s">
        <v>123</v>
      </c>
      <c r="AB13" s="23">
        <v>930451</v>
      </c>
      <c r="AC13" s="23">
        <v>8344</v>
      </c>
      <c r="AD13" s="7">
        <v>105.35003</v>
      </c>
      <c r="AE13" s="116">
        <v>0.96859304000000002</v>
      </c>
      <c r="AF13" s="23">
        <v>895273</v>
      </c>
      <c r="AG13" s="23">
        <v>7149</v>
      </c>
      <c r="AH13" s="7">
        <v>105.66288</v>
      </c>
      <c r="AI13" s="116">
        <v>0.83788273999999996</v>
      </c>
      <c r="AJ13" s="23">
        <v>816829</v>
      </c>
      <c r="AK13" s="23">
        <v>6178</v>
      </c>
      <c r="AL13" s="7">
        <v>103.58632</v>
      </c>
      <c r="AM13" s="116">
        <v>1.1499258000000001</v>
      </c>
      <c r="AN13" s="23">
        <v>781566</v>
      </c>
      <c r="AO13" s="23">
        <v>3193</v>
      </c>
      <c r="AP13" s="7">
        <v>102.29624</v>
      </c>
      <c r="AQ13" s="116">
        <v>1.1455948</v>
      </c>
      <c r="AR13" s="23">
        <v>772575</v>
      </c>
      <c r="AS13" s="23">
        <v>4184</v>
      </c>
      <c r="AT13" s="7">
        <v>103.8826</v>
      </c>
      <c r="AU13" s="116">
        <v>0.80806</v>
      </c>
      <c r="AV13" s="23">
        <v>788952</v>
      </c>
      <c r="AW13" s="23">
        <v>6184</v>
      </c>
      <c r="AX13" s="7">
        <v>102.56865000000001</v>
      </c>
      <c r="AY13" s="116">
        <v>1.1797500000000001</v>
      </c>
      <c r="AZ13" s="23">
        <v>769350</v>
      </c>
      <c r="BA13" s="23">
        <v>4494</v>
      </c>
      <c r="BB13" s="7">
        <v>94.962713203380801</v>
      </c>
      <c r="BC13" s="116">
        <v>1.0653081272563956</v>
      </c>
      <c r="BD13" s="23">
        <v>702067</v>
      </c>
      <c r="BE13" s="23">
        <v>3369</v>
      </c>
    </row>
    <row r="14" spans="1:57" s="193" customFormat="1">
      <c r="A14" s="234" t="s">
        <v>45</v>
      </c>
      <c r="B14" s="7">
        <v>104.1597</v>
      </c>
      <c r="C14" s="52" t="s">
        <v>123</v>
      </c>
      <c r="D14" s="23">
        <v>107097</v>
      </c>
      <c r="E14" s="23">
        <v>1047</v>
      </c>
      <c r="F14" s="7">
        <v>103.52278</v>
      </c>
      <c r="G14" s="52" t="s">
        <v>123</v>
      </c>
      <c r="H14" s="23">
        <v>103882</v>
      </c>
      <c r="I14" s="23">
        <v>973</v>
      </c>
      <c r="J14" s="7">
        <v>102.00807</v>
      </c>
      <c r="K14" s="52" t="s">
        <v>123</v>
      </c>
      <c r="L14" s="23">
        <v>114958</v>
      </c>
      <c r="M14" s="23">
        <v>924</v>
      </c>
      <c r="N14" s="7">
        <v>104.59717999999999</v>
      </c>
      <c r="O14" s="52" t="s">
        <v>123</v>
      </c>
      <c r="P14" s="23">
        <v>118654</v>
      </c>
      <c r="Q14" s="23">
        <v>1888</v>
      </c>
      <c r="R14" s="7">
        <v>101.86553000000001</v>
      </c>
      <c r="S14" s="52" t="s">
        <v>123</v>
      </c>
      <c r="T14" s="23">
        <v>119692</v>
      </c>
      <c r="U14" s="23">
        <v>2072</v>
      </c>
      <c r="V14" s="7">
        <v>104.51885</v>
      </c>
      <c r="W14" s="52" t="s">
        <v>123</v>
      </c>
      <c r="X14" s="23">
        <v>124622</v>
      </c>
      <c r="Y14" s="23">
        <v>3019</v>
      </c>
      <c r="Z14" s="7">
        <v>107.83154</v>
      </c>
      <c r="AA14" s="52" t="s">
        <v>123</v>
      </c>
      <c r="AB14" s="23">
        <v>122006</v>
      </c>
      <c r="AC14" s="23">
        <v>2235</v>
      </c>
      <c r="AD14" s="7">
        <v>104.95878</v>
      </c>
      <c r="AE14" s="116">
        <v>1.2705294</v>
      </c>
      <c r="AF14" s="23">
        <v>111271</v>
      </c>
      <c r="AG14" s="23">
        <v>3362</v>
      </c>
      <c r="AH14" s="7">
        <v>112.00828</v>
      </c>
      <c r="AI14" s="116">
        <v>1.6420115</v>
      </c>
      <c r="AJ14" s="23">
        <v>110961</v>
      </c>
      <c r="AK14" s="23">
        <v>2754</v>
      </c>
      <c r="AL14" s="7">
        <v>113.41271999999999</v>
      </c>
      <c r="AM14" s="116">
        <v>5.8322077999999999</v>
      </c>
      <c r="AN14" s="23">
        <v>112578</v>
      </c>
      <c r="AO14" s="23">
        <v>1509</v>
      </c>
      <c r="AP14" s="7">
        <v>104.08956000000001</v>
      </c>
      <c r="AQ14" s="116">
        <v>1.0113648</v>
      </c>
      <c r="AR14" s="23">
        <v>116038</v>
      </c>
      <c r="AS14" s="23">
        <v>1940</v>
      </c>
      <c r="AT14" s="7">
        <v>104.02105</v>
      </c>
      <c r="AU14" s="116">
        <v>1.12432</v>
      </c>
      <c r="AV14" s="23">
        <v>105365</v>
      </c>
      <c r="AW14" s="23">
        <v>2617</v>
      </c>
      <c r="AX14" s="7">
        <v>106.16262999999999</v>
      </c>
      <c r="AY14" s="116">
        <v>1.17421</v>
      </c>
      <c r="AZ14" s="23">
        <v>99864</v>
      </c>
      <c r="BA14" s="23">
        <v>1685</v>
      </c>
      <c r="BB14" s="7">
        <v>96.946711473835805</v>
      </c>
      <c r="BC14" s="116">
        <v>1.863762744724206</v>
      </c>
      <c r="BD14" s="23">
        <v>98886</v>
      </c>
      <c r="BE14" s="23">
        <v>1102</v>
      </c>
    </row>
    <row r="15" spans="1:57" s="193" customFormat="1">
      <c r="A15" s="234" t="s">
        <v>46</v>
      </c>
      <c r="B15" s="7">
        <v>98.623317999999998</v>
      </c>
      <c r="C15" s="52" t="s">
        <v>123</v>
      </c>
      <c r="D15" s="23">
        <v>128376</v>
      </c>
      <c r="E15" s="23">
        <v>1111</v>
      </c>
      <c r="F15" s="7">
        <v>102.75682999999999</v>
      </c>
      <c r="G15" s="52" t="s">
        <v>123</v>
      </c>
      <c r="H15" s="23">
        <v>134222</v>
      </c>
      <c r="I15" s="23">
        <v>1191</v>
      </c>
      <c r="J15" s="7">
        <v>103.00842</v>
      </c>
      <c r="K15" s="52" t="s">
        <v>123</v>
      </c>
      <c r="L15" s="23">
        <v>138364</v>
      </c>
      <c r="M15" s="23">
        <v>3499</v>
      </c>
      <c r="N15" s="7">
        <v>103.37108000000001</v>
      </c>
      <c r="O15" s="52" t="s">
        <v>123</v>
      </c>
      <c r="P15" s="23">
        <v>139767</v>
      </c>
      <c r="Q15" s="23">
        <v>1643</v>
      </c>
      <c r="R15" s="7">
        <v>104.28666</v>
      </c>
      <c r="S15" s="52" t="s">
        <v>123</v>
      </c>
      <c r="T15" s="23">
        <v>146334</v>
      </c>
      <c r="U15" s="23">
        <v>1821</v>
      </c>
      <c r="V15" s="7">
        <v>106.77003999999999</v>
      </c>
      <c r="W15" s="52" t="s">
        <v>123</v>
      </c>
      <c r="X15" s="23">
        <v>147837</v>
      </c>
      <c r="Y15" s="23">
        <v>4053</v>
      </c>
      <c r="Z15" s="7">
        <v>108.77499</v>
      </c>
      <c r="AA15" s="52" t="s">
        <v>123</v>
      </c>
      <c r="AB15" s="23">
        <v>150748</v>
      </c>
      <c r="AC15" s="23">
        <v>4200</v>
      </c>
      <c r="AD15" s="7">
        <v>106.64453</v>
      </c>
      <c r="AE15" s="116">
        <v>1.3031006999999999</v>
      </c>
      <c r="AF15" s="23">
        <v>130101</v>
      </c>
      <c r="AG15" s="23">
        <v>3287</v>
      </c>
      <c r="AH15" s="7">
        <v>104.29832</v>
      </c>
      <c r="AI15" s="116">
        <v>1.3882444</v>
      </c>
      <c r="AJ15" s="23">
        <v>122829</v>
      </c>
      <c r="AK15" s="23">
        <v>2708</v>
      </c>
      <c r="AL15" s="7">
        <v>108.0104</v>
      </c>
      <c r="AM15" s="116">
        <v>1.7543723</v>
      </c>
      <c r="AN15" s="23">
        <v>122109</v>
      </c>
      <c r="AO15" s="23">
        <v>1982</v>
      </c>
      <c r="AP15" s="7">
        <v>107.3443</v>
      </c>
      <c r="AQ15" s="116">
        <v>1.6344255999999999</v>
      </c>
      <c r="AR15" s="23">
        <v>114224</v>
      </c>
      <c r="AS15" s="23">
        <v>1624</v>
      </c>
      <c r="AT15" s="7">
        <v>105.53557000000001</v>
      </c>
      <c r="AU15" s="116">
        <v>1.3452600000000001</v>
      </c>
      <c r="AV15" s="23">
        <v>121482</v>
      </c>
      <c r="AW15" s="23">
        <v>1917</v>
      </c>
      <c r="AX15" s="7">
        <v>108.3018</v>
      </c>
      <c r="AY15" s="116">
        <v>1.3420300000000001</v>
      </c>
      <c r="AZ15" s="23">
        <v>113353</v>
      </c>
      <c r="BA15" s="23">
        <v>1605</v>
      </c>
      <c r="BB15" s="7">
        <v>98.284606205250597</v>
      </c>
      <c r="BC15" s="116">
        <v>1.6420153443970571</v>
      </c>
      <c r="BD15" s="23">
        <v>102576</v>
      </c>
      <c r="BE15" s="23">
        <v>1043</v>
      </c>
    </row>
    <row r="16" spans="1:57" s="193" customFormat="1">
      <c r="A16" s="49" t="s">
        <v>71</v>
      </c>
      <c r="B16" s="52" t="s">
        <v>123</v>
      </c>
      <c r="C16" s="52" t="s">
        <v>123</v>
      </c>
      <c r="D16" s="52" t="s">
        <v>123</v>
      </c>
      <c r="E16" s="52" t="s">
        <v>123</v>
      </c>
      <c r="F16" s="52" t="s">
        <v>123</v>
      </c>
      <c r="G16" s="52" t="s">
        <v>123</v>
      </c>
      <c r="H16" s="52" t="s">
        <v>123</v>
      </c>
      <c r="I16" s="52" t="s">
        <v>123</v>
      </c>
      <c r="J16" s="52" t="s">
        <v>123</v>
      </c>
      <c r="K16" s="52" t="s">
        <v>123</v>
      </c>
      <c r="L16" s="52" t="s">
        <v>123</v>
      </c>
      <c r="M16" s="52" t="s">
        <v>123</v>
      </c>
      <c r="N16" s="52" t="s">
        <v>123</v>
      </c>
      <c r="O16" s="52" t="s">
        <v>123</v>
      </c>
      <c r="P16" s="52" t="s">
        <v>123</v>
      </c>
      <c r="Q16" s="52" t="s">
        <v>123</v>
      </c>
      <c r="R16" s="52" t="s">
        <v>123</v>
      </c>
      <c r="S16" s="52" t="s">
        <v>123</v>
      </c>
      <c r="T16" s="52" t="s">
        <v>123</v>
      </c>
      <c r="U16" s="52" t="s">
        <v>123</v>
      </c>
      <c r="V16" s="52" t="s">
        <v>123</v>
      </c>
      <c r="W16" s="52" t="s">
        <v>123</v>
      </c>
      <c r="X16" s="52" t="s">
        <v>123</v>
      </c>
      <c r="Y16" s="52" t="s">
        <v>123</v>
      </c>
      <c r="Z16" s="52" t="s">
        <v>123</v>
      </c>
      <c r="AA16" s="52" t="s">
        <v>123</v>
      </c>
      <c r="AB16" s="52" t="s">
        <v>123</v>
      </c>
      <c r="AC16" s="52" t="s">
        <v>123</v>
      </c>
      <c r="AD16" s="52" t="s">
        <v>123</v>
      </c>
      <c r="AE16" s="52" t="s">
        <v>123</v>
      </c>
      <c r="AF16" s="52" t="s">
        <v>123</v>
      </c>
      <c r="AG16" s="52" t="s">
        <v>123</v>
      </c>
      <c r="AH16" s="52" t="s">
        <v>123</v>
      </c>
      <c r="AI16" s="52" t="s">
        <v>123</v>
      </c>
      <c r="AJ16" s="52" t="s">
        <v>123</v>
      </c>
      <c r="AK16" s="52" t="s">
        <v>123</v>
      </c>
      <c r="AL16" s="52" t="s">
        <v>123</v>
      </c>
      <c r="AM16" s="52" t="s">
        <v>123</v>
      </c>
      <c r="AN16" s="52" t="s">
        <v>123</v>
      </c>
      <c r="AO16" s="52" t="s">
        <v>123</v>
      </c>
      <c r="AP16" s="126" t="s">
        <v>123</v>
      </c>
      <c r="AQ16" s="126" t="s">
        <v>123</v>
      </c>
      <c r="AR16" s="126" t="s">
        <v>123</v>
      </c>
      <c r="AS16" s="126" t="s">
        <v>123</v>
      </c>
      <c r="AT16" s="126" t="s">
        <v>123</v>
      </c>
      <c r="AU16" s="126" t="s">
        <v>123</v>
      </c>
      <c r="AV16" s="126" t="s">
        <v>123</v>
      </c>
      <c r="AW16" s="126" t="s">
        <v>123</v>
      </c>
      <c r="AX16" s="7">
        <v>103.40372000000001</v>
      </c>
      <c r="AY16" s="116">
        <v>1.3696699999999999</v>
      </c>
      <c r="AZ16" s="23">
        <v>48091</v>
      </c>
      <c r="BA16" s="23">
        <v>855</v>
      </c>
      <c r="BB16" s="7">
        <v>102.09924036790407</v>
      </c>
      <c r="BC16" s="116">
        <v>3.085615245798099</v>
      </c>
      <c r="BD16" s="23">
        <v>43289</v>
      </c>
      <c r="BE16" s="23">
        <v>521</v>
      </c>
    </row>
    <row r="17" spans="1:57" s="193" customFormat="1">
      <c r="A17" s="234" t="s">
        <v>47</v>
      </c>
      <c r="B17" s="7">
        <v>102.94717</v>
      </c>
      <c r="C17" s="52" t="s">
        <v>123</v>
      </c>
      <c r="D17" s="23">
        <v>259571</v>
      </c>
      <c r="E17" s="23">
        <v>1947</v>
      </c>
      <c r="F17" s="7">
        <v>105.01815000000001</v>
      </c>
      <c r="G17" s="52" t="s">
        <v>123</v>
      </c>
      <c r="H17" s="23">
        <v>285893</v>
      </c>
      <c r="I17" s="23">
        <v>6316</v>
      </c>
      <c r="J17" s="7">
        <v>105.61784</v>
      </c>
      <c r="K17" s="52" t="s">
        <v>123</v>
      </c>
      <c r="L17" s="23">
        <v>276893</v>
      </c>
      <c r="M17" s="23">
        <v>6281</v>
      </c>
      <c r="N17" s="7">
        <v>101.8437</v>
      </c>
      <c r="O17" s="52" t="s">
        <v>123</v>
      </c>
      <c r="P17" s="23">
        <v>297185</v>
      </c>
      <c r="Q17" s="23">
        <v>2838</v>
      </c>
      <c r="R17" s="7">
        <v>105.14485000000001</v>
      </c>
      <c r="S17" s="52" t="s">
        <v>123</v>
      </c>
      <c r="T17" s="23">
        <v>301853</v>
      </c>
      <c r="U17" s="23">
        <v>3579</v>
      </c>
      <c r="V17" s="7">
        <v>106.77728</v>
      </c>
      <c r="W17" s="52" t="s">
        <v>123</v>
      </c>
      <c r="X17" s="23">
        <v>309479</v>
      </c>
      <c r="Y17" s="23">
        <v>7677</v>
      </c>
      <c r="Z17" s="7">
        <v>107.69313</v>
      </c>
      <c r="AA17" s="52" t="s">
        <v>123</v>
      </c>
      <c r="AB17" s="23">
        <v>293593</v>
      </c>
      <c r="AC17" s="23">
        <v>7161</v>
      </c>
      <c r="AD17" s="7">
        <v>107.0742</v>
      </c>
      <c r="AE17" s="116">
        <v>0.89409872000000001</v>
      </c>
      <c r="AF17" s="23">
        <v>268586</v>
      </c>
      <c r="AG17" s="23">
        <v>6062</v>
      </c>
      <c r="AH17" s="7">
        <v>107.25694</v>
      </c>
      <c r="AI17" s="116">
        <v>1.1276250000000001</v>
      </c>
      <c r="AJ17" s="23">
        <v>268004</v>
      </c>
      <c r="AK17" s="23">
        <v>5244</v>
      </c>
      <c r="AL17" s="7">
        <v>107.51421999999999</v>
      </c>
      <c r="AM17" s="116">
        <v>2.1673881000000002</v>
      </c>
      <c r="AN17" s="23">
        <v>233594</v>
      </c>
      <c r="AO17" s="23">
        <v>2299</v>
      </c>
      <c r="AP17" s="7">
        <v>104.45446</v>
      </c>
      <c r="AQ17" s="116">
        <v>1.1594983999999999</v>
      </c>
      <c r="AR17" s="23">
        <v>231422</v>
      </c>
      <c r="AS17" s="23">
        <v>3548</v>
      </c>
      <c r="AT17" s="7">
        <v>106.54043</v>
      </c>
      <c r="AU17" s="116">
        <v>0.98037999999999992</v>
      </c>
      <c r="AV17" s="23">
        <v>223818</v>
      </c>
      <c r="AW17" s="23">
        <v>4004</v>
      </c>
      <c r="AX17" s="7">
        <v>103.29553</v>
      </c>
      <c r="AY17" s="116">
        <v>1.38497</v>
      </c>
      <c r="AZ17" s="23">
        <v>167973</v>
      </c>
      <c r="BA17" s="23">
        <v>2221</v>
      </c>
      <c r="BB17" s="7">
        <v>96.6205513895504</v>
      </c>
      <c r="BC17" s="116">
        <v>1.9237169753199148</v>
      </c>
      <c r="BD17" s="23">
        <v>153103</v>
      </c>
      <c r="BE17" s="23">
        <v>1528</v>
      </c>
    </row>
    <row r="18" spans="1:57" s="193" customFormat="1">
      <c r="A18" s="234" t="s">
        <v>48</v>
      </c>
      <c r="B18" s="7">
        <v>103.01067999999999</v>
      </c>
      <c r="C18" s="52" t="s">
        <v>123</v>
      </c>
      <c r="D18" s="23">
        <v>121532</v>
      </c>
      <c r="E18" s="23">
        <v>1167</v>
      </c>
      <c r="F18" s="7">
        <v>104.48412</v>
      </c>
      <c r="G18" s="52" t="s">
        <v>123</v>
      </c>
      <c r="H18" s="23">
        <v>124287</v>
      </c>
      <c r="I18" s="23">
        <v>1182</v>
      </c>
      <c r="J18" s="7">
        <v>104.75362</v>
      </c>
      <c r="K18" s="52" t="s">
        <v>123</v>
      </c>
      <c r="L18" s="23">
        <v>123978</v>
      </c>
      <c r="M18" s="23">
        <v>963</v>
      </c>
      <c r="N18" s="7">
        <v>104.63485</v>
      </c>
      <c r="O18" s="52" t="s">
        <v>123</v>
      </c>
      <c r="P18" s="23">
        <v>152747</v>
      </c>
      <c r="Q18" s="23">
        <v>2587</v>
      </c>
      <c r="R18" s="7">
        <v>108.05674</v>
      </c>
      <c r="S18" s="52" t="s">
        <v>123</v>
      </c>
      <c r="T18" s="23">
        <v>147089</v>
      </c>
      <c r="U18" s="23">
        <v>2658</v>
      </c>
      <c r="V18" s="7">
        <v>108.91334000000001</v>
      </c>
      <c r="W18" s="52" t="s">
        <v>123</v>
      </c>
      <c r="X18" s="23">
        <v>152727</v>
      </c>
      <c r="Y18" s="23">
        <v>4695</v>
      </c>
      <c r="Z18" s="7">
        <v>107.14534999999999</v>
      </c>
      <c r="AA18" s="52" t="s">
        <v>123</v>
      </c>
      <c r="AB18" s="23">
        <v>153595</v>
      </c>
      <c r="AC18" s="23">
        <v>4671</v>
      </c>
      <c r="AD18" s="7">
        <v>107.30678</v>
      </c>
      <c r="AE18" s="116">
        <v>1.1889939</v>
      </c>
      <c r="AF18" s="23">
        <v>135551</v>
      </c>
      <c r="AG18" s="23">
        <v>3789</v>
      </c>
      <c r="AH18" s="7">
        <v>108.78713999999999</v>
      </c>
      <c r="AI18" s="116">
        <v>1.3709967999999999</v>
      </c>
      <c r="AJ18" s="23">
        <v>136121</v>
      </c>
      <c r="AK18" s="23">
        <v>2897</v>
      </c>
      <c r="AL18" s="7">
        <v>105.21831</v>
      </c>
      <c r="AM18" s="116">
        <v>1.8630100999999999</v>
      </c>
      <c r="AN18" s="23">
        <v>122129</v>
      </c>
      <c r="AO18" s="23">
        <v>1698</v>
      </c>
      <c r="AP18" s="7">
        <v>107.53604</v>
      </c>
      <c r="AQ18" s="116">
        <v>1.5021164</v>
      </c>
      <c r="AR18" s="23">
        <v>119793</v>
      </c>
      <c r="AS18" s="23">
        <v>2121</v>
      </c>
      <c r="AT18" s="7">
        <v>106.0705</v>
      </c>
      <c r="AU18" s="116">
        <v>1.39435</v>
      </c>
      <c r="AV18" s="23">
        <v>115008</v>
      </c>
      <c r="AW18" s="23">
        <v>2579</v>
      </c>
      <c r="AX18" s="7">
        <v>105.79132</v>
      </c>
      <c r="AY18" s="116">
        <v>1.1495500000000001</v>
      </c>
      <c r="AZ18" s="23">
        <v>110809</v>
      </c>
      <c r="BA18" s="23">
        <v>1693</v>
      </c>
      <c r="BB18" s="7">
        <v>95.608169479502763</v>
      </c>
      <c r="BC18" s="116">
        <v>2.5335042960990504</v>
      </c>
      <c r="BD18" s="23">
        <v>96299</v>
      </c>
      <c r="BE18" s="23">
        <v>1061</v>
      </c>
    </row>
    <row r="19" spans="1:57" s="193" customFormat="1">
      <c r="A19" s="234" t="s">
        <v>49</v>
      </c>
      <c r="B19" s="52" t="s">
        <v>123</v>
      </c>
      <c r="C19" s="52" t="s">
        <v>123</v>
      </c>
      <c r="D19" s="52" t="s">
        <v>123</v>
      </c>
      <c r="E19" s="52" t="s">
        <v>123</v>
      </c>
      <c r="F19" s="52" t="s">
        <v>123</v>
      </c>
      <c r="G19" s="52" t="s">
        <v>123</v>
      </c>
      <c r="H19" s="52" t="s">
        <v>123</v>
      </c>
      <c r="I19" s="52" t="s">
        <v>123</v>
      </c>
      <c r="J19" s="52" t="s">
        <v>123</v>
      </c>
      <c r="K19" s="52" t="s">
        <v>123</v>
      </c>
      <c r="L19" s="52" t="s">
        <v>123</v>
      </c>
      <c r="M19" s="52" t="s">
        <v>123</v>
      </c>
      <c r="N19" s="52" t="s">
        <v>123</v>
      </c>
      <c r="O19" s="52" t="s">
        <v>123</v>
      </c>
      <c r="P19" s="52" t="s">
        <v>123</v>
      </c>
      <c r="Q19" s="52" t="s">
        <v>123</v>
      </c>
      <c r="R19" s="52" t="s">
        <v>123</v>
      </c>
      <c r="S19" s="52" t="s">
        <v>123</v>
      </c>
      <c r="T19" s="52" t="s">
        <v>123</v>
      </c>
      <c r="U19" s="52" t="s">
        <v>123</v>
      </c>
      <c r="V19" s="52" t="s">
        <v>123</v>
      </c>
      <c r="W19" s="52" t="s">
        <v>123</v>
      </c>
      <c r="X19" s="52" t="s">
        <v>123</v>
      </c>
      <c r="Y19" s="52" t="s">
        <v>123</v>
      </c>
      <c r="Z19" s="52" t="s">
        <v>123</v>
      </c>
      <c r="AA19" s="52" t="s">
        <v>123</v>
      </c>
      <c r="AB19" s="52" t="s">
        <v>123</v>
      </c>
      <c r="AC19" s="52" t="s">
        <v>123</v>
      </c>
      <c r="AD19" s="7">
        <v>109.39717</v>
      </c>
      <c r="AE19" s="52">
        <v>2.415845</v>
      </c>
      <c r="AF19" s="23">
        <v>50268</v>
      </c>
      <c r="AG19" s="23">
        <v>1334</v>
      </c>
      <c r="AH19" s="7">
        <v>112.15711</v>
      </c>
      <c r="AI19" s="116">
        <v>4.2923226000000003</v>
      </c>
      <c r="AJ19" s="23">
        <v>54256</v>
      </c>
      <c r="AK19" s="23">
        <v>1120</v>
      </c>
      <c r="AL19" s="7">
        <v>107.51411</v>
      </c>
      <c r="AM19" s="116">
        <v>1.7314361</v>
      </c>
      <c r="AN19" s="23">
        <v>43812</v>
      </c>
      <c r="AO19" s="23">
        <v>1711</v>
      </c>
      <c r="AP19" s="7">
        <v>104.11332</v>
      </c>
      <c r="AQ19" s="116">
        <v>1.9267316999999999</v>
      </c>
      <c r="AR19" s="23">
        <v>40498</v>
      </c>
      <c r="AS19" s="23">
        <v>1299</v>
      </c>
      <c r="AT19" s="7">
        <v>103.50389</v>
      </c>
      <c r="AU19" s="116">
        <v>1.51004</v>
      </c>
      <c r="AV19" s="23">
        <v>42744</v>
      </c>
      <c r="AW19" s="23">
        <v>1245</v>
      </c>
      <c r="AX19" s="7">
        <v>104.7217</v>
      </c>
      <c r="AY19" s="116">
        <v>1.41046</v>
      </c>
      <c r="AZ19" s="23">
        <v>41430</v>
      </c>
      <c r="BA19" s="23">
        <v>1106</v>
      </c>
      <c r="BB19" s="7">
        <v>95.622325055942994</v>
      </c>
      <c r="BC19" s="116">
        <v>2.2765699649713351</v>
      </c>
      <c r="BD19" s="23">
        <v>38370</v>
      </c>
      <c r="BE19" s="23">
        <v>715</v>
      </c>
    </row>
    <row r="20" spans="1:57" s="193" customFormat="1">
      <c r="A20" s="234" t="s">
        <v>50</v>
      </c>
      <c r="B20" s="7">
        <v>99.440751000000006</v>
      </c>
      <c r="C20" s="52" t="s">
        <v>123</v>
      </c>
      <c r="D20" s="23">
        <v>142249</v>
      </c>
      <c r="E20" s="23">
        <v>1380</v>
      </c>
      <c r="F20" s="7">
        <v>101.59568</v>
      </c>
      <c r="G20" s="52" t="s">
        <v>123</v>
      </c>
      <c r="H20" s="23">
        <v>146121</v>
      </c>
      <c r="I20" s="23">
        <v>1272</v>
      </c>
      <c r="J20" s="7">
        <v>102.31950000000001</v>
      </c>
      <c r="K20" s="52" t="s">
        <v>123</v>
      </c>
      <c r="L20" s="23">
        <v>143322</v>
      </c>
      <c r="M20" s="23">
        <v>1056</v>
      </c>
      <c r="N20" s="7">
        <v>104.05186</v>
      </c>
      <c r="O20" s="52" t="s">
        <v>123</v>
      </c>
      <c r="P20" s="23">
        <v>165251</v>
      </c>
      <c r="Q20" s="23">
        <v>1128</v>
      </c>
      <c r="R20" s="7">
        <v>105.24684000000001</v>
      </c>
      <c r="S20" s="52" t="s">
        <v>123</v>
      </c>
      <c r="T20" s="23">
        <v>179589</v>
      </c>
      <c r="U20" s="23">
        <v>1237</v>
      </c>
      <c r="V20" s="7">
        <v>106.95408999999999</v>
      </c>
      <c r="W20" s="52" t="s">
        <v>123</v>
      </c>
      <c r="X20" s="23">
        <v>195188</v>
      </c>
      <c r="Y20" s="23">
        <v>3858</v>
      </c>
      <c r="Z20" s="7">
        <v>107.29597</v>
      </c>
      <c r="AA20" s="52" t="s">
        <v>123</v>
      </c>
      <c r="AB20" s="23">
        <v>184857</v>
      </c>
      <c r="AC20" s="23">
        <v>5532</v>
      </c>
      <c r="AD20" s="7">
        <v>106.40263</v>
      </c>
      <c r="AE20" s="116">
        <v>1.6003609999999999</v>
      </c>
      <c r="AF20" s="23">
        <v>112674</v>
      </c>
      <c r="AG20" s="23">
        <v>3275</v>
      </c>
      <c r="AH20" s="7">
        <v>107.30719999999999</v>
      </c>
      <c r="AI20" s="116">
        <v>1.6162270999999999</v>
      </c>
      <c r="AJ20" s="23">
        <v>109184</v>
      </c>
      <c r="AK20" s="23">
        <v>2518</v>
      </c>
      <c r="AL20" s="7">
        <v>107.92050999999999</v>
      </c>
      <c r="AM20" s="116">
        <v>1.5403266</v>
      </c>
      <c r="AN20" s="23">
        <v>104916</v>
      </c>
      <c r="AO20" s="23">
        <v>1806</v>
      </c>
      <c r="AP20" s="7">
        <v>108.58318</v>
      </c>
      <c r="AQ20" s="116">
        <v>1.5362114</v>
      </c>
      <c r="AR20" s="23">
        <v>100067</v>
      </c>
      <c r="AS20" s="23">
        <v>1529</v>
      </c>
      <c r="AT20" s="7">
        <v>105.34502000000001</v>
      </c>
      <c r="AU20" s="116">
        <v>0.99307999999999996</v>
      </c>
      <c r="AV20" s="23">
        <v>110193</v>
      </c>
      <c r="AW20" s="23">
        <v>2390</v>
      </c>
      <c r="AX20" s="7">
        <v>102.9363</v>
      </c>
      <c r="AY20" s="116">
        <v>1.3885399999999999</v>
      </c>
      <c r="AZ20" s="23">
        <v>96931</v>
      </c>
      <c r="BA20" s="23">
        <v>1358</v>
      </c>
      <c r="BB20" s="7">
        <v>95.779758843362472</v>
      </c>
      <c r="BC20" s="116">
        <v>2.3092245651141248</v>
      </c>
      <c r="BD20" s="23">
        <v>88656</v>
      </c>
      <c r="BE20" s="23">
        <v>991</v>
      </c>
    </row>
    <row r="21" spans="1:57" s="193" customFormat="1">
      <c r="A21" s="234" t="s">
        <v>51</v>
      </c>
      <c r="B21" s="7">
        <v>102.13368</v>
      </c>
      <c r="C21" s="52" t="s">
        <v>123</v>
      </c>
      <c r="D21" s="23">
        <v>12637</v>
      </c>
      <c r="E21" s="23">
        <v>425</v>
      </c>
      <c r="F21" s="7">
        <v>105.1345</v>
      </c>
      <c r="G21" s="52" t="s">
        <v>123</v>
      </c>
      <c r="H21" s="23">
        <v>11999</v>
      </c>
      <c r="I21" s="23">
        <v>347</v>
      </c>
      <c r="J21" s="7">
        <v>99.036403000000007</v>
      </c>
      <c r="K21" s="52" t="s">
        <v>123</v>
      </c>
      <c r="L21" s="23">
        <v>12950</v>
      </c>
      <c r="M21" s="23">
        <v>441</v>
      </c>
      <c r="N21" s="7">
        <v>101.24602</v>
      </c>
      <c r="O21" s="52" t="s">
        <v>123</v>
      </c>
      <c r="P21" s="23">
        <v>14301</v>
      </c>
      <c r="Q21" s="23">
        <v>581</v>
      </c>
      <c r="R21" s="7">
        <v>100.35898</v>
      </c>
      <c r="S21" s="52" t="s">
        <v>123</v>
      </c>
      <c r="T21" s="23">
        <v>15376</v>
      </c>
      <c r="U21" s="23">
        <v>584</v>
      </c>
      <c r="V21" s="7">
        <v>101.50265</v>
      </c>
      <c r="W21" s="52" t="s">
        <v>123</v>
      </c>
      <c r="X21" s="23">
        <v>14388</v>
      </c>
      <c r="Y21" s="23">
        <v>539</v>
      </c>
      <c r="Z21" s="7">
        <v>108.62559</v>
      </c>
      <c r="AA21" s="52" t="s">
        <v>123</v>
      </c>
      <c r="AB21" s="23">
        <v>16044</v>
      </c>
      <c r="AC21" s="23">
        <v>700</v>
      </c>
      <c r="AD21" s="7">
        <v>107.94148</v>
      </c>
      <c r="AE21" s="116">
        <v>3.4425797</v>
      </c>
      <c r="AF21" s="23">
        <v>13429</v>
      </c>
      <c r="AG21" s="23">
        <v>553</v>
      </c>
      <c r="AH21" s="7">
        <v>114.17676</v>
      </c>
      <c r="AI21" s="116">
        <v>3.2683515000000001</v>
      </c>
      <c r="AJ21" s="23">
        <v>13474</v>
      </c>
      <c r="AK21" s="23">
        <v>465</v>
      </c>
      <c r="AL21" s="7">
        <v>108.23372999999999</v>
      </c>
      <c r="AM21" s="116">
        <v>1.6169857999999999</v>
      </c>
      <c r="AN21" s="23">
        <v>13855</v>
      </c>
      <c r="AO21" s="23">
        <v>1224</v>
      </c>
      <c r="AP21" s="7">
        <v>106.45625</v>
      </c>
      <c r="AQ21" s="116">
        <v>2.1985318999999999</v>
      </c>
      <c r="AR21" s="23">
        <v>13323</v>
      </c>
      <c r="AS21" s="23">
        <v>717</v>
      </c>
      <c r="AT21" s="7">
        <v>105.59079</v>
      </c>
      <c r="AU21" s="116">
        <v>2.1303900000000002</v>
      </c>
      <c r="AV21" s="23">
        <v>14486</v>
      </c>
      <c r="AW21" s="23">
        <v>446</v>
      </c>
      <c r="AX21" s="7">
        <v>104.00095</v>
      </c>
      <c r="AY21" s="116">
        <v>2.0565900000000004</v>
      </c>
      <c r="AZ21" s="23">
        <v>13205</v>
      </c>
      <c r="BA21" s="23">
        <v>624</v>
      </c>
      <c r="BB21" s="7">
        <v>99.066987389751432</v>
      </c>
      <c r="BC21" s="116">
        <v>3.3725795145481441</v>
      </c>
      <c r="BD21" s="23">
        <v>11381</v>
      </c>
      <c r="BE21" s="23">
        <v>478</v>
      </c>
    </row>
    <row r="22" spans="1:57" s="193" customFormat="1">
      <c r="A22" s="234" t="s">
        <v>52</v>
      </c>
      <c r="B22" s="7">
        <v>103.40101</v>
      </c>
      <c r="C22" s="52" t="s">
        <v>123</v>
      </c>
      <c r="D22" s="23">
        <v>19914</v>
      </c>
      <c r="E22" s="23">
        <v>399</v>
      </c>
      <c r="F22" s="7">
        <v>102.1317</v>
      </c>
      <c r="G22" s="52" t="s">
        <v>123</v>
      </c>
      <c r="H22" s="23">
        <v>20458</v>
      </c>
      <c r="I22" s="23">
        <v>417</v>
      </c>
      <c r="J22" s="7">
        <v>97.784170000000003</v>
      </c>
      <c r="K22" s="52" t="s">
        <v>123</v>
      </c>
      <c r="L22" s="23">
        <v>18358</v>
      </c>
      <c r="M22" s="23">
        <v>388</v>
      </c>
      <c r="N22" s="7">
        <v>104.07062000000001</v>
      </c>
      <c r="O22" s="52" t="s">
        <v>123</v>
      </c>
      <c r="P22" s="23">
        <v>22754</v>
      </c>
      <c r="Q22" s="23">
        <v>440</v>
      </c>
      <c r="R22" s="7">
        <v>105.49814000000001</v>
      </c>
      <c r="S22" s="52" t="s">
        <v>123</v>
      </c>
      <c r="T22" s="23">
        <v>18171</v>
      </c>
      <c r="U22" s="23">
        <v>385</v>
      </c>
      <c r="V22" s="7">
        <v>97.216669999999993</v>
      </c>
      <c r="W22" s="52" t="s">
        <v>123</v>
      </c>
      <c r="X22" s="23">
        <v>19455</v>
      </c>
      <c r="Y22" s="23">
        <v>370</v>
      </c>
      <c r="Z22" s="7">
        <v>106.67774</v>
      </c>
      <c r="AA22" s="52" t="s">
        <v>123</v>
      </c>
      <c r="AB22" s="23">
        <v>18627</v>
      </c>
      <c r="AC22" s="23">
        <v>466</v>
      </c>
      <c r="AD22" s="7">
        <v>106.17035</v>
      </c>
      <c r="AE22" s="116">
        <v>4.7227588999999996</v>
      </c>
      <c r="AF22" s="23">
        <v>18411</v>
      </c>
      <c r="AG22" s="23">
        <v>422</v>
      </c>
      <c r="AH22" s="7">
        <v>104.82459</v>
      </c>
      <c r="AI22" s="116">
        <v>4.0064533999999998</v>
      </c>
      <c r="AJ22" s="23">
        <v>17599</v>
      </c>
      <c r="AK22" s="23">
        <v>277</v>
      </c>
      <c r="AL22" s="7">
        <v>106.20778</v>
      </c>
      <c r="AM22" s="116">
        <v>1.7127416</v>
      </c>
      <c r="AN22" s="23">
        <v>15723</v>
      </c>
      <c r="AO22" s="23">
        <v>534</v>
      </c>
      <c r="AP22" s="7">
        <v>104.10899999999999</v>
      </c>
      <c r="AQ22" s="116">
        <v>2.0195340000000002</v>
      </c>
      <c r="AR22" s="23">
        <v>17001</v>
      </c>
      <c r="AS22" s="23">
        <v>620</v>
      </c>
      <c r="AT22" s="7">
        <v>102.26939</v>
      </c>
      <c r="AU22" s="116">
        <v>1.7821900000000002</v>
      </c>
      <c r="AV22" s="23">
        <v>15322</v>
      </c>
      <c r="AW22" s="23">
        <v>527</v>
      </c>
      <c r="AX22" s="7">
        <v>105.17891</v>
      </c>
      <c r="AY22" s="116">
        <v>1.8373600000000001</v>
      </c>
      <c r="AZ22" s="23">
        <v>15638</v>
      </c>
      <c r="BA22" s="23">
        <v>671</v>
      </c>
      <c r="BB22" s="7">
        <v>94.068801897983391</v>
      </c>
      <c r="BC22" s="116">
        <v>5.0988891817312982</v>
      </c>
      <c r="BD22" s="23">
        <v>14984</v>
      </c>
      <c r="BE22" s="23">
        <v>426</v>
      </c>
    </row>
    <row r="23" spans="1:57" s="193" customFormat="1">
      <c r="A23" s="234" t="s">
        <v>14</v>
      </c>
      <c r="B23" s="7">
        <f>'43'!C14</f>
        <v>101.65845</v>
      </c>
      <c r="C23" s="52" t="s">
        <v>123</v>
      </c>
      <c r="D23" s="23">
        <f>SUM(D7:D22)</f>
        <v>1913337</v>
      </c>
      <c r="E23" s="23">
        <f>SUM(E7:E22)</f>
        <v>16232</v>
      </c>
      <c r="F23" s="7">
        <f>'43'!D14</f>
        <v>102.93487</v>
      </c>
      <c r="G23" s="52" t="s">
        <v>123</v>
      </c>
      <c r="H23" s="23">
        <f>SUM(H7:H22)</f>
        <v>2029150</v>
      </c>
      <c r="I23" s="23">
        <f>SUM(I7:I22)</f>
        <v>22520</v>
      </c>
      <c r="J23" s="7">
        <f>'43'!E14</f>
        <v>103.46496</v>
      </c>
      <c r="K23" s="52" t="s">
        <v>123</v>
      </c>
      <c r="L23" s="23">
        <f>SUM(L7:L22)</f>
        <v>2073293</v>
      </c>
      <c r="M23" s="23">
        <f>SUM(M7:M22)</f>
        <v>28578</v>
      </c>
      <c r="N23" s="7">
        <f>'42'!E$6</f>
        <v>103.11582</v>
      </c>
      <c r="O23" s="52" t="s">
        <v>123</v>
      </c>
      <c r="P23" s="23">
        <f>SUM(P7:P22)</f>
        <v>2270331</v>
      </c>
      <c r="Q23" s="23">
        <f>SUM(Q7:Q22)</f>
        <v>21813</v>
      </c>
      <c r="R23" s="7">
        <f>'42'!F$6</f>
        <v>103.54389999999999</v>
      </c>
      <c r="S23" s="52" t="s">
        <v>123</v>
      </c>
      <c r="T23" s="23">
        <f>SUM(T7:T22)</f>
        <v>2359487</v>
      </c>
      <c r="U23" s="23">
        <f>SUM(U7:U22)</f>
        <v>31143</v>
      </c>
      <c r="V23" s="7">
        <f>'42'!G$6</f>
        <v>104.67013</v>
      </c>
      <c r="W23" s="52" t="s">
        <v>123</v>
      </c>
      <c r="X23" s="23">
        <f>SUM(X7:X22)</f>
        <v>2456809</v>
      </c>
      <c r="Y23" s="23">
        <f>SUM(Y7:Y22)</f>
        <v>42497</v>
      </c>
      <c r="Z23" s="7">
        <f>'42'!H$6</f>
        <v>105.85019</v>
      </c>
      <c r="AA23" s="52" t="s">
        <v>123</v>
      </c>
      <c r="AB23" s="23">
        <f>SUM(AB7:AB22)</f>
        <v>2388084</v>
      </c>
      <c r="AC23" s="23">
        <f>SUM(AC7:AC22)</f>
        <v>44768</v>
      </c>
      <c r="AD23" s="7">
        <f>'42'!I$6</f>
        <v>105.47596</v>
      </c>
      <c r="AE23" s="116">
        <f>'42'!I$7</f>
        <v>0.47351746</v>
      </c>
      <c r="AF23" s="23">
        <f>SUM(AF7:AF22)</f>
        <v>2235390</v>
      </c>
      <c r="AG23" s="23">
        <f>SUM(AG7:AG22)</f>
        <v>38050</v>
      </c>
      <c r="AH23" s="7">
        <f>'42'!J$6</f>
        <v>106.24839</v>
      </c>
      <c r="AI23" s="116">
        <f>'42'!J$7</f>
        <v>0.45833241000000002</v>
      </c>
      <c r="AJ23" s="23">
        <f>SUM(AJ7:AJ22)</f>
        <v>2148895</v>
      </c>
      <c r="AK23" s="23">
        <f>SUM(AK7:AK22)</f>
        <v>31807</v>
      </c>
      <c r="AL23" s="7">
        <f>'42'!K$6</f>
        <v>105.1968</v>
      </c>
      <c r="AM23" s="116">
        <f>'42'!K$7</f>
        <v>0.69306120999999998</v>
      </c>
      <c r="AN23" s="23">
        <f>SUM(AN7:AN22)</f>
        <v>1986287</v>
      </c>
      <c r="AO23" s="23">
        <f>SUM(AO7:AO22)</f>
        <v>24779</v>
      </c>
      <c r="AP23" s="7">
        <f>'42'!L$6</f>
        <v>103.91623</v>
      </c>
      <c r="AQ23" s="116">
        <f>'42'!L$7</f>
        <v>0.53636916999999995</v>
      </c>
      <c r="AR23" s="23">
        <f>SUM(AR7:AR22)</f>
        <v>1976628</v>
      </c>
      <c r="AS23" s="23">
        <f>SUM(AS7:AS22)</f>
        <v>25640</v>
      </c>
      <c r="AT23" s="7">
        <f>'42'!M6</f>
        <v>104.05959</v>
      </c>
      <c r="AU23" s="116">
        <v>0.40288000000000002</v>
      </c>
      <c r="AV23" s="23">
        <f>SUM(AV7:AV22)</f>
        <v>1984253</v>
      </c>
      <c r="AW23" s="23">
        <f>SUM(AW7:AW22)</f>
        <v>30431</v>
      </c>
      <c r="AX23" s="7">
        <f>'42'!N6</f>
        <v>103.36494</v>
      </c>
      <c r="AY23" s="116">
        <v>0.53620000000000001</v>
      </c>
      <c r="AZ23" s="23">
        <f>SUM(AZ7:AZ22)</f>
        <v>1931378</v>
      </c>
      <c r="BA23" s="23">
        <f>SUM(BA7:BA22)</f>
        <v>23642</v>
      </c>
      <c r="BB23" s="7">
        <f>'42'!O6</f>
        <v>95.670048063754123</v>
      </c>
      <c r="BC23" s="116">
        <f>'42'!O$7</f>
        <v>0.55183117383017977</v>
      </c>
      <c r="BD23" s="23">
        <f>SUM(BD7:BD22)</f>
        <v>1795550</v>
      </c>
      <c r="BE23" s="23">
        <f>SUM(BE7:BE22)</f>
        <v>16850</v>
      </c>
    </row>
    <row r="25" spans="1:57">
      <c r="A25" s="293" t="s">
        <v>210</v>
      </c>
      <c r="B25" s="293"/>
      <c r="C25" s="293"/>
      <c r="D25" s="293"/>
      <c r="E25" s="293"/>
      <c r="F25" s="293"/>
      <c r="G25" s="293"/>
      <c r="H25" s="293"/>
      <c r="I25" s="293"/>
      <c r="J25" s="293"/>
      <c r="K25" s="293"/>
      <c r="L25" s="293"/>
      <c r="M25" s="293"/>
      <c r="N25" s="293"/>
      <c r="O25" s="293"/>
      <c r="P25" s="193"/>
      <c r="AG25" s="193"/>
      <c r="AH25" s="193"/>
      <c r="AI25" s="193"/>
      <c r="AJ25" s="193"/>
      <c r="AK25" s="193"/>
      <c r="AL25" s="193"/>
    </row>
    <row r="26" spans="1:57" ht="15" customHeight="1">
      <c r="A26" s="304" t="s">
        <v>131</v>
      </c>
      <c r="B26" s="304"/>
      <c r="C26" s="304"/>
      <c r="D26" s="304"/>
      <c r="E26" s="304"/>
      <c r="F26" s="304"/>
      <c r="G26" s="304"/>
      <c r="H26" s="304"/>
      <c r="I26" s="304"/>
      <c r="J26" s="304"/>
      <c r="K26" s="304"/>
      <c r="L26" s="304"/>
      <c r="M26" s="304"/>
      <c r="N26" s="304"/>
      <c r="O26" s="304"/>
      <c r="P26" s="304"/>
      <c r="Q26" s="304"/>
      <c r="R26" s="304"/>
      <c r="S26" s="304"/>
      <c r="T26" s="304"/>
      <c r="U26" s="304"/>
      <c r="V26" s="304"/>
      <c r="W26" s="304"/>
      <c r="X26" s="228"/>
      <c r="Y26" s="228"/>
      <c r="Z26" s="228"/>
      <c r="AA26" s="228"/>
      <c r="AB26" s="228"/>
      <c r="AC26" s="228"/>
      <c r="AD26" s="228"/>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row>
    <row r="27" spans="1:57" ht="15" customHeight="1">
      <c r="A27" s="304" t="s">
        <v>132</v>
      </c>
      <c r="B27" s="304"/>
      <c r="C27" s="304"/>
      <c r="D27" s="304"/>
      <c r="E27" s="304"/>
      <c r="F27" s="304"/>
      <c r="G27" s="304"/>
      <c r="H27" s="304"/>
      <c r="I27" s="304"/>
      <c r="J27" s="304"/>
      <c r="K27" s="304"/>
      <c r="L27" s="304"/>
      <c r="M27" s="304"/>
      <c r="N27" s="304"/>
      <c r="O27" s="304"/>
      <c r="P27" s="304"/>
      <c r="Q27" s="304"/>
      <c r="R27" s="304"/>
      <c r="S27" s="304"/>
      <c r="T27" s="304"/>
      <c r="U27" s="304"/>
      <c r="V27" s="304"/>
      <c r="W27" s="304"/>
      <c r="X27" s="228"/>
      <c r="Y27" s="228"/>
      <c r="Z27" s="228"/>
      <c r="AA27" s="228"/>
      <c r="AB27" s="228"/>
      <c r="AC27" s="228"/>
      <c r="AD27" s="228"/>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row>
    <row r="28" spans="1:57">
      <c r="A28" s="339" t="s">
        <v>189</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339"/>
      <c r="AU28" s="339"/>
      <c r="AV28" s="339"/>
      <c r="AW28" s="339"/>
      <c r="AX28" s="339"/>
      <c r="AY28" s="339"/>
      <c r="AZ28" s="339"/>
      <c r="BA28" s="339"/>
      <c r="BB28" s="339"/>
      <c r="BC28" s="339"/>
      <c r="BD28" s="339"/>
      <c r="BE28" s="339"/>
    </row>
    <row r="29" spans="1:57">
      <c r="A29" s="296" t="s">
        <v>205</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row>
    <row r="30" spans="1:57">
      <c r="A30" s="293" t="s">
        <v>149</v>
      </c>
      <c r="B30" s="293"/>
      <c r="C30" s="293"/>
      <c r="D30" s="293"/>
      <c r="E30" s="293"/>
      <c r="F30" s="293"/>
      <c r="G30" s="293"/>
      <c r="H30" s="293"/>
      <c r="I30" s="293"/>
      <c r="J30" s="293"/>
      <c r="K30" s="293"/>
      <c r="L30" s="293"/>
      <c r="M30" s="293"/>
      <c r="N30" s="293"/>
      <c r="O30" s="293"/>
      <c r="AG30" s="193"/>
      <c r="AH30" s="193"/>
      <c r="AI30" s="193"/>
      <c r="AJ30" s="193"/>
      <c r="AK30" s="193"/>
      <c r="AL30" s="193"/>
    </row>
    <row r="31" spans="1:57">
      <c r="A31" s="193"/>
      <c r="B31" s="193"/>
      <c r="C31" s="193"/>
      <c r="E31" s="193"/>
      <c r="F31" s="193"/>
      <c r="G31" s="193"/>
      <c r="AG31" s="193"/>
      <c r="AH31" s="193"/>
      <c r="AI31" s="193"/>
      <c r="AJ31" s="193"/>
      <c r="AK31" s="193"/>
      <c r="AL31" s="193"/>
    </row>
    <row r="32" spans="1:57">
      <c r="A32" s="193"/>
      <c r="B32" s="193"/>
      <c r="C32" s="193"/>
      <c r="E32" s="193"/>
      <c r="F32" s="193"/>
      <c r="G32" s="193"/>
      <c r="AG32" s="193"/>
      <c r="AH32" s="193"/>
      <c r="AI32" s="193"/>
      <c r="AJ32" s="193"/>
      <c r="AK32" s="193"/>
      <c r="AL32" s="193"/>
    </row>
    <row r="33" spans="1:38">
      <c r="A33" s="193"/>
      <c r="B33" s="17"/>
      <c r="C33" s="17"/>
      <c r="E33" s="193"/>
      <c r="F33" s="193"/>
      <c r="G33" s="193"/>
      <c r="AH33" s="193"/>
      <c r="AI33" s="193"/>
      <c r="AJ33" s="193"/>
      <c r="AK33" s="193"/>
      <c r="AL33" s="193"/>
    </row>
    <row r="34" spans="1:38">
      <c r="A34" s="193"/>
      <c r="B34" s="17"/>
      <c r="C34" s="17"/>
      <c r="E34" s="193"/>
      <c r="F34" s="193"/>
      <c r="G34" s="193"/>
    </row>
    <row r="35" spans="1:38">
      <c r="A35" s="193"/>
      <c r="B35" s="17"/>
      <c r="C35" s="17"/>
      <c r="E35" s="193"/>
      <c r="F35" s="193"/>
      <c r="G35" s="193"/>
    </row>
    <row r="36" spans="1:38">
      <c r="A36" s="193"/>
      <c r="B36" s="17"/>
      <c r="C36" s="17"/>
      <c r="E36" s="193"/>
      <c r="F36" s="193"/>
      <c r="G36" s="193"/>
    </row>
    <row r="37" spans="1:38">
      <c r="A37" s="193"/>
      <c r="B37" s="17"/>
      <c r="C37" s="17"/>
      <c r="E37" s="193"/>
      <c r="F37" s="193"/>
      <c r="G37" s="193"/>
    </row>
    <row r="38" spans="1:38">
      <c r="A38" s="193"/>
      <c r="B38" s="17"/>
      <c r="C38" s="17"/>
      <c r="E38" s="193"/>
      <c r="F38" s="193"/>
      <c r="G38" s="193"/>
    </row>
    <row r="39" spans="1:38">
      <c r="A39" s="193"/>
      <c r="B39" s="17"/>
      <c r="C39" s="17"/>
      <c r="E39" s="193"/>
      <c r="F39" s="193"/>
      <c r="G39" s="193"/>
    </row>
    <row r="40" spans="1:38">
      <c r="A40" s="193"/>
      <c r="B40" s="17"/>
      <c r="C40" s="17"/>
      <c r="E40" s="193"/>
      <c r="F40" s="193"/>
      <c r="G40" s="193"/>
    </row>
    <row r="41" spans="1:38">
      <c r="A41" s="193"/>
      <c r="B41" s="17"/>
      <c r="C41" s="17"/>
      <c r="E41" s="193"/>
      <c r="F41" s="193"/>
      <c r="G41" s="193"/>
    </row>
    <row r="42" spans="1:38">
      <c r="A42" s="193"/>
      <c r="B42" s="17"/>
      <c r="C42" s="17"/>
      <c r="E42" s="193"/>
      <c r="F42" s="193"/>
      <c r="G42" s="193"/>
    </row>
    <row r="43" spans="1:38">
      <c r="A43" s="193"/>
      <c r="B43" s="17"/>
      <c r="C43" s="17"/>
      <c r="E43" s="193"/>
      <c r="F43" s="193"/>
      <c r="G43" s="193"/>
    </row>
    <row r="44" spans="1:38">
      <c r="A44" s="193"/>
      <c r="B44" s="17"/>
      <c r="C44" s="17"/>
      <c r="E44" s="193"/>
      <c r="F44" s="193"/>
      <c r="G44" s="193"/>
    </row>
    <row r="45" spans="1:38">
      <c r="A45" s="193"/>
      <c r="B45" s="17"/>
      <c r="C45" s="17"/>
      <c r="E45" s="193"/>
      <c r="F45" s="193"/>
      <c r="G45" s="193"/>
    </row>
    <row r="46" spans="1:38">
      <c r="A46" s="193"/>
      <c r="B46" s="17"/>
      <c r="C46" s="17"/>
      <c r="E46" s="193"/>
      <c r="F46" s="193"/>
      <c r="G46" s="193"/>
    </row>
    <row r="47" spans="1:38">
      <c r="A47" s="193"/>
      <c r="B47" s="17"/>
      <c r="C47" s="17"/>
      <c r="E47" s="193"/>
      <c r="F47" s="193"/>
      <c r="G47" s="193"/>
    </row>
    <row r="48" spans="1:38">
      <c r="A48" s="193"/>
      <c r="B48" s="17"/>
      <c r="C48" s="17"/>
      <c r="E48" s="193"/>
      <c r="F48" s="193"/>
      <c r="G48" s="193"/>
    </row>
    <row r="49" spans="1:7">
      <c r="A49" s="193"/>
      <c r="B49" s="193"/>
      <c r="C49" s="193"/>
      <c r="E49" s="193"/>
      <c r="F49" s="193"/>
      <c r="G49" s="193"/>
    </row>
    <row r="50" spans="1:7">
      <c r="A50" s="193"/>
      <c r="B50" s="17"/>
      <c r="C50" s="17"/>
      <c r="E50" s="193"/>
      <c r="F50" s="17"/>
      <c r="G50" s="17"/>
    </row>
    <row r="51" spans="1:7">
      <c r="A51" s="193"/>
      <c r="B51" s="193"/>
      <c r="C51" s="193"/>
      <c r="E51" s="193"/>
      <c r="F51" s="193"/>
      <c r="G51" s="193"/>
    </row>
  </sheetData>
  <mergeCells count="23">
    <mergeCell ref="A25:O25"/>
    <mergeCell ref="BB5:BE5"/>
    <mergeCell ref="R5:U5"/>
    <mergeCell ref="V5:Y5"/>
    <mergeCell ref="Z5:AC5"/>
    <mergeCell ref="AD5:AG5"/>
    <mergeCell ref="AH5:AK5"/>
    <mergeCell ref="A30:O30"/>
    <mergeCell ref="A2:O2"/>
    <mergeCell ref="A3:O3"/>
    <mergeCell ref="A5:A6"/>
    <mergeCell ref="B5:E5"/>
    <mergeCell ref="F5:I5"/>
    <mergeCell ref="J5:M5"/>
    <mergeCell ref="N5:Q5"/>
    <mergeCell ref="A26:W26"/>
    <mergeCell ref="A27:W27"/>
    <mergeCell ref="A28:BE28"/>
    <mergeCell ref="A29:AD29"/>
    <mergeCell ref="AL5:AO5"/>
    <mergeCell ref="AP5:AS5"/>
    <mergeCell ref="AT5:AW5"/>
    <mergeCell ref="AX5:BA5"/>
  </mergeCells>
  <hyperlinks>
    <hyperlink ref="A1" location="Índice!A1" display="Índice" xr:uid="{C65FF3A1-5D71-46A1-8A61-A7D11E8DD059}"/>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FB11E-0C5B-4581-BC3F-5669937C8902}">
  <dimension ref="A1:Q57"/>
  <sheetViews>
    <sheetView workbookViewId="0">
      <selection activeCell="I30" sqref="I30"/>
    </sheetView>
  </sheetViews>
  <sheetFormatPr baseColWidth="10" defaultRowHeight="15"/>
  <sheetData>
    <row r="1" spans="1:17" s="193" customFormat="1">
      <c r="A1" s="111" t="s">
        <v>155</v>
      </c>
    </row>
    <row r="2" spans="1:17">
      <c r="A2" s="291" t="s">
        <v>303</v>
      </c>
      <c r="B2" s="291"/>
      <c r="C2" s="291"/>
      <c r="D2" s="291"/>
      <c r="E2" s="291"/>
      <c r="F2" s="291"/>
      <c r="G2" s="291"/>
      <c r="H2" s="291"/>
    </row>
    <row r="3" spans="1:17" s="97" customFormat="1">
      <c r="A3" s="292" t="s">
        <v>139</v>
      </c>
      <c r="B3" s="292"/>
      <c r="C3" s="292"/>
      <c r="D3" s="292"/>
      <c r="E3" s="292"/>
      <c r="F3" s="292"/>
      <c r="G3" s="292"/>
      <c r="H3" s="292"/>
      <c r="I3" s="292"/>
      <c r="J3" s="292"/>
      <c r="K3" s="292"/>
      <c r="L3" s="292"/>
      <c r="M3" s="292"/>
      <c r="N3" s="292"/>
      <c r="O3" s="292"/>
    </row>
    <row r="4" spans="1:17" s="193" customFormat="1">
      <c r="A4" s="227"/>
      <c r="B4" s="227"/>
      <c r="C4" s="227"/>
      <c r="D4" s="227"/>
      <c r="E4" s="227"/>
      <c r="F4" s="227"/>
      <c r="G4" s="227"/>
      <c r="H4" s="227"/>
      <c r="I4" s="227"/>
      <c r="J4" s="227"/>
      <c r="K4" s="227"/>
      <c r="L4" s="227"/>
      <c r="M4" s="227"/>
      <c r="N4" s="227"/>
      <c r="O4" s="227"/>
    </row>
    <row r="5" spans="1:17" s="193" customFormat="1" ht="30">
      <c r="A5" s="224" t="s">
        <v>23</v>
      </c>
      <c r="B5" s="225" t="s">
        <v>58</v>
      </c>
      <c r="C5" s="231">
        <v>2006</v>
      </c>
      <c r="D5" s="231">
        <v>2009</v>
      </c>
      <c r="E5" s="231">
        <v>2011</v>
      </c>
      <c r="F5" s="231">
        <v>2013</v>
      </c>
      <c r="G5" s="231">
        <v>2015</v>
      </c>
      <c r="H5" s="231">
        <v>2017</v>
      </c>
      <c r="I5" s="231">
        <v>2020</v>
      </c>
      <c r="J5" s="227"/>
      <c r="K5" s="227"/>
      <c r="L5" s="227"/>
      <c r="M5" s="227"/>
      <c r="N5" s="227"/>
      <c r="O5" s="227"/>
    </row>
    <row r="6" spans="1:17" s="193" customFormat="1">
      <c r="A6" s="336" t="s">
        <v>24</v>
      </c>
      <c r="B6" s="153" t="s">
        <v>37</v>
      </c>
      <c r="C6" s="116">
        <v>107.05692999999999</v>
      </c>
      <c r="D6" s="116">
        <v>106.18792000000001</v>
      </c>
      <c r="E6" s="116">
        <v>105.64682999999999</v>
      </c>
      <c r="F6" s="116">
        <v>104.88564</v>
      </c>
      <c r="G6" s="116">
        <v>105.21373</v>
      </c>
      <c r="H6" s="116">
        <v>105.49554999999999</v>
      </c>
      <c r="I6" s="116">
        <v>97.928100589482241</v>
      </c>
      <c r="J6" s="227"/>
      <c r="K6" s="227"/>
      <c r="L6" s="227"/>
      <c r="M6" s="227"/>
      <c r="N6" s="227"/>
      <c r="O6" s="227"/>
    </row>
    <row r="7" spans="1:17" s="193" customFormat="1">
      <c r="A7" s="335"/>
      <c r="B7" s="152" t="s">
        <v>148</v>
      </c>
      <c r="C7" s="116">
        <v>0.85206824000000003</v>
      </c>
      <c r="D7" s="116">
        <v>0.84766295999999997</v>
      </c>
      <c r="E7" s="116">
        <v>0.98263480999999997</v>
      </c>
      <c r="F7" s="116">
        <v>0.74972079000000003</v>
      </c>
      <c r="G7" s="116">
        <v>0.71824209999999999</v>
      </c>
      <c r="H7" s="116">
        <v>0.74060000000000004</v>
      </c>
      <c r="I7" s="116">
        <v>1.0043546414356241</v>
      </c>
      <c r="J7" s="227"/>
      <c r="K7" s="227"/>
      <c r="L7" s="227"/>
      <c r="M7" s="227"/>
      <c r="N7" s="227"/>
      <c r="O7" s="227"/>
    </row>
    <row r="8" spans="1:17" s="193" customFormat="1">
      <c r="A8" s="335"/>
      <c r="B8" s="152" t="s">
        <v>166</v>
      </c>
      <c r="C8" s="140">
        <v>689634</v>
      </c>
      <c r="D8" s="140">
        <v>647947</v>
      </c>
      <c r="E8" s="140">
        <v>655154</v>
      </c>
      <c r="F8" s="140">
        <v>606539</v>
      </c>
      <c r="G8" s="140">
        <v>613698</v>
      </c>
      <c r="H8" s="140">
        <v>577336</v>
      </c>
      <c r="I8" s="140">
        <v>465299</v>
      </c>
      <c r="J8" s="227"/>
      <c r="K8" s="227"/>
      <c r="L8" s="227"/>
      <c r="M8" s="227"/>
      <c r="N8" s="227"/>
      <c r="O8" s="227"/>
    </row>
    <row r="9" spans="1:17" s="193" customFormat="1">
      <c r="A9" s="335"/>
      <c r="B9" s="153" t="s">
        <v>156</v>
      </c>
      <c r="C9" s="140">
        <v>15554</v>
      </c>
      <c r="D9" s="140">
        <v>12470</v>
      </c>
      <c r="E9" s="140">
        <v>8417</v>
      </c>
      <c r="F9" s="140">
        <v>8760</v>
      </c>
      <c r="G9" s="140">
        <v>10442</v>
      </c>
      <c r="H9" s="140">
        <v>7559</v>
      </c>
      <c r="I9" s="140">
        <v>4552</v>
      </c>
      <c r="J9" s="227"/>
      <c r="K9" s="227"/>
      <c r="L9" s="227"/>
      <c r="M9" s="227"/>
      <c r="N9" s="227"/>
      <c r="O9" s="227"/>
    </row>
    <row r="10" spans="1:17" s="193" customFormat="1">
      <c r="A10" s="336" t="s">
        <v>25</v>
      </c>
      <c r="B10" s="153" t="s">
        <v>37</v>
      </c>
      <c r="C10" s="116">
        <v>106.68281</v>
      </c>
      <c r="D10" s="116">
        <v>105.89273</v>
      </c>
      <c r="E10" s="116">
        <v>105.43123</v>
      </c>
      <c r="F10" s="116">
        <v>103.58354</v>
      </c>
      <c r="G10" s="116">
        <v>104.63858999999999</v>
      </c>
      <c r="H10" s="116">
        <v>105.37672000000001</v>
      </c>
      <c r="I10" s="116">
        <v>94.382313954422514</v>
      </c>
      <c r="J10" s="227"/>
      <c r="K10" s="227"/>
      <c r="L10" s="227"/>
      <c r="M10" s="227"/>
      <c r="N10" s="227"/>
      <c r="O10" s="227"/>
    </row>
    <row r="11" spans="1:17" s="193" customFormat="1">
      <c r="A11" s="335"/>
      <c r="B11" s="152" t="s">
        <v>148</v>
      </c>
      <c r="C11" s="116">
        <v>0.88451860000000004</v>
      </c>
      <c r="D11" s="116">
        <v>0.87384121999999997</v>
      </c>
      <c r="E11" s="116">
        <v>1.2381152</v>
      </c>
      <c r="F11" s="116">
        <v>1.2865063999999999</v>
      </c>
      <c r="G11" s="116">
        <v>0.77827802999999995</v>
      </c>
      <c r="H11" s="116">
        <v>0.75339</v>
      </c>
      <c r="I11" s="116">
        <v>1.040684363421404</v>
      </c>
      <c r="J11" s="227"/>
      <c r="K11" s="227"/>
      <c r="L11" s="227"/>
      <c r="M11" s="227"/>
      <c r="N11" s="227"/>
      <c r="O11" s="227"/>
    </row>
    <row r="12" spans="1:17" s="193" customFormat="1">
      <c r="A12" s="335"/>
      <c r="B12" s="152" t="s">
        <v>166</v>
      </c>
      <c r="C12" s="67">
        <v>567959</v>
      </c>
      <c r="D12" s="67">
        <v>541672</v>
      </c>
      <c r="E12" s="67">
        <v>513429</v>
      </c>
      <c r="F12" s="67">
        <v>524892</v>
      </c>
      <c r="G12" s="67">
        <v>520916</v>
      </c>
      <c r="H12" s="67">
        <v>533849</v>
      </c>
      <c r="I12" s="140">
        <v>496470</v>
      </c>
      <c r="J12" s="227"/>
      <c r="K12" s="227"/>
      <c r="L12" s="247"/>
      <c r="M12" s="247"/>
      <c r="N12" s="247"/>
      <c r="O12" s="247"/>
      <c r="P12" s="247"/>
      <c r="Q12" s="247"/>
    </row>
    <row r="13" spans="1:17" s="193" customFormat="1">
      <c r="A13" s="335"/>
      <c r="B13" s="153" t="s">
        <v>156</v>
      </c>
      <c r="C13" s="140">
        <v>10181</v>
      </c>
      <c r="D13" s="140">
        <v>8503</v>
      </c>
      <c r="E13" s="140">
        <v>6499</v>
      </c>
      <c r="F13" s="140">
        <v>6802</v>
      </c>
      <c r="G13" s="140">
        <v>8102</v>
      </c>
      <c r="H13" s="140">
        <v>6700</v>
      </c>
      <c r="I13" s="140">
        <v>4842</v>
      </c>
      <c r="J13" s="227"/>
      <c r="K13" s="227"/>
      <c r="L13" s="247"/>
      <c r="M13" s="247"/>
      <c r="N13" s="247"/>
      <c r="O13" s="247"/>
      <c r="P13" s="247"/>
      <c r="Q13" s="247"/>
    </row>
    <row r="14" spans="1:17" s="193" customFormat="1">
      <c r="A14" s="336" t="s">
        <v>26</v>
      </c>
      <c r="B14" s="153" t="s">
        <v>37</v>
      </c>
      <c r="C14" s="116">
        <v>103.20376</v>
      </c>
      <c r="D14" s="116">
        <v>105.61099</v>
      </c>
      <c r="E14" s="116">
        <v>107.32617999999999</v>
      </c>
      <c r="F14" s="116">
        <v>104.52703</v>
      </c>
      <c r="G14" s="116">
        <v>103.64478</v>
      </c>
      <c r="H14" s="116">
        <v>102.92821000000001</v>
      </c>
      <c r="I14" s="116">
        <v>97.897865618559351</v>
      </c>
      <c r="J14" s="227"/>
      <c r="K14" s="227"/>
      <c r="L14" s="247"/>
      <c r="M14" s="247"/>
      <c r="N14" s="247"/>
      <c r="O14" s="247"/>
      <c r="P14" s="247"/>
      <c r="Q14" s="247"/>
    </row>
    <row r="15" spans="1:17" s="193" customFormat="1">
      <c r="A15" s="335"/>
      <c r="B15" s="152" t="s">
        <v>148</v>
      </c>
      <c r="C15" s="116">
        <v>0.92597341</v>
      </c>
      <c r="D15" s="116">
        <v>1.0469667</v>
      </c>
      <c r="E15" s="116">
        <v>2.4221460000000001</v>
      </c>
      <c r="F15" s="116">
        <v>1.0442830000000001</v>
      </c>
      <c r="G15" s="116">
        <v>0.81325815000000001</v>
      </c>
      <c r="H15" s="116">
        <v>0.83373000000000008</v>
      </c>
      <c r="I15" s="116">
        <v>1.2890334630366613</v>
      </c>
      <c r="J15" s="227"/>
      <c r="K15" s="227"/>
      <c r="L15" s="247"/>
      <c r="M15" s="247"/>
      <c r="N15" s="247"/>
      <c r="O15" s="247"/>
      <c r="P15" s="247"/>
      <c r="Q15" s="247"/>
    </row>
    <row r="16" spans="1:17" s="193" customFormat="1">
      <c r="A16" s="335"/>
      <c r="B16" s="152" t="s">
        <v>166</v>
      </c>
      <c r="C16" s="67">
        <v>400251</v>
      </c>
      <c r="D16" s="67">
        <v>411434</v>
      </c>
      <c r="E16" s="67">
        <v>374929</v>
      </c>
      <c r="F16" s="67">
        <v>383771</v>
      </c>
      <c r="G16" s="67">
        <v>388130</v>
      </c>
      <c r="H16" s="67">
        <v>389960</v>
      </c>
      <c r="I16" s="140">
        <v>368699</v>
      </c>
      <c r="J16" s="227"/>
      <c r="K16" s="227"/>
      <c r="L16" s="247"/>
      <c r="M16" s="247"/>
      <c r="N16" s="247"/>
      <c r="O16" s="247"/>
      <c r="P16" s="247"/>
      <c r="Q16" s="247"/>
    </row>
    <row r="17" spans="1:17" s="193" customFormat="1">
      <c r="A17" s="335"/>
      <c r="B17" s="153" t="s">
        <v>156</v>
      </c>
      <c r="C17" s="140">
        <v>5964</v>
      </c>
      <c r="D17" s="140">
        <v>5600</v>
      </c>
      <c r="E17" s="140">
        <v>4581</v>
      </c>
      <c r="F17" s="140">
        <v>4778</v>
      </c>
      <c r="G17" s="140">
        <v>5707</v>
      </c>
      <c r="H17" s="140">
        <v>4508</v>
      </c>
      <c r="I17" s="140">
        <v>3306</v>
      </c>
      <c r="J17" s="227"/>
      <c r="K17" s="227"/>
      <c r="L17" s="247"/>
      <c r="M17" s="247"/>
      <c r="N17" s="247"/>
      <c r="O17" s="247"/>
      <c r="P17" s="247"/>
      <c r="Q17" s="247"/>
    </row>
    <row r="18" spans="1:17" s="193" customFormat="1">
      <c r="A18" s="336" t="s">
        <v>27</v>
      </c>
      <c r="B18" s="153" t="s">
        <v>37</v>
      </c>
      <c r="C18" s="116">
        <v>104.63436</v>
      </c>
      <c r="D18" s="116">
        <v>109.16519</v>
      </c>
      <c r="E18" s="116">
        <v>105.00229</v>
      </c>
      <c r="F18" s="116">
        <v>103.15671</v>
      </c>
      <c r="G18" s="116">
        <v>103.44379000000001</v>
      </c>
      <c r="H18" s="116">
        <v>98.748992999999999</v>
      </c>
      <c r="I18" s="116">
        <v>93.007481263112453</v>
      </c>
      <c r="J18" s="227"/>
      <c r="K18" s="227"/>
      <c r="L18" s="70"/>
      <c r="M18" s="70"/>
      <c r="N18" s="70"/>
      <c r="O18" s="70"/>
      <c r="P18" s="29"/>
      <c r="Q18" s="29"/>
    </row>
    <row r="19" spans="1:17" s="193" customFormat="1">
      <c r="A19" s="335"/>
      <c r="B19" s="152" t="s">
        <v>148</v>
      </c>
      <c r="C19" s="109">
        <v>1.1377748000000001</v>
      </c>
      <c r="D19" s="109">
        <v>1.3824653</v>
      </c>
      <c r="E19" s="109">
        <v>1.5685282</v>
      </c>
      <c r="F19" s="109">
        <v>1.0500404999999999</v>
      </c>
      <c r="G19" s="109">
        <v>0.98907374000000003</v>
      </c>
      <c r="H19" s="109">
        <v>2.5902499999999997</v>
      </c>
      <c r="I19" s="109">
        <v>1.4761929925216817</v>
      </c>
      <c r="J19" s="227"/>
      <c r="K19" s="227"/>
      <c r="L19" s="70"/>
      <c r="M19" s="70"/>
      <c r="N19" s="70"/>
      <c r="O19" s="70"/>
      <c r="P19" s="29"/>
      <c r="Q19" s="29"/>
    </row>
    <row r="20" spans="1:17" s="193" customFormat="1">
      <c r="A20" s="335"/>
      <c r="B20" s="152" t="s">
        <v>166</v>
      </c>
      <c r="C20" s="67">
        <v>340295</v>
      </c>
      <c r="D20" s="67">
        <v>328549</v>
      </c>
      <c r="E20" s="67">
        <v>254997</v>
      </c>
      <c r="F20" s="67">
        <v>268062</v>
      </c>
      <c r="G20" s="67">
        <v>275717</v>
      </c>
      <c r="H20" s="67">
        <v>249989</v>
      </c>
      <c r="I20" s="140">
        <v>242797</v>
      </c>
      <c r="J20" s="227"/>
      <c r="K20" s="227"/>
      <c r="L20" s="38"/>
      <c r="M20" s="38"/>
      <c r="N20" s="38"/>
      <c r="O20" s="38"/>
      <c r="P20" s="38"/>
      <c r="Q20" s="38"/>
    </row>
    <row r="21" spans="1:17" s="193" customFormat="1">
      <c r="A21" s="335"/>
      <c r="B21" s="153" t="s">
        <v>156</v>
      </c>
      <c r="C21" s="140">
        <v>4134</v>
      </c>
      <c r="D21" s="140">
        <v>3563</v>
      </c>
      <c r="E21" s="140">
        <v>3246</v>
      </c>
      <c r="F21" s="140">
        <v>3286</v>
      </c>
      <c r="G21" s="140">
        <v>3775</v>
      </c>
      <c r="H21" s="140">
        <v>2866</v>
      </c>
      <c r="I21" s="140">
        <v>2391</v>
      </c>
      <c r="J21" s="227"/>
      <c r="K21" s="227"/>
      <c r="L21" s="38"/>
      <c r="M21" s="38"/>
      <c r="N21" s="38"/>
      <c r="O21" s="38"/>
      <c r="P21" s="38"/>
      <c r="Q21" s="38"/>
    </row>
    <row r="22" spans="1:17" s="193" customFormat="1">
      <c r="A22" s="336" t="s">
        <v>28</v>
      </c>
      <c r="B22" s="153" t="s">
        <v>37</v>
      </c>
      <c r="C22" s="21">
        <v>103.28325</v>
      </c>
      <c r="D22" s="21">
        <v>104.25883</v>
      </c>
      <c r="E22" s="21">
        <v>99.425927000000001</v>
      </c>
      <c r="F22" s="21">
        <v>101.6058</v>
      </c>
      <c r="G22" s="21">
        <v>100.64232</v>
      </c>
      <c r="H22" s="21">
        <v>98.570998000000003</v>
      </c>
      <c r="I22" s="116">
        <v>93.189378887188738</v>
      </c>
      <c r="J22" s="227"/>
      <c r="K22" s="227"/>
      <c r="L22" s="38"/>
      <c r="M22" s="38"/>
      <c r="N22" s="38"/>
      <c r="O22" s="38"/>
      <c r="P22" s="38"/>
      <c r="Q22" s="38"/>
    </row>
    <row r="23" spans="1:17" s="193" customFormat="1">
      <c r="A23" s="335"/>
      <c r="B23" s="152" t="s">
        <v>148</v>
      </c>
      <c r="C23" s="116">
        <v>1.4993139</v>
      </c>
      <c r="D23" s="116">
        <v>1.8301216</v>
      </c>
      <c r="E23" s="116">
        <v>1.8465762999999999</v>
      </c>
      <c r="F23" s="116">
        <v>1.7852802000000001</v>
      </c>
      <c r="G23" s="116">
        <v>1.5502347999999999</v>
      </c>
      <c r="H23" s="116">
        <v>1.45319</v>
      </c>
      <c r="I23" s="116">
        <v>1.4443590230980619</v>
      </c>
      <c r="J23" s="227"/>
      <c r="K23" s="227"/>
      <c r="L23" s="38"/>
      <c r="M23" s="38"/>
      <c r="N23" s="38"/>
      <c r="O23" s="38"/>
      <c r="P23" s="38"/>
      <c r="Q23" s="38"/>
    </row>
    <row r="24" spans="1:17" s="193" customFormat="1">
      <c r="A24" s="335"/>
      <c r="B24" s="152" t="s">
        <v>166</v>
      </c>
      <c r="C24" s="67">
        <v>236561</v>
      </c>
      <c r="D24" s="67">
        <v>219028</v>
      </c>
      <c r="E24" s="67">
        <v>187742</v>
      </c>
      <c r="F24" s="67">
        <v>192354</v>
      </c>
      <c r="G24" s="67">
        <v>185672</v>
      </c>
      <c r="H24" s="67">
        <v>179897</v>
      </c>
      <c r="I24" s="140">
        <v>222202</v>
      </c>
      <c r="J24" s="227"/>
      <c r="K24" s="227"/>
      <c r="L24" s="38"/>
      <c r="M24" s="38"/>
      <c r="N24" s="38"/>
      <c r="O24" s="38"/>
      <c r="P24" s="38"/>
      <c r="Q24" s="38"/>
    </row>
    <row r="25" spans="1:17" s="193" customFormat="1">
      <c r="A25" s="335"/>
      <c r="B25" s="153" t="s">
        <v>156</v>
      </c>
      <c r="C25" s="140">
        <v>2173</v>
      </c>
      <c r="D25" s="140">
        <v>1667</v>
      </c>
      <c r="E25" s="140">
        <v>2035</v>
      </c>
      <c r="F25" s="140">
        <v>2008</v>
      </c>
      <c r="G25" s="140">
        <v>2403</v>
      </c>
      <c r="H25" s="140">
        <v>2005</v>
      </c>
      <c r="I25" s="140">
        <v>1758</v>
      </c>
      <c r="J25" s="227"/>
      <c r="K25" s="227"/>
      <c r="L25" s="38"/>
      <c r="M25" s="38"/>
      <c r="N25" s="38"/>
      <c r="O25" s="38"/>
      <c r="P25" s="38"/>
      <c r="Q25" s="38"/>
    </row>
    <row r="26" spans="1:17" s="193" customFormat="1">
      <c r="A26" s="336" t="s">
        <v>14</v>
      </c>
      <c r="B26" s="153" t="s">
        <v>37</v>
      </c>
      <c r="C26" s="7">
        <f>'42'!I6</f>
        <v>105.47596</v>
      </c>
      <c r="D26" s="7">
        <f>'42'!J6</f>
        <v>106.24839</v>
      </c>
      <c r="E26" s="7">
        <f>'42'!K6</f>
        <v>105.1968</v>
      </c>
      <c r="F26" s="7">
        <f>'42'!L6</f>
        <v>103.91623</v>
      </c>
      <c r="G26" s="7">
        <f>'42'!M6</f>
        <v>104.05959</v>
      </c>
      <c r="H26" s="7">
        <f>'42'!N6</f>
        <v>103.36494</v>
      </c>
      <c r="I26" s="7">
        <f>'42'!O6</f>
        <v>95.670048063754123</v>
      </c>
      <c r="J26" s="227"/>
      <c r="K26" s="227"/>
      <c r="L26" s="70"/>
      <c r="M26" s="70"/>
      <c r="N26" s="70"/>
      <c r="O26" s="70"/>
      <c r="P26" s="29"/>
      <c r="Q26" s="29"/>
    </row>
    <row r="27" spans="1:17" s="193" customFormat="1">
      <c r="A27" s="335"/>
      <c r="B27" s="152" t="s">
        <v>148</v>
      </c>
      <c r="C27" s="7">
        <f>'42'!I7</f>
        <v>0.47351746</v>
      </c>
      <c r="D27" s="7">
        <f>'42'!J7</f>
        <v>0.45833241000000002</v>
      </c>
      <c r="E27" s="7">
        <f>'42'!K7</f>
        <v>0.69306120999999998</v>
      </c>
      <c r="F27" s="7">
        <f>'42'!L7</f>
        <v>0.53636916999999995</v>
      </c>
      <c r="G27" s="7">
        <f>'42'!M7</f>
        <v>0.40287561</v>
      </c>
      <c r="H27" s="7">
        <f>'42'!N7</f>
        <v>0.53620380999999995</v>
      </c>
      <c r="I27" s="7">
        <f>'42'!O7</f>
        <v>0.55183117383017977</v>
      </c>
      <c r="J27" s="227"/>
      <c r="L27" s="227"/>
      <c r="M27" s="227"/>
      <c r="N27" s="227"/>
      <c r="O27" s="227"/>
    </row>
    <row r="28" spans="1:17" s="193" customFormat="1">
      <c r="A28" s="335"/>
      <c r="B28" s="152" t="s">
        <v>166</v>
      </c>
      <c r="C28" s="67">
        <v>2234700</v>
      </c>
      <c r="D28" s="67">
        <v>2148630</v>
      </c>
      <c r="E28" s="67">
        <v>1986251</v>
      </c>
      <c r="F28" s="67">
        <v>1975618</v>
      </c>
      <c r="G28" s="67">
        <v>1984133</v>
      </c>
      <c r="H28" s="67">
        <v>1931031</v>
      </c>
      <c r="I28" s="67">
        <v>1795467</v>
      </c>
      <c r="J28" s="227"/>
      <c r="L28" s="227"/>
      <c r="M28" s="227"/>
      <c r="N28" s="227"/>
      <c r="O28" s="227"/>
    </row>
    <row r="29" spans="1:17" s="193" customFormat="1">
      <c r="A29" s="335"/>
      <c r="B29" s="153" t="s">
        <v>156</v>
      </c>
      <c r="C29" s="67">
        <v>38006</v>
      </c>
      <c r="D29" s="67">
        <v>31803</v>
      </c>
      <c r="E29" s="67">
        <v>24778</v>
      </c>
      <c r="F29" s="67">
        <v>25634</v>
      </c>
      <c r="G29" s="67">
        <v>30429</v>
      </c>
      <c r="H29" s="67">
        <v>23638</v>
      </c>
      <c r="I29" s="67">
        <v>16849</v>
      </c>
      <c r="J29" s="227"/>
      <c r="L29" s="227"/>
      <c r="M29" s="227"/>
      <c r="N29" s="227"/>
      <c r="O29" s="227"/>
    </row>
    <row r="30" spans="1:17">
      <c r="G30" s="6"/>
      <c r="H30" s="8"/>
      <c r="I30" s="34"/>
      <c r="J30" s="6"/>
      <c r="K30" s="8"/>
      <c r="L30" s="34"/>
    </row>
    <row r="31" spans="1:17">
      <c r="A31" s="293" t="s">
        <v>130</v>
      </c>
      <c r="B31" s="293"/>
      <c r="C31" s="293"/>
      <c r="D31" s="293"/>
      <c r="E31" s="293"/>
      <c r="F31" s="293"/>
      <c r="G31" s="293"/>
      <c r="H31" s="293"/>
      <c r="I31" s="293"/>
      <c r="J31" s="6"/>
      <c r="K31" s="8"/>
      <c r="L31" s="34"/>
    </row>
    <row r="32" spans="1:17">
      <c r="A32" s="293" t="s">
        <v>164</v>
      </c>
      <c r="B32" s="293"/>
      <c r="C32" s="293"/>
      <c r="D32" s="293"/>
      <c r="E32" s="293"/>
      <c r="F32" s="293"/>
      <c r="G32" s="293"/>
      <c r="H32" s="293"/>
      <c r="I32" s="293"/>
      <c r="J32" s="193"/>
      <c r="K32" s="193"/>
      <c r="L32" s="193"/>
      <c r="M32" s="193"/>
    </row>
    <row r="33" spans="1:13" ht="51" customHeight="1">
      <c r="A33" s="295" t="s">
        <v>163</v>
      </c>
      <c r="B33" s="295"/>
      <c r="C33" s="295"/>
      <c r="D33" s="295"/>
      <c r="E33" s="295"/>
      <c r="F33" s="295"/>
      <c r="G33" s="295"/>
      <c r="H33" s="295"/>
      <c r="I33" s="295"/>
      <c r="J33" s="193"/>
      <c r="K33" s="193"/>
      <c r="L33" s="193"/>
      <c r="M33" s="193"/>
    </row>
    <row r="34" spans="1:13" ht="79.5" customHeight="1">
      <c r="A34" s="328" t="s">
        <v>201</v>
      </c>
      <c r="B34" s="328"/>
      <c r="C34" s="328"/>
      <c r="D34" s="328"/>
      <c r="E34" s="328"/>
      <c r="F34" s="328"/>
      <c r="G34" s="328"/>
      <c r="H34" s="328"/>
      <c r="I34" s="328"/>
      <c r="J34" s="193"/>
      <c r="K34" s="193"/>
      <c r="L34" s="193"/>
      <c r="M34" s="193"/>
    </row>
    <row r="35" spans="1:13">
      <c r="A35" s="318" t="s">
        <v>149</v>
      </c>
      <c r="B35" s="318"/>
      <c r="C35" s="318"/>
      <c r="D35" s="318"/>
      <c r="E35" s="318"/>
      <c r="F35" s="318"/>
      <c r="G35" s="318"/>
      <c r="H35" s="318"/>
      <c r="I35" s="318"/>
      <c r="J35" s="193"/>
      <c r="K35" s="193"/>
      <c r="L35" s="193"/>
      <c r="M35" s="193"/>
    </row>
    <row r="36" spans="1:13">
      <c r="A36" s="193"/>
      <c r="B36" s="193"/>
      <c r="C36" s="193"/>
      <c r="D36" s="193"/>
      <c r="E36" s="193"/>
      <c r="F36" s="193"/>
      <c r="I36" s="193"/>
      <c r="J36" s="193"/>
      <c r="K36" s="193"/>
      <c r="L36" s="193"/>
      <c r="M36" s="193"/>
    </row>
    <row r="39" spans="1:13">
      <c r="A39" s="193"/>
      <c r="B39" s="193"/>
      <c r="C39" s="193"/>
    </row>
    <row r="40" spans="1:13">
      <c r="A40" s="193"/>
      <c r="B40" s="193"/>
      <c r="C40" s="193"/>
    </row>
    <row r="41" spans="1:13">
      <c r="A41" s="193"/>
      <c r="B41" s="17"/>
      <c r="E41" s="17"/>
    </row>
    <row r="42" spans="1:13">
      <c r="A42" s="193"/>
      <c r="B42" s="17"/>
      <c r="E42" s="17"/>
    </row>
    <row r="43" spans="1:13">
      <c r="A43" s="193"/>
      <c r="B43" s="17"/>
      <c r="E43" s="17"/>
    </row>
    <row r="44" spans="1:13">
      <c r="A44" s="193"/>
      <c r="B44" s="17"/>
      <c r="E44" s="17"/>
    </row>
    <row r="45" spans="1:13">
      <c r="A45" s="193"/>
      <c r="B45" s="17"/>
      <c r="C45" s="17"/>
      <c r="E45" s="17"/>
    </row>
    <row r="46" spans="1:13">
      <c r="A46" s="193"/>
      <c r="B46" s="193"/>
      <c r="C46" s="17"/>
      <c r="E46" s="17"/>
    </row>
    <row r="47" spans="1:13">
      <c r="A47" s="193"/>
      <c r="B47" s="17"/>
      <c r="C47" s="17"/>
    </row>
    <row r="48" spans="1:13">
      <c r="A48" s="193"/>
      <c r="B48" s="17"/>
      <c r="C48" s="193"/>
    </row>
    <row r="49" spans="1:3">
      <c r="A49" s="193"/>
      <c r="B49" s="193"/>
      <c r="C49" s="193"/>
    </row>
    <row r="50" spans="1:3">
      <c r="A50" s="193"/>
      <c r="B50" s="193"/>
      <c r="C50" s="193"/>
    </row>
    <row r="51" spans="1:3">
      <c r="A51" s="193"/>
      <c r="C51" s="17"/>
    </row>
    <row r="52" spans="1:3">
      <c r="A52" s="193"/>
      <c r="C52" s="17"/>
    </row>
    <row r="53" spans="1:3">
      <c r="A53" s="193"/>
      <c r="B53" s="17"/>
      <c r="C53" s="17"/>
    </row>
    <row r="54" spans="1:3">
      <c r="A54" s="193"/>
      <c r="B54" s="17"/>
      <c r="C54" s="17"/>
    </row>
    <row r="55" spans="1:3">
      <c r="A55" s="193"/>
      <c r="C55" s="17"/>
    </row>
    <row r="56" spans="1:3">
      <c r="A56" s="193"/>
      <c r="B56" s="193"/>
      <c r="C56" s="193"/>
    </row>
    <row r="57" spans="1:3">
      <c r="A57" s="193"/>
      <c r="C57" s="17"/>
    </row>
  </sheetData>
  <mergeCells count="13">
    <mergeCell ref="A32:I32"/>
    <mergeCell ref="A33:I33"/>
    <mergeCell ref="A34:I34"/>
    <mergeCell ref="A35:I35"/>
    <mergeCell ref="A31:I31"/>
    <mergeCell ref="A22:A25"/>
    <mergeCell ref="A26:A29"/>
    <mergeCell ref="A3:O3"/>
    <mergeCell ref="A2:H2"/>
    <mergeCell ref="A6:A9"/>
    <mergeCell ref="A10:A13"/>
    <mergeCell ref="A14:A17"/>
    <mergeCell ref="A18:A21"/>
  </mergeCells>
  <hyperlinks>
    <hyperlink ref="A1" location="Índice!A1" display="Índice" xr:uid="{88066124-3F3E-4F2E-AF26-B7E16886A501}"/>
  </hyperlinks>
  <pageMargins left="0.70866141732283472" right="0.70866141732283472" top="0.74803149606299213" bottom="0.74803149606299213" header="0.31496062992125984" footer="0.31496062992125984"/>
  <pageSetup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0F0FF-9B3F-4B86-A7EB-D10BF8EEE55D}">
  <dimension ref="A1:AC50"/>
  <sheetViews>
    <sheetView workbookViewId="0">
      <selection activeCell="A19" sqref="A19:AC23"/>
    </sheetView>
  </sheetViews>
  <sheetFormatPr baseColWidth="10" defaultRowHeight="15"/>
  <sheetData>
    <row r="1" spans="1:29" s="193" customFormat="1">
      <c r="A1" s="111" t="s">
        <v>155</v>
      </c>
    </row>
    <row r="2" spans="1:29">
      <c r="A2" s="291" t="s">
        <v>226</v>
      </c>
      <c r="B2" s="291"/>
      <c r="C2" s="291"/>
      <c r="D2" s="291"/>
      <c r="E2" s="291"/>
      <c r="F2" s="291"/>
      <c r="G2" s="291"/>
      <c r="H2" s="291"/>
      <c r="I2" s="291"/>
      <c r="J2" s="291"/>
      <c r="K2" s="291"/>
      <c r="L2" s="291"/>
      <c r="M2" s="291"/>
      <c r="N2" s="64"/>
      <c r="O2" s="64"/>
      <c r="P2" s="64"/>
      <c r="Q2" s="64"/>
      <c r="R2" s="64"/>
      <c r="S2" s="64"/>
      <c r="T2" s="64"/>
      <c r="U2" s="64"/>
    </row>
    <row r="3" spans="1:29" s="97" customFormat="1">
      <c r="A3" s="292" t="s">
        <v>139</v>
      </c>
      <c r="B3" s="292"/>
      <c r="C3" s="292"/>
      <c r="D3" s="292"/>
      <c r="E3" s="292"/>
      <c r="F3" s="292"/>
      <c r="G3" s="292"/>
      <c r="H3" s="292"/>
      <c r="I3" s="292"/>
      <c r="J3" s="292"/>
      <c r="K3" s="292"/>
      <c r="L3" s="292"/>
      <c r="M3" s="292"/>
      <c r="N3" s="292"/>
      <c r="O3" s="292"/>
    </row>
    <row r="4" spans="1:29">
      <c r="A4" s="64"/>
      <c r="B4" s="64"/>
      <c r="C4" s="64"/>
      <c r="D4" s="64"/>
      <c r="E4" s="64"/>
      <c r="F4" s="64"/>
      <c r="G4" s="64"/>
      <c r="H4" s="64"/>
      <c r="I4" s="64"/>
      <c r="J4" s="64"/>
      <c r="K4" s="64"/>
      <c r="L4" s="64"/>
      <c r="M4" s="64"/>
      <c r="N4" s="64"/>
      <c r="O4" s="64"/>
      <c r="P4" s="64"/>
      <c r="Q4" s="64"/>
      <c r="R4" s="64"/>
      <c r="S4" s="64"/>
      <c r="T4" s="64"/>
      <c r="U4" s="64"/>
    </row>
    <row r="5" spans="1:29" s="193" customFormat="1">
      <c r="A5" s="341" t="s">
        <v>72</v>
      </c>
      <c r="B5" s="319" t="s">
        <v>8</v>
      </c>
      <c r="C5" s="321"/>
      <c r="D5" s="321"/>
      <c r="E5" s="320"/>
      <c r="F5" s="319" t="s">
        <v>9</v>
      </c>
      <c r="G5" s="321"/>
      <c r="H5" s="321"/>
      <c r="I5" s="320"/>
      <c r="J5" s="319" t="s">
        <v>10</v>
      </c>
      <c r="K5" s="321"/>
      <c r="L5" s="321"/>
      <c r="M5" s="320"/>
      <c r="N5" s="319" t="s">
        <v>11</v>
      </c>
      <c r="O5" s="321"/>
      <c r="P5" s="321"/>
      <c r="Q5" s="320"/>
      <c r="R5" s="319" t="s">
        <v>12</v>
      </c>
      <c r="S5" s="321"/>
      <c r="T5" s="321"/>
      <c r="U5" s="320"/>
      <c r="V5" s="303" t="s">
        <v>70</v>
      </c>
      <c r="W5" s="303"/>
      <c r="X5" s="303"/>
      <c r="Y5" s="303"/>
      <c r="Z5" s="303">
        <v>2020</v>
      </c>
      <c r="AA5" s="303"/>
      <c r="AB5" s="303"/>
      <c r="AC5" s="303"/>
    </row>
    <row r="6" spans="1:29" s="193" customFormat="1" ht="30">
      <c r="A6" s="341"/>
      <c r="B6" s="238" t="s">
        <v>213</v>
      </c>
      <c r="C6" s="238" t="s">
        <v>214</v>
      </c>
      <c r="D6" s="238" t="s">
        <v>37</v>
      </c>
      <c r="E6" s="236" t="s">
        <v>148</v>
      </c>
      <c r="F6" s="238" t="s">
        <v>213</v>
      </c>
      <c r="G6" s="238" t="s">
        <v>214</v>
      </c>
      <c r="H6" s="238" t="s">
        <v>37</v>
      </c>
      <c r="I6" s="236" t="s">
        <v>148</v>
      </c>
      <c r="J6" s="238" t="s">
        <v>213</v>
      </c>
      <c r="K6" s="238" t="s">
        <v>214</v>
      </c>
      <c r="L6" s="238" t="s">
        <v>37</v>
      </c>
      <c r="M6" s="236" t="s">
        <v>148</v>
      </c>
      <c r="N6" s="238" t="s">
        <v>213</v>
      </c>
      <c r="O6" s="238" t="s">
        <v>214</v>
      </c>
      <c r="P6" s="238" t="s">
        <v>37</v>
      </c>
      <c r="Q6" s="236" t="s">
        <v>148</v>
      </c>
      <c r="R6" s="238" t="s">
        <v>213</v>
      </c>
      <c r="S6" s="238" t="s">
        <v>214</v>
      </c>
      <c r="T6" s="238" t="s">
        <v>37</v>
      </c>
      <c r="U6" s="236" t="s">
        <v>148</v>
      </c>
      <c r="V6" s="238" t="s">
        <v>213</v>
      </c>
      <c r="W6" s="238" t="s">
        <v>214</v>
      </c>
      <c r="X6" s="238" t="s">
        <v>37</v>
      </c>
      <c r="Y6" s="236" t="s">
        <v>148</v>
      </c>
      <c r="Z6" s="238" t="s">
        <v>213</v>
      </c>
      <c r="AA6" s="238" t="s">
        <v>214</v>
      </c>
      <c r="AB6" s="238" t="s">
        <v>37</v>
      </c>
      <c r="AC6" s="236" t="s">
        <v>148</v>
      </c>
    </row>
    <row r="7" spans="1:29" s="193" customFormat="1">
      <c r="A7" s="66" t="s">
        <v>24</v>
      </c>
      <c r="B7" s="23">
        <v>346945</v>
      </c>
      <c r="C7" s="23">
        <v>8646</v>
      </c>
      <c r="D7" s="7">
        <v>108.60120000000001</v>
      </c>
      <c r="E7" s="116">
        <v>1.2884473000000001</v>
      </c>
      <c r="F7" s="23">
        <v>282054</v>
      </c>
      <c r="G7" s="23">
        <v>5830</v>
      </c>
      <c r="H7" s="7">
        <v>104.99682</v>
      </c>
      <c r="I7" s="116">
        <v>1.2706077</v>
      </c>
      <c r="J7" s="23">
        <v>311662</v>
      </c>
      <c r="K7" s="23">
        <v>4071</v>
      </c>
      <c r="L7" s="7">
        <v>104.21805000000001</v>
      </c>
      <c r="M7" s="116">
        <v>1.1678006999999999</v>
      </c>
      <c r="N7" s="23">
        <v>280462</v>
      </c>
      <c r="O7" s="23">
        <v>4173</v>
      </c>
      <c r="P7" s="7">
        <v>105.12818</v>
      </c>
      <c r="Q7" s="116">
        <v>1.1164825</v>
      </c>
      <c r="R7" s="23">
        <v>280534</v>
      </c>
      <c r="S7" s="23">
        <v>4910</v>
      </c>
      <c r="T7" s="7">
        <v>106.21219000000001</v>
      </c>
      <c r="U7" s="116">
        <v>1.0165499999999998</v>
      </c>
      <c r="V7" s="23">
        <v>262358</v>
      </c>
      <c r="W7" s="23">
        <v>3429</v>
      </c>
      <c r="X7" s="7">
        <v>106.42636</v>
      </c>
      <c r="Y7" s="7">
        <v>1.1433</v>
      </c>
      <c r="Z7" s="23">
        <v>150452</v>
      </c>
      <c r="AA7" s="23">
        <v>1482</v>
      </c>
      <c r="AB7" s="7">
        <v>101.27362718289194</v>
      </c>
      <c r="AC7" s="116">
        <v>1.8152771561164101</v>
      </c>
    </row>
    <row r="8" spans="1:29" s="193" customFormat="1">
      <c r="A8" s="66" t="s">
        <v>25</v>
      </c>
      <c r="B8" s="23">
        <v>342689</v>
      </c>
      <c r="C8" s="23">
        <v>6908</v>
      </c>
      <c r="D8" s="7">
        <v>105.53758999999999</v>
      </c>
      <c r="E8" s="116">
        <v>1.0127838</v>
      </c>
      <c r="F8" s="23">
        <v>365893</v>
      </c>
      <c r="G8" s="23">
        <v>6640</v>
      </c>
      <c r="H8" s="7">
        <v>107.12470999999999</v>
      </c>
      <c r="I8" s="116">
        <v>1.1145512</v>
      </c>
      <c r="J8" s="23">
        <v>343492</v>
      </c>
      <c r="K8" s="23">
        <v>4346</v>
      </c>
      <c r="L8" s="7">
        <v>106.97753</v>
      </c>
      <c r="M8" s="116">
        <v>1.5739668</v>
      </c>
      <c r="N8" s="23">
        <v>326077</v>
      </c>
      <c r="O8" s="23">
        <v>4587</v>
      </c>
      <c r="P8" s="7">
        <v>104.67793</v>
      </c>
      <c r="Q8" s="116">
        <v>0.95374614000000002</v>
      </c>
      <c r="R8" s="23">
        <v>333164</v>
      </c>
      <c r="S8" s="23">
        <v>5532</v>
      </c>
      <c r="T8" s="7">
        <v>104.38744</v>
      </c>
      <c r="U8" s="116">
        <v>0.97473999999999994</v>
      </c>
      <c r="V8" s="23">
        <v>314978</v>
      </c>
      <c r="W8" s="23">
        <v>4130</v>
      </c>
      <c r="X8" s="7">
        <v>104.73258</v>
      </c>
      <c r="Y8" s="7">
        <v>0.9625999999999999</v>
      </c>
      <c r="Z8" s="23">
        <v>314847</v>
      </c>
      <c r="AA8" s="23">
        <v>3070</v>
      </c>
      <c r="AB8" s="7">
        <v>96.368769340886544</v>
      </c>
      <c r="AC8" s="116">
        <v>1.2847795072877506</v>
      </c>
    </row>
    <row r="9" spans="1:29" s="193" customFormat="1">
      <c r="A9" s="66" t="s">
        <v>26</v>
      </c>
      <c r="B9" s="23">
        <v>302334</v>
      </c>
      <c r="C9" s="23">
        <v>5600</v>
      </c>
      <c r="D9" s="7">
        <v>106.3912</v>
      </c>
      <c r="E9" s="116">
        <v>1.0646137</v>
      </c>
      <c r="F9" s="23">
        <v>276881</v>
      </c>
      <c r="G9" s="23">
        <v>4561</v>
      </c>
      <c r="H9" s="7">
        <v>104.63303999999999</v>
      </c>
      <c r="I9" s="116">
        <v>1.0509377</v>
      </c>
      <c r="J9" s="23">
        <v>284796</v>
      </c>
      <c r="K9" s="23">
        <v>3613</v>
      </c>
      <c r="L9" s="7">
        <v>104.83121</v>
      </c>
      <c r="M9" s="116">
        <v>1.5645005999999999</v>
      </c>
      <c r="N9" s="23">
        <v>284124</v>
      </c>
      <c r="O9" s="23">
        <v>3674</v>
      </c>
      <c r="P9" s="7">
        <v>102.31918</v>
      </c>
      <c r="Q9" s="116">
        <v>2.0732898</v>
      </c>
      <c r="R9" s="23">
        <v>285363</v>
      </c>
      <c r="S9" s="23">
        <v>4441</v>
      </c>
      <c r="T9" s="7">
        <v>105.12389</v>
      </c>
      <c r="U9" s="116">
        <v>1.05043</v>
      </c>
      <c r="V9" s="23">
        <v>297292</v>
      </c>
      <c r="W9" s="23">
        <v>3780</v>
      </c>
      <c r="X9" s="7">
        <v>104.8908</v>
      </c>
      <c r="Y9" s="7">
        <v>1.0413999999999999</v>
      </c>
      <c r="Z9" s="23">
        <v>273225</v>
      </c>
      <c r="AA9" s="23">
        <v>2685</v>
      </c>
      <c r="AB9" s="7">
        <v>93.634095596645921</v>
      </c>
      <c r="AC9" s="116">
        <v>1.3950530268477088</v>
      </c>
    </row>
    <row r="10" spans="1:29" s="193" customFormat="1">
      <c r="A10" s="66" t="s">
        <v>27</v>
      </c>
      <c r="B10" s="23">
        <v>265625</v>
      </c>
      <c r="C10" s="23">
        <v>4581</v>
      </c>
      <c r="D10" s="7">
        <v>107.01667</v>
      </c>
      <c r="E10" s="116">
        <v>1.4687486999999999</v>
      </c>
      <c r="F10" s="23">
        <v>264791</v>
      </c>
      <c r="G10" s="23">
        <v>3942</v>
      </c>
      <c r="H10" s="7">
        <v>107.24278</v>
      </c>
      <c r="I10" s="116">
        <v>1.4147883999999999</v>
      </c>
      <c r="J10" s="23">
        <v>228633</v>
      </c>
      <c r="K10" s="23">
        <v>2886</v>
      </c>
      <c r="L10" s="7">
        <v>106.18832</v>
      </c>
      <c r="M10" s="116">
        <v>1.8496897000000001</v>
      </c>
      <c r="N10" s="23">
        <v>240768</v>
      </c>
      <c r="O10" s="23">
        <v>3128</v>
      </c>
      <c r="P10" s="7">
        <v>105.11637</v>
      </c>
      <c r="Q10" s="116">
        <v>1.3116338999999999</v>
      </c>
      <c r="R10" s="23">
        <v>235553</v>
      </c>
      <c r="S10" s="23">
        <v>3661</v>
      </c>
      <c r="T10" s="7">
        <v>104.05663</v>
      </c>
      <c r="U10" s="116">
        <v>1.2274500000000002</v>
      </c>
      <c r="V10" s="23">
        <v>236557</v>
      </c>
      <c r="W10" s="23">
        <v>2920</v>
      </c>
      <c r="X10" s="7">
        <v>105.99382</v>
      </c>
      <c r="Y10" s="7">
        <v>1.06795</v>
      </c>
      <c r="Z10" s="23">
        <v>223245</v>
      </c>
      <c r="AA10" s="23">
        <v>2157</v>
      </c>
      <c r="AB10" s="7">
        <v>95.324904217457572</v>
      </c>
      <c r="AC10" s="116">
        <v>1.4200062117900312</v>
      </c>
    </row>
    <row r="11" spans="1:29" s="193" customFormat="1">
      <c r="A11" s="66" t="s">
        <v>28</v>
      </c>
      <c r="B11" s="23">
        <v>210476</v>
      </c>
      <c r="C11" s="23">
        <v>3388</v>
      </c>
      <c r="D11" s="7">
        <v>103.33508</v>
      </c>
      <c r="E11" s="116">
        <v>1.3391922000000001</v>
      </c>
      <c r="F11" s="23">
        <v>216965</v>
      </c>
      <c r="G11" s="23">
        <v>3078</v>
      </c>
      <c r="H11" s="7">
        <v>104.41954</v>
      </c>
      <c r="I11" s="116">
        <v>1.3763675</v>
      </c>
      <c r="J11" s="23">
        <v>202525</v>
      </c>
      <c r="K11" s="23">
        <v>2463</v>
      </c>
      <c r="L11" s="7">
        <v>107.7146</v>
      </c>
      <c r="M11" s="116">
        <v>4.1554577999999998</v>
      </c>
      <c r="N11" s="23">
        <v>193621</v>
      </c>
      <c r="O11" s="23">
        <v>2575</v>
      </c>
      <c r="P11" s="7">
        <v>105.66928</v>
      </c>
      <c r="Q11" s="116">
        <v>1.2747442</v>
      </c>
      <c r="R11" s="23">
        <v>216957</v>
      </c>
      <c r="S11" s="23">
        <v>3171</v>
      </c>
      <c r="T11" s="7">
        <v>103.51792</v>
      </c>
      <c r="U11" s="116">
        <v>1.1446000000000001</v>
      </c>
      <c r="V11" s="23">
        <v>201918</v>
      </c>
      <c r="W11" s="23">
        <v>2395</v>
      </c>
      <c r="X11" s="7">
        <v>104.13995</v>
      </c>
      <c r="Y11" s="7">
        <v>1.1710800000000001</v>
      </c>
      <c r="Z11" s="23">
        <v>209914</v>
      </c>
      <c r="AA11" s="23">
        <v>1971</v>
      </c>
      <c r="AB11" s="7">
        <v>98.058920256585594</v>
      </c>
      <c r="AC11" s="116">
        <v>1.8305422165032752</v>
      </c>
    </row>
    <row r="12" spans="1:29" s="193" customFormat="1">
      <c r="A12" s="66" t="s">
        <v>32</v>
      </c>
      <c r="B12" s="23">
        <v>189775</v>
      </c>
      <c r="C12" s="23">
        <v>2576</v>
      </c>
      <c r="D12" s="7">
        <v>103.05849000000001</v>
      </c>
      <c r="E12" s="116">
        <v>1.375718</v>
      </c>
      <c r="F12" s="23">
        <v>194469</v>
      </c>
      <c r="G12" s="23">
        <v>2522</v>
      </c>
      <c r="H12" s="7">
        <v>106.97277</v>
      </c>
      <c r="I12" s="116">
        <v>1.5148039</v>
      </c>
      <c r="J12" s="23">
        <v>172404</v>
      </c>
      <c r="K12" s="23">
        <v>2118</v>
      </c>
      <c r="L12" s="7">
        <v>106.87347</v>
      </c>
      <c r="M12" s="116">
        <v>2.0768230000000001</v>
      </c>
      <c r="N12" s="23">
        <v>190150</v>
      </c>
      <c r="O12" s="23">
        <v>2203</v>
      </c>
      <c r="P12" s="7">
        <v>103.38903000000001</v>
      </c>
      <c r="Q12" s="116">
        <v>1.5581592</v>
      </c>
      <c r="R12" s="23">
        <v>171173</v>
      </c>
      <c r="S12" s="23">
        <v>2536</v>
      </c>
      <c r="T12" s="7">
        <v>103.80601</v>
      </c>
      <c r="U12" s="116">
        <v>1.3021</v>
      </c>
      <c r="V12" s="23">
        <v>188042</v>
      </c>
      <c r="W12" s="23">
        <v>2113</v>
      </c>
      <c r="X12" s="7">
        <v>101.65806000000001</v>
      </c>
      <c r="Y12" s="7">
        <v>1.33914</v>
      </c>
      <c r="Z12" s="23">
        <v>158785</v>
      </c>
      <c r="AA12" s="23">
        <v>1335</v>
      </c>
      <c r="AB12" s="7">
        <v>97.680760240977065</v>
      </c>
      <c r="AC12" s="116">
        <v>1.6048599560391623</v>
      </c>
    </row>
    <row r="13" spans="1:29" s="193" customFormat="1">
      <c r="A13" s="66" t="s">
        <v>33</v>
      </c>
      <c r="B13" s="23">
        <v>190372</v>
      </c>
      <c r="C13" s="23">
        <v>2387</v>
      </c>
      <c r="D13" s="7">
        <v>103.8355</v>
      </c>
      <c r="E13" s="116">
        <v>1.4087433</v>
      </c>
      <c r="F13" s="23">
        <v>180001</v>
      </c>
      <c r="G13" s="23">
        <v>2060</v>
      </c>
      <c r="H13" s="7">
        <v>110.23663999999999</v>
      </c>
      <c r="I13" s="116">
        <v>1.7549646000000001</v>
      </c>
      <c r="J13" s="23">
        <v>131834</v>
      </c>
      <c r="K13" s="23">
        <v>1715</v>
      </c>
      <c r="L13" s="7">
        <v>106.50239999999999</v>
      </c>
      <c r="M13" s="116">
        <v>1.9553343000000001</v>
      </c>
      <c r="N13" s="23">
        <v>148520</v>
      </c>
      <c r="O13" s="23">
        <v>1835</v>
      </c>
      <c r="P13" s="7">
        <v>102.56835</v>
      </c>
      <c r="Q13" s="116">
        <v>1.2583723</v>
      </c>
      <c r="R13" s="23">
        <v>143795</v>
      </c>
      <c r="S13" s="23">
        <v>2062</v>
      </c>
      <c r="T13" s="7">
        <v>105.03345</v>
      </c>
      <c r="U13" s="116">
        <v>1.6065099999999999</v>
      </c>
      <c r="V13" s="23">
        <v>137635</v>
      </c>
      <c r="W13" s="23">
        <v>1588</v>
      </c>
      <c r="X13" s="7">
        <v>100.2345</v>
      </c>
      <c r="Y13" s="7">
        <v>1.9983999999999997</v>
      </c>
      <c r="Z13" s="23">
        <v>126871</v>
      </c>
      <c r="AA13" s="23">
        <v>1255</v>
      </c>
      <c r="AB13" s="7">
        <v>93.257762317796917</v>
      </c>
      <c r="AC13" s="116">
        <v>1.7894045806931294</v>
      </c>
    </row>
    <row r="14" spans="1:29" s="193" customFormat="1">
      <c r="A14" s="66" t="s">
        <v>34</v>
      </c>
      <c r="B14" s="23">
        <v>149923</v>
      </c>
      <c r="C14" s="23">
        <v>1747</v>
      </c>
      <c r="D14" s="7">
        <v>105.66664</v>
      </c>
      <c r="E14" s="116">
        <v>1.8497242</v>
      </c>
      <c r="F14" s="23">
        <v>148548</v>
      </c>
      <c r="G14" s="23">
        <v>1503</v>
      </c>
      <c r="H14" s="7">
        <v>107.89445000000001</v>
      </c>
      <c r="I14" s="116">
        <v>2.0411222000000002</v>
      </c>
      <c r="J14" s="23">
        <v>123163</v>
      </c>
      <c r="K14" s="23">
        <v>1531</v>
      </c>
      <c r="L14" s="7">
        <v>103.44269</v>
      </c>
      <c r="M14" s="116">
        <v>2.3174413999999999</v>
      </c>
      <c r="N14" s="23">
        <v>119542</v>
      </c>
      <c r="O14" s="23">
        <v>1451</v>
      </c>
      <c r="P14" s="7">
        <v>103.89716</v>
      </c>
      <c r="Q14" s="116">
        <v>1.7221556</v>
      </c>
      <c r="R14" s="23">
        <v>131922</v>
      </c>
      <c r="S14" s="23">
        <v>1713</v>
      </c>
      <c r="T14" s="7">
        <v>101.76497000000001</v>
      </c>
      <c r="U14" s="116">
        <v>1.41354</v>
      </c>
      <c r="V14" s="23">
        <v>112354</v>
      </c>
      <c r="W14" s="23">
        <v>1278</v>
      </c>
      <c r="X14" s="7">
        <v>96.988164999999995</v>
      </c>
      <c r="Y14" s="7">
        <v>5.12418</v>
      </c>
      <c r="Z14" s="23">
        <v>115926</v>
      </c>
      <c r="AA14" s="23">
        <v>1136</v>
      </c>
      <c r="AB14" s="7">
        <v>92.731310350699204</v>
      </c>
      <c r="AC14" s="116">
        <v>2.431183929810639</v>
      </c>
    </row>
    <row r="15" spans="1:29" s="193" customFormat="1">
      <c r="A15" s="66" t="s">
        <v>35</v>
      </c>
      <c r="B15" s="23">
        <v>128216</v>
      </c>
      <c r="C15" s="23">
        <v>1300</v>
      </c>
      <c r="D15" s="7">
        <v>104.57137</v>
      </c>
      <c r="E15" s="116">
        <v>2.1909146000000002</v>
      </c>
      <c r="F15" s="23">
        <v>119813</v>
      </c>
      <c r="G15" s="23">
        <v>1065</v>
      </c>
      <c r="H15" s="7">
        <v>105.55746000000001</v>
      </c>
      <c r="I15" s="116">
        <v>1.9481552</v>
      </c>
      <c r="J15" s="23">
        <v>99885</v>
      </c>
      <c r="K15" s="23">
        <v>1245</v>
      </c>
      <c r="L15" s="7">
        <v>98.270416999999995</v>
      </c>
      <c r="M15" s="116">
        <v>2.8982233000000002</v>
      </c>
      <c r="N15" s="23">
        <v>110542</v>
      </c>
      <c r="O15" s="23">
        <v>1266</v>
      </c>
      <c r="P15" s="7">
        <v>101.90269000000001</v>
      </c>
      <c r="Q15" s="116">
        <v>1.6247924</v>
      </c>
      <c r="R15" s="23">
        <v>101809</v>
      </c>
      <c r="S15" s="23">
        <v>1344</v>
      </c>
      <c r="T15" s="7">
        <v>99.078399000000005</v>
      </c>
      <c r="U15" s="116">
        <v>1.4638500000000001</v>
      </c>
      <c r="V15" s="23">
        <v>95387</v>
      </c>
      <c r="W15" s="23">
        <v>1131</v>
      </c>
      <c r="X15" s="7">
        <v>100.53224</v>
      </c>
      <c r="Y15" s="7">
        <v>2.0111599999999998</v>
      </c>
      <c r="Z15" s="23">
        <v>123362</v>
      </c>
      <c r="AA15" s="23">
        <v>1030</v>
      </c>
      <c r="AB15" s="7">
        <v>94.458082429379715</v>
      </c>
      <c r="AC15" s="116">
        <v>1.8855822722651978</v>
      </c>
    </row>
    <row r="16" spans="1:29" s="193" customFormat="1">
      <c r="A16" s="69" t="s">
        <v>36</v>
      </c>
      <c r="B16" s="23">
        <v>108345</v>
      </c>
      <c r="C16" s="23">
        <v>873</v>
      </c>
      <c r="D16" s="7">
        <v>101.7993</v>
      </c>
      <c r="E16" s="116">
        <v>1.6665175999999999</v>
      </c>
      <c r="F16" s="23">
        <v>99215</v>
      </c>
      <c r="G16" s="23">
        <v>602</v>
      </c>
      <c r="H16" s="7">
        <v>102.73256000000001</v>
      </c>
      <c r="I16" s="116">
        <v>2.9607934999999999</v>
      </c>
      <c r="J16" s="23">
        <v>87857</v>
      </c>
      <c r="K16" s="23">
        <v>790</v>
      </c>
      <c r="L16" s="7">
        <v>100.77309</v>
      </c>
      <c r="M16" s="116">
        <v>2.1429013000000001</v>
      </c>
      <c r="N16" s="23">
        <v>81812</v>
      </c>
      <c r="O16" s="23">
        <v>742</v>
      </c>
      <c r="P16" s="7">
        <v>101.20738</v>
      </c>
      <c r="Q16" s="116">
        <v>3.3146987000000001</v>
      </c>
      <c r="R16" s="23">
        <v>83863</v>
      </c>
      <c r="S16" s="23">
        <v>1059</v>
      </c>
      <c r="T16" s="7">
        <v>102.60856</v>
      </c>
      <c r="U16" s="116">
        <v>2.70017</v>
      </c>
      <c r="V16" s="23">
        <v>84510</v>
      </c>
      <c r="W16" s="23">
        <v>874</v>
      </c>
      <c r="X16" s="7">
        <v>96.447280000000006</v>
      </c>
      <c r="Y16" s="7">
        <v>2.1679299999999997</v>
      </c>
      <c r="Z16" s="23">
        <v>98840</v>
      </c>
      <c r="AA16" s="23">
        <v>728</v>
      </c>
      <c r="AB16" s="7">
        <v>91.674391802169723</v>
      </c>
      <c r="AC16" s="116">
        <v>2.099675994627122</v>
      </c>
    </row>
    <row r="17" spans="1:29" s="193" customFormat="1">
      <c r="A17" s="66" t="s">
        <v>14</v>
      </c>
      <c r="B17" s="23">
        <v>2234700</v>
      </c>
      <c r="C17" s="23">
        <v>38006</v>
      </c>
      <c r="D17" s="7">
        <v>105.47774</v>
      </c>
      <c r="E17" s="116">
        <f>'45'!C27</f>
        <v>0.47351746</v>
      </c>
      <c r="F17" s="23">
        <v>2148630</v>
      </c>
      <c r="G17" s="23">
        <v>31803</v>
      </c>
      <c r="H17" s="7">
        <v>106.2448</v>
      </c>
      <c r="I17" s="116">
        <f>'45'!D27</f>
        <v>0.45833241000000002</v>
      </c>
      <c r="J17" s="23">
        <v>1986251</v>
      </c>
      <c r="K17" s="23">
        <v>24778</v>
      </c>
      <c r="L17" s="7">
        <v>105.1969</v>
      </c>
      <c r="M17" s="116">
        <f>'45'!E27</f>
        <v>0.69306120999999998</v>
      </c>
      <c r="N17" s="23">
        <v>1975618</v>
      </c>
      <c r="O17" s="23">
        <v>25634</v>
      </c>
      <c r="P17" s="7">
        <v>103.90649999999999</v>
      </c>
      <c r="Q17" s="116">
        <f>'45'!F27</f>
        <v>0.53636916999999995</v>
      </c>
      <c r="R17" s="23">
        <v>1984133</v>
      </c>
      <c r="S17" s="23">
        <v>30429</v>
      </c>
      <c r="T17" s="7">
        <v>104.06563</v>
      </c>
      <c r="U17" s="116">
        <f>'45'!G27</f>
        <v>0.40287561</v>
      </c>
      <c r="V17" s="23">
        <v>1931031</v>
      </c>
      <c r="W17" s="23">
        <v>23638</v>
      </c>
      <c r="X17" s="7">
        <v>103.35223000000001</v>
      </c>
      <c r="Y17" s="116">
        <f>'45'!H27</f>
        <v>0.53620380999999995</v>
      </c>
      <c r="Z17" s="23">
        <v>1795467</v>
      </c>
      <c r="AA17" s="23">
        <v>16849</v>
      </c>
      <c r="AB17" s="7">
        <f>'45'!I26</f>
        <v>95.670048063754123</v>
      </c>
      <c r="AC17" s="7">
        <f>'45'!I27</f>
        <v>0.55183117383017977</v>
      </c>
    </row>
    <row r="18" spans="1:29" s="193" customFormat="1"/>
    <row r="19" spans="1:29" s="193" customFormat="1">
      <c r="A19" s="293" t="s">
        <v>130</v>
      </c>
      <c r="B19" s="293"/>
      <c r="C19" s="293"/>
      <c r="D19" s="293"/>
      <c r="E19" s="293"/>
      <c r="F19" s="293"/>
      <c r="G19" s="293"/>
      <c r="H19" s="293"/>
      <c r="I19" s="293"/>
    </row>
    <row r="20" spans="1:29" s="193" customFormat="1">
      <c r="A20" s="293" t="s">
        <v>164</v>
      </c>
      <c r="B20" s="293"/>
      <c r="C20" s="293"/>
      <c r="D20" s="293"/>
      <c r="E20" s="293"/>
      <c r="F20" s="293"/>
      <c r="G20" s="293"/>
      <c r="H20" s="293"/>
      <c r="I20" s="293"/>
    </row>
    <row r="21" spans="1:29" s="193" customFormat="1" ht="26.25" customHeight="1">
      <c r="A21" s="295" t="s">
        <v>163</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row>
    <row r="22" spans="1:29" s="193" customFormat="1" ht="28.5" customHeight="1">
      <c r="A22" s="328" t="s">
        <v>201</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row>
    <row r="23" spans="1:29" s="193" customFormat="1">
      <c r="A23" s="318" t="s">
        <v>149</v>
      </c>
      <c r="B23" s="318"/>
      <c r="C23" s="318"/>
      <c r="D23" s="318"/>
      <c r="E23" s="318"/>
      <c r="F23" s="318"/>
      <c r="G23" s="318"/>
      <c r="H23" s="318"/>
      <c r="I23" s="318"/>
    </row>
    <row r="24" spans="1:29" s="193" customFormat="1"/>
    <row r="25" spans="1:29">
      <c r="A25" s="97"/>
      <c r="B25" s="97"/>
      <c r="C25" s="97"/>
      <c r="D25" s="97"/>
      <c r="E25" s="97"/>
      <c r="F25" s="97"/>
      <c r="H25" s="64"/>
      <c r="I25" s="64"/>
      <c r="J25" s="193"/>
      <c r="K25" s="193"/>
      <c r="M25" s="64"/>
      <c r="N25" s="193"/>
      <c r="O25" s="193"/>
      <c r="P25" s="193"/>
      <c r="Q25" s="193"/>
      <c r="R25" s="193"/>
      <c r="S25" s="193"/>
    </row>
    <row r="26" spans="1:29">
      <c r="A26" s="96"/>
      <c r="B26" s="97"/>
      <c r="C26" s="97"/>
      <c r="D26" s="97"/>
      <c r="E26" s="97"/>
      <c r="F26" s="97"/>
      <c r="H26" s="64"/>
      <c r="I26" s="64"/>
      <c r="J26" s="193"/>
      <c r="K26" s="193"/>
      <c r="M26" s="64"/>
      <c r="N26" s="193"/>
      <c r="O26" s="193"/>
      <c r="P26" s="193"/>
      <c r="Q26" s="193"/>
      <c r="R26" s="193"/>
      <c r="S26" s="193"/>
    </row>
    <row r="27" spans="1:29">
      <c r="H27" s="64"/>
      <c r="I27" s="64"/>
      <c r="J27" s="193"/>
      <c r="K27" s="193"/>
      <c r="M27" s="64"/>
      <c r="N27" s="193"/>
      <c r="O27" s="193"/>
      <c r="P27" s="193"/>
      <c r="Q27" s="193"/>
      <c r="R27" s="193"/>
      <c r="S27" s="193"/>
    </row>
    <row r="28" spans="1:29">
      <c r="A28" s="193"/>
      <c r="B28" s="193"/>
      <c r="C28" s="193"/>
      <c r="D28" s="193"/>
      <c r="E28" s="193"/>
      <c r="F28" s="193"/>
      <c r="G28" s="193"/>
      <c r="H28" s="193"/>
      <c r="I28" s="193"/>
      <c r="J28" s="193"/>
      <c r="K28" s="193"/>
      <c r="M28" s="64"/>
      <c r="N28" s="193"/>
      <c r="O28" s="193"/>
      <c r="P28" s="193"/>
      <c r="Q28" s="193"/>
      <c r="R28" s="193"/>
      <c r="S28" s="193"/>
    </row>
    <row r="29" spans="1:29">
      <c r="A29" s="193"/>
      <c r="B29" s="193"/>
      <c r="C29" s="193"/>
      <c r="D29" s="193"/>
      <c r="E29" s="193"/>
      <c r="F29" s="193"/>
      <c r="G29" s="193"/>
      <c r="H29" s="193"/>
      <c r="I29" s="193"/>
      <c r="J29" s="193"/>
      <c r="K29" s="193"/>
      <c r="M29" s="64"/>
      <c r="N29" s="193"/>
      <c r="O29" s="193"/>
      <c r="P29" s="193"/>
      <c r="Q29" s="193"/>
      <c r="R29" s="193"/>
      <c r="S29" s="193"/>
    </row>
    <row r="30" spans="1:29">
      <c r="A30" s="193"/>
      <c r="B30" s="193"/>
      <c r="C30" s="193"/>
      <c r="D30" s="193"/>
      <c r="E30" s="193"/>
      <c r="F30" s="193"/>
      <c r="G30" s="193"/>
      <c r="H30" s="193"/>
      <c r="I30" s="193"/>
      <c r="J30" s="193"/>
      <c r="K30" s="193"/>
      <c r="M30" s="64"/>
      <c r="N30" s="193"/>
      <c r="O30" s="193"/>
      <c r="P30" s="193"/>
      <c r="Q30" s="193"/>
      <c r="R30" s="193"/>
      <c r="S30" s="193"/>
    </row>
    <row r="31" spans="1:29">
      <c r="A31" s="193"/>
      <c r="B31" s="193"/>
      <c r="C31" s="193"/>
      <c r="D31" s="193"/>
      <c r="E31" s="193"/>
      <c r="F31" s="193"/>
      <c r="G31" s="193"/>
      <c r="H31" s="193"/>
      <c r="I31" s="193"/>
      <c r="J31" s="193"/>
      <c r="K31" s="193"/>
      <c r="M31" s="64"/>
      <c r="N31" s="64"/>
      <c r="O31" s="64"/>
    </row>
    <row r="32" spans="1:29">
      <c r="A32" s="193"/>
      <c r="B32" s="193"/>
      <c r="C32" s="193"/>
      <c r="D32" s="193"/>
      <c r="E32" s="193"/>
      <c r="F32" s="193"/>
      <c r="G32" s="193"/>
      <c r="H32" s="193"/>
      <c r="I32" s="193"/>
      <c r="J32" s="193"/>
      <c r="K32" s="193"/>
      <c r="M32" s="64"/>
      <c r="N32" s="64"/>
      <c r="O32" s="64"/>
    </row>
    <row r="33" spans="1:15">
      <c r="A33" s="193"/>
      <c r="B33" s="193"/>
      <c r="C33" s="193"/>
      <c r="D33" s="193"/>
      <c r="E33" s="193"/>
      <c r="F33" s="193"/>
      <c r="G33" s="193"/>
      <c r="H33" s="193"/>
      <c r="I33" s="193"/>
      <c r="J33" s="193"/>
      <c r="K33" s="193"/>
      <c r="M33" s="64"/>
      <c r="N33" s="64"/>
      <c r="O33" s="64"/>
    </row>
    <row r="34" spans="1:15">
      <c r="A34" s="193"/>
      <c r="B34" s="193"/>
      <c r="C34" s="193"/>
      <c r="D34" s="193"/>
      <c r="E34" s="193"/>
      <c r="F34" s="193"/>
      <c r="G34" s="193"/>
      <c r="H34" s="193"/>
      <c r="I34" s="193"/>
      <c r="J34" s="193"/>
      <c r="K34" s="193"/>
      <c r="L34" s="64"/>
      <c r="M34" s="64"/>
      <c r="O34" s="64"/>
    </row>
    <row r="35" spans="1:15">
      <c r="H35" s="64"/>
      <c r="I35" s="64"/>
      <c r="J35" s="64"/>
      <c r="K35" s="64"/>
      <c r="L35" s="64"/>
      <c r="M35" s="64"/>
      <c r="O35" s="64"/>
    </row>
    <row r="36" spans="1:15">
      <c r="A36" s="193"/>
      <c r="B36" s="193"/>
      <c r="C36" s="193"/>
      <c r="E36" s="193"/>
      <c r="F36" s="193"/>
      <c r="G36" s="193"/>
      <c r="H36" s="64"/>
      <c r="I36" s="64"/>
      <c r="J36" s="64"/>
      <c r="K36" s="64"/>
      <c r="L36" s="64"/>
      <c r="M36" s="64"/>
      <c r="O36" s="64"/>
    </row>
    <row r="37" spans="1:15">
      <c r="A37" s="193"/>
      <c r="B37" s="193"/>
      <c r="C37" s="193"/>
      <c r="E37" s="193"/>
      <c r="F37" s="193"/>
      <c r="G37" s="193"/>
      <c r="H37" s="64"/>
      <c r="I37" s="64"/>
      <c r="J37" s="64"/>
      <c r="K37" s="64"/>
      <c r="L37" s="64"/>
      <c r="M37" s="64"/>
      <c r="O37" s="64"/>
    </row>
    <row r="38" spans="1:15">
      <c r="A38" s="193"/>
      <c r="B38" s="17"/>
      <c r="C38" s="17"/>
      <c r="E38" s="193"/>
      <c r="F38" s="17"/>
      <c r="G38" s="17"/>
      <c r="H38" s="64"/>
      <c r="I38" s="64"/>
      <c r="J38" s="64"/>
      <c r="K38" s="64"/>
      <c r="L38" s="64"/>
      <c r="M38" s="64"/>
      <c r="O38" s="64"/>
    </row>
    <row r="39" spans="1:15">
      <c r="A39" s="193"/>
      <c r="B39" s="17"/>
      <c r="C39" s="17"/>
      <c r="E39" s="193"/>
      <c r="F39" s="17"/>
      <c r="G39" s="17"/>
      <c r="H39" s="64"/>
      <c r="I39" s="64"/>
      <c r="J39" s="64"/>
      <c r="K39" s="64"/>
      <c r="L39" s="64"/>
      <c r="M39" s="64"/>
      <c r="O39" s="64"/>
    </row>
    <row r="40" spans="1:15">
      <c r="A40" s="193"/>
      <c r="B40" s="17"/>
      <c r="C40" s="17"/>
      <c r="E40" s="193"/>
      <c r="F40" s="17"/>
      <c r="G40" s="17"/>
      <c r="H40" s="64"/>
      <c r="I40" s="64"/>
      <c r="J40" s="64"/>
      <c r="K40" s="64"/>
      <c r="L40" s="64"/>
      <c r="M40" s="64"/>
      <c r="O40" s="64"/>
    </row>
    <row r="41" spans="1:15">
      <c r="A41" s="193"/>
      <c r="B41" s="17"/>
      <c r="C41" s="17"/>
      <c r="E41" s="193"/>
      <c r="F41" s="17"/>
      <c r="G41" s="17"/>
      <c r="H41" s="64"/>
      <c r="I41" s="64"/>
      <c r="J41" s="64"/>
      <c r="K41" s="64"/>
      <c r="L41" s="64"/>
      <c r="M41" s="64"/>
      <c r="O41" s="64"/>
    </row>
    <row r="42" spans="1:15">
      <c r="A42" s="193"/>
      <c r="B42" s="17"/>
      <c r="C42" s="17"/>
      <c r="E42" s="193"/>
      <c r="F42" s="17"/>
      <c r="G42" s="17"/>
      <c r="H42" s="64"/>
      <c r="I42" s="64"/>
      <c r="J42" s="64"/>
      <c r="K42" s="64"/>
      <c r="L42" s="64"/>
      <c r="M42" s="64"/>
      <c r="O42" s="64"/>
    </row>
    <row r="43" spans="1:15">
      <c r="A43" s="193"/>
      <c r="B43" s="17"/>
      <c r="C43" s="17"/>
      <c r="E43" s="193"/>
      <c r="F43" s="17"/>
      <c r="G43" s="17"/>
      <c r="H43" s="64"/>
      <c r="I43" s="64"/>
      <c r="J43" s="64"/>
      <c r="K43" s="64"/>
      <c r="L43" s="64"/>
      <c r="M43" s="64"/>
      <c r="O43" s="64"/>
    </row>
    <row r="44" spans="1:15">
      <c r="A44" s="193"/>
      <c r="B44" s="17"/>
      <c r="C44" s="17"/>
      <c r="E44" s="193"/>
      <c r="F44" s="17"/>
      <c r="G44" s="17"/>
      <c r="H44" s="64"/>
      <c r="I44" s="64"/>
      <c r="J44" s="64"/>
      <c r="K44" s="64"/>
      <c r="L44" s="64"/>
      <c r="M44" s="64"/>
    </row>
    <row r="45" spans="1:15">
      <c r="A45" s="193"/>
      <c r="B45" s="17"/>
      <c r="C45" s="17"/>
      <c r="E45" s="193"/>
      <c r="F45" s="17"/>
      <c r="G45" s="17"/>
    </row>
    <row r="46" spans="1:15">
      <c r="A46" s="193"/>
      <c r="B46" s="17"/>
      <c r="C46" s="17"/>
      <c r="E46" s="193"/>
      <c r="F46" s="17"/>
      <c r="G46" s="17"/>
    </row>
    <row r="47" spans="1:15">
      <c r="A47" s="193"/>
      <c r="B47" s="17"/>
      <c r="C47" s="17"/>
      <c r="E47" s="193"/>
      <c r="F47" s="193"/>
      <c r="G47" s="193"/>
    </row>
    <row r="48" spans="1:15">
      <c r="A48" s="193"/>
      <c r="B48" s="17"/>
      <c r="C48" s="193"/>
      <c r="E48" s="193"/>
      <c r="F48" s="17"/>
      <c r="G48" s="193"/>
    </row>
    <row r="49" spans="1:7">
      <c r="A49" s="193"/>
      <c r="C49" s="17"/>
      <c r="E49" s="193"/>
      <c r="G49" s="17"/>
    </row>
    <row r="50" spans="1:7">
      <c r="E50" s="193"/>
      <c r="F50" s="193"/>
      <c r="G50" s="193"/>
    </row>
  </sheetData>
  <mergeCells count="15">
    <mergeCell ref="A20:I20"/>
    <mergeCell ref="A23:I23"/>
    <mergeCell ref="A21:AC21"/>
    <mergeCell ref="A22:AC22"/>
    <mergeCell ref="N5:Q5"/>
    <mergeCell ref="R5:U5"/>
    <mergeCell ref="V5:Y5"/>
    <mergeCell ref="Z5:AC5"/>
    <mergeCell ref="A19:I19"/>
    <mergeCell ref="A2:M2"/>
    <mergeCell ref="A5:A6"/>
    <mergeCell ref="B5:E5"/>
    <mergeCell ref="F5:I5"/>
    <mergeCell ref="J5:M5"/>
    <mergeCell ref="A3:O3"/>
  </mergeCells>
  <hyperlinks>
    <hyperlink ref="A1" location="Índice!A1" display="Índice" xr:uid="{AE6BBB11-B3A0-4005-A6AE-F839736546D4}"/>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8FAD-3EDC-4D3E-B32D-78C194E3DFDC}">
  <dimension ref="A1:S34"/>
  <sheetViews>
    <sheetView workbookViewId="0">
      <selection activeCell="M21" sqref="M20:M21"/>
    </sheetView>
  </sheetViews>
  <sheetFormatPr baseColWidth="10" defaultRowHeight="15"/>
  <cols>
    <col min="1" max="1" width="21.140625" customWidth="1"/>
  </cols>
  <sheetData>
    <row r="1" spans="1:19" s="193" customFormat="1">
      <c r="A1" s="111" t="s">
        <v>155</v>
      </c>
    </row>
    <row r="2" spans="1:19">
      <c r="A2" s="291" t="s">
        <v>227</v>
      </c>
      <c r="B2" s="291"/>
      <c r="C2" s="291"/>
      <c r="D2" s="291"/>
      <c r="E2" s="291"/>
      <c r="F2" s="291"/>
      <c r="G2" s="291"/>
      <c r="H2" s="291"/>
      <c r="I2" s="24"/>
      <c r="J2" s="24"/>
      <c r="K2" s="24"/>
      <c r="L2" s="24"/>
      <c r="M2" s="24"/>
      <c r="N2" s="24"/>
      <c r="O2" s="24"/>
      <c r="P2" s="24"/>
      <c r="Q2" s="24"/>
      <c r="R2" s="24"/>
      <c r="S2" s="24"/>
    </row>
    <row r="3" spans="1:19" s="97" customFormat="1">
      <c r="A3" s="292" t="s">
        <v>139</v>
      </c>
      <c r="B3" s="292"/>
      <c r="C3" s="292"/>
      <c r="D3" s="292"/>
      <c r="E3" s="292"/>
      <c r="F3" s="292"/>
      <c r="G3" s="292"/>
      <c r="H3" s="292"/>
      <c r="I3" s="292"/>
      <c r="J3" s="292"/>
      <c r="K3" s="292"/>
      <c r="L3" s="292"/>
      <c r="M3" s="292"/>
      <c r="N3" s="292"/>
      <c r="O3" s="292"/>
    </row>
    <row r="4" spans="1:19" s="193" customFormat="1">
      <c r="A4" s="227"/>
      <c r="B4" s="227"/>
      <c r="C4" s="227"/>
      <c r="D4" s="227"/>
      <c r="E4" s="227"/>
      <c r="F4" s="227"/>
      <c r="G4" s="227"/>
      <c r="H4" s="227"/>
      <c r="I4" s="227"/>
      <c r="J4" s="227"/>
      <c r="K4" s="227"/>
      <c r="L4" s="227"/>
      <c r="M4" s="227"/>
      <c r="N4" s="227"/>
      <c r="O4" s="227"/>
    </row>
    <row r="5" spans="1:19" s="193" customFormat="1" ht="30">
      <c r="A5" s="223" t="s">
        <v>105</v>
      </c>
      <c r="B5" s="225" t="s">
        <v>58</v>
      </c>
      <c r="C5" s="231">
        <v>2006</v>
      </c>
      <c r="D5" s="231">
        <v>2009</v>
      </c>
      <c r="E5" s="231">
        <v>2011</v>
      </c>
      <c r="F5" s="231">
        <v>2013</v>
      </c>
      <c r="G5" s="231">
        <v>2015</v>
      </c>
      <c r="H5" s="231">
        <v>2017</v>
      </c>
      <c r="I5" s="231">
        <v>2020</v>
      </c>
      <c r="J5" s="227"/>
      <c r="K5" s="227"/>
      <c r="L5" s="227"/>
      <c r="M5" s="227"/>
      <c r="N5" s="227"/>
      <c r="O5" s="227"/>
    </row>
    <row r="6" spans="1:19" s="193" customFormat="1">
      <c r="A6" s="335" t="s">
        <v>106</v>
      </c>
      <c r="B6" s="153" t="s">
        <v>37</v>
      </c>
      <c r="C6" s="21">
        <v>105.36609</v>
      </c>
      <c r="D6" s="21">
        <v>105.87116</v>
      </c>
      <c r="E6" s="21">
        <v>105.16842</v>
      </c>
      <c r="F6" s="21">
        <v>103.65584</v>
      </c>
      <c r="G6" s="21">
        <v>103.94749</v>
      </c>
      <c r="H6" s="21">
        <v>103.29427</v>
      </c>
      <c r="I6" s="21">
        <v>95.895765293520313</v>
      </c>
      <c r="J6" s="227"/>
      <c r="K6" s="227"/>
      <c r="L6" s="227"/>
      <c r="M6" s="227"/>
      <c r="N6" s="227"/>
      <c r="O6" s="227"/>
    </row>
    <row r="7" spans="1:19" s="193" customFormat="1">
      <c r="A7" s="335"/>
      <c r="B7" s="152" t="s">
        <v>148</v>
      </c>
      <c r="C7" s="21">
        <v>0.50131000000000003</v>
      </c>
      <c r="D7" s="21">
        <v>0.49147000000000002</v>
      </c>
      <c r="E7" s="21">
        <v>0.75273000000000001</v>
      </c>
      <c r="F7" s="21">
        <v>0.54745288999999997</v>
      </c>
      <c r="G7" s="21">
        <v>0.43792605000000001</v>
      </c>
      <c r="H7" s="21">
        <v>0.59874724999999995</v>
      </c>
      <c r="I7" s="21">
        <v>0.58469477128011216</v>
      </c>
      <c r="J7" s="227"/>
      <c r="K7" s="227"/>
      <c r="L7" s="38"/>
      <c r="M7" s="38"/>
      <c r="N7" s="38"/>
      <c r="O7" s="38"/>
      <c r="P7" s="38"/>
      <c r="Q7" s="38"/>
    </row>
    <row r="8" spans="1:19" s="193" customFormat="1">
      <c r="A8" s="335"/>
      <c r="B8" s="152" t="s">
        <v>166</v>
      </c>
      <c r="C8" s="67">
        <v>2052013</v>
      </c>
      <c r="D8" s="67">
        <v>1950097</v>
      </c>
      <c r="E8" s="67">
        <v>1778153</v>
      </c>
      <c r="F8" s="67">
        <v>1723327</v>
      </c>
      <c r="G8" s="68">
        <v>1739687</v>
      </c>
      <c r="H8" s="67">
        <v>1668468</v>
      </c>
      <c r="I8" s="67">
        <v>1534276</v>
      </c>
      <c r="J8" s="227"/>
      <c r="K8" s="227"/>
      <c r="L8" s="38"/>
      <c r="M8" s="38"/>
      <c r="N8" s="38"/>
      <c r="O8" s="38"/>
      <c r="P8" s="38"/>
      <c r="Q8" s="38"/>
    </row>
    <row r="9" spans="1:19" s="193" customFormat="1">
      <c r="A9" s="335"/>
      <c r="B9" s="153" t="s">
        <v>156</v>
      </c>
      <c r="C9" s="67">
        <v>32793</v>
      </c>
      <c r="D9" s="67">
        <v>27382</v>
      </c>
      <c r="E9" s="67">
        <v>20816</v>
      </c>
      <c r="F9" s="67">
        <v>21267</v>
      </c>
      <c r="G9" s="67">
        <v>25529</v>
      </c>
      <c r="H9" s="67">
        <v>19660</v>
      </c>
      <c r="I9" s="67">
        <v>13824</v>
      </c>
      <c r="J9" s="227"/>
      <c r="K9" s="227"/>
      <c r="L9" s="38"/>
      <c r="M9" s="256"/>
      <c r="N9" s="256"/>
      <c r="O9" s="38"/>
      <c r="P9" s="38"/>
      <c r="Q9" s="38"/>
    </row>
    <row r="10" spans="1:19" s="193" customFormat="1">
      <c r="A10" s="336" t="s">
        <v>107</v>
      </c>
      <c r="B10" s="153" t="s">
        <v>37</v>
      </c>
      <c r="C10" s="21">
        <v>106.79803</v>
      </c>
      <c r="D10" s="21">
        <v>110.09653</v>
      </c>
      <c r="E10" s="21">
        <v>105.43983</v>
      </c>
      <c r="F10" s="21">
        <v>105.81815</v>
      </c>
      <c r="G10" s="21">
        <v>104.86525</v>
      </c>
      <c r="H10" s="21">
        <v>103.77816</v>
      </c>
      <c r="I10" s="21">
        <v>94.35981583852417</v>
      </c>
      <c r="J10" s="227"/>
      <c r="K10" s="227"/>
      <c r="L10" s="247"/>
      <c r="M10" s="247"/>
      <c r="N10" s="247"/>
      <c r="O10" s="247"/>
      <c r="P10" s="247"/>
      <c r="Q10" s="247"/>
      <c r="R10" s="247"/>
    </row>
    <row r="11" spans="1:19" s="193" customFormat="1">
      <c r="A11" s="335"/>
      <c r="B11" s="152" t="s">
        <v>148</v>
      </c>
      <c r="C11" s="21">
        <v>1.24505</v>
      </c>
      <c r="D11" s="21">
        <v>1.4036599999999999</v>
      </c>
      <c r="E11" s="21">
        <v>1.1794900000000001</v>
      </c>
      <c r="F11" s="21">
        <v>1.3757037999999999</v>
      </c>
      <c r="G11" s="21">
        <v>0.95582076000000005</v>
      </c>
      <c r="H11" s="21">
        <v>0.97835563000000003</v>
      </c>
      <c r="I11" s="21">
        <v>1.4450650434862293</v>
      </c>
      <c r="J11" s="227"/>
      <c r="K11" s="227"/>
      <c r="L11" s="247"/>
      <c r="M11" s="247"/>
      <c r="N11" s="247"/>
      <c r="O11" s="247"/>
      <c r="P11" s="247"/>
      <c r="Q11" s="247"/>
      <c r="R11" s="247"/>
    </row>
    <row r="12" spans="1:19" s="193" customFormat="1">
      <c r="A12" s="335"/>
      <c r="B12" s="152" t="s">
        <v>166</v>
      </c>
      <c r="C12" s="67">
        <v>181028</v>
      </c>
      <c r="D12" s="67">
        <v>198798</v>
      </c>
      <c r="E12" s="67">
        <v>208134</v>
      </c>
      <c r="F12" s="67">
        <v>245569</v>
      </c>
      <c r="G12" s="68">
        <v>243969</v>
      </c>
      <c r="H12" s="67">
        <v>260396</v>
      </c>
      <c r="I12" s="67">
        <v>261274</v>
      </c>
      <c r="J12" s="227"/>
      <c r="K12" s="227"/>
      <c r="L12" s="38"/>
      <c r="M12" s="38"/>
      <c r="N12" s="38"/>
      <c r="O12" s="38"/>
      <c r="P12" s="38"/>
      <c r="Q12" s="38"/>
      <c r="R12" s="29"/>
    </row>
    <row r="13" spans="1:19" s="193" customFormat="1">
      <c r="A13" s="335"/>
      <c r="B13" s="153" t="s">
        <v>156</v>
      </c>
      <c r="C13" s="67">
        <v>5232</v>
      </c>
      <c r="D13" s="67">
        <v>4425</v>
      </c>
      <c r="E13" s="67">
        <v>3963</v>
      </c>
      <c r="F13" s="67">
        <v>4290</v>
      </c>
      <c r="G13" s="67">
        <v>4889</v>
      </c>
      <c r="H13" s="67">
        <v>3948</v>
      </c>
      <c r="I13" s="67">
        <v>3026</v>
      </c>
      <c r="J13" s="227"/>
      <c r="K13" s="227"/>
      <c r="L13" s="38"/>
      <c r="M13" s="38"/>
      <c r="N13" s="38"/>
      <c r="O13" s="38"/>
      <c r="P13" s="38"/>
      <c r="Q13" s="38"/>
    </row>
    <row r="14" spans="1:19" s="193" customFormat="1">
      <c r="A14" s="343" t="s">
        <v>120</v>
      </c>
      <c r="B14" s="153" t="s">
        <v>37</v>
      </c>
      <c r="C14" s="21">
        <v>101.11924</v>
      </c>
      <c r="D14" s="101" t="s">
        <v>123</v>
      </c>
      <c r="E14" s="101" t="s">
        <v>123</v>
      </c>
      <c r="F14" s="21">
        <v>102.79181</v>
      </c>
      <c r="G14" s="21">
        <v>104.37063000000001</v>
      </c>
      <c r="H14" s="21">
        <v>107.85071000000001</v>
      </c>
      <c r="I14" s="101" t="s">
        <v>123</v>
      </c>
      <c r="J14" s="227"/>
      <c r="K14" s="227"/>
      <c r="L14" s="38"/>
      <c r="M14" s="256"/>
      <c r="N14" s="256"/>
      <c r="O14" s="38"/>
      <c r="P14" s="38"/>
      <c r="Q14" s="38"/>
    </row>
    <row r="15" spans="1:19" s="193" customFormat="1">
      <c r="A15" s="325"/>
      <c r="B15" s="152" t="s">
        <v>148</v>
      </c>
      <c r="C15" s="21">
        <v>1.0531300000000001</v>
      </c>
      <c r="D15" s="101" t="s">
        <v>123</v>
      </c>
      <c r="E15" s="101" t="s">
        <v>123</v>
      </c>
      <c r="F15" s="21">
        <v>8.7214372999999998</v>
      </c>
      <c r="G15" s="21">
        <v>4.5096558</v>
      </c>
      <c r="H15" s="21">
        <v>6.4329479000000003</v>
      </c>
      <c r="I15" s="101" t="s">
        <v>123</v>
      </c>
      <c r="J15" s="227"/>
      <c r="K15" s="227"/>
      <c r="L15" s="38"/>
      <c r="M15" s="38"/>
      <c r="N15" s="38"/>
      <c r="O15" s="38"/>
      <c r="P15" s="38"/>
      <c r="Q15" s="38"/>
    </row>
    <row r="16" spans="1:19" s="193" customFormat="1">
      <c r="A16" s="325"/>
      <c r="B16" s="152" t="s">
        <v>166</v>
      </c>
      <c r="C16" s="67">
        <v>2349</v>
      </c>
      <c r="D16" s="101" t="s">
        <v>123</v>
      </c>
      <c r="E16" s="101" t="s">
        <v>123</v>
      </c>
      <c r="F16" s="67">
        <v>7732</v>
      </c>
      <c r="G16" s="68">
        <v>597</v>
      </c>
      <c r="H16" s="67">
        <v>2514</v>
      </c>
      <c r="I16" s="101" t="s">
        <v>123</v>
      </c>
      <c r="J16" s="227"/>
      <c r="K16" s="227"/>
      <c r="L16" s="227"/>
      <c r="M16" s="227"/>
      <c r="N16" s="227"/>
      <c r="O16" s="227"/>
    </row>
    <row r="17" spans="1:15" s="193" customFormat="1">
      <c r="A17" s="325"/>
      <c r="B17" s="153" t="s">
        <v>156</v>
      </c>
      <c r="C17" s="67">
        <v>25</v>
      </c>
      <c r="D17" s="101" t="s">
        <v>123</v>
      </c>
      <c r="E17" s="101" t="s">
        <v>123</v>
      </c>
      <c r="F17" s="67">
        <v>83</v>
      </c>
      <c r="G17" s="67">
        <v>13</v>
      </c>
      <c r="H17" s="67">
        <v>34</v>
      </c>
      <c r="I17" s="101" t="s">
        <v>123</v>
      </c>
      <c r="J17" s="227"/>
      <c r="K17" s="227"/>
      <c r="L17" s="227"/>
      <c r="M17" s="227"/>
      <c r="N17" s="227"/>
      <c r="O17" s="227"/>
    </row>
    <row r="18" spans="1:15" s="193" customFormat="1">
      <c r="A18" s="336" t="s">
        <v>14</v>
      </c>
      <c r="B18" s="153" t="s">
        <v>37</v>
      </c>
      <c r="C18" s="21">
        <v>105.47596</v>
      </c>
      <c r="D18" s="21">
        <v>106.24839</v>
      </c>
      <c r="E18" s="21">
        <v>105.1968</v>
      </c>
      <c r="F18" s="21">
        <v>103.91623</v>
      </c>
      <c r="G18" s="21">
        <v>104.05959</v>
      </c>
      <c r="H18" s="21">
        <v>103.36494</v>
      </c>
      <c r="I18" s="21">
        <f>'43'!P14</f>
        <v>95.670048063754123</v>
      </c>
      <c r="J18" s="227"/>
      <c r="K18" s="227"/>
      <c r="L18" s="227"/>
      <c r="M18" s="227"/>
      <c r="N18" s="227"/>
      <c r="O18" s="227"/>
    </row>
    <row r="19" spans="1:15" s="193" customFormat="1">
      <c r="A19" s="335"/>
      <c r="B19" s="152" t="s">
        <v>148</v>
      </c>
      <c r="C19" s="21">
        <f>'42'!I7</f>
        <v>0.47351746</v>
      </c>
      <c r="D19" s="21">
        <f>'42'!J7</f>
        <v>0.45833241000000002</v>
      </c>
      <c r="E19" s="21">
        <f>'42'!K7</f>
        <v>0.69306120999999998</v>
      </c>
      <c r="F19" s="21">
        <f>'42'!L7</f>
        <v>0.53636916999999995</v>
      </c>
      <c r="G19" s="21">
        <f>'42'!M7</f>
        <v>0.40287561</v>
      </c>
      <c r="H19" s="21">
        <f>'42'!N7</f>
        <v>0.53620380999999995</v>
      </c>
      <c r="I19" s="21">
        <f>'42'!O7</f>
        <v>0.55183117383017977</v>
      </c>
      <c r="J19" s="227"/>
      <c r="K19" s="227"/>
      <c r="L19" s="227"/>
      <c r="M19" s="227"/>
      <c r="N19" s="227"/>
      <c r="O19" s="227"/>
    </row>
    <row r="20" spans="1:15" s="193" customFormat="1">
      <c r="A20" s="335"/>
      <c r="B20" s="152" t="s">
        <v>166</v>
      </c>
      <c r="C20" s="67">
        <v>2235390</v>
      </c>
      <c r="D20" s="67">
        <v>2148895</v>
      </c>
      <c r="E20" s="67">
        <v>1986287</v>
      </c>
      <c r="F20" s="67">
        <v>1976628</v>
      </c>
      <c r="G20" s="68">
        <v>1984253</v>
      </c>
      <c r="H20" s="67">
        <v>1931378</v>
      </c>
      <c r="I20" s="67">
        <v>1795550</v>
      </c>
      <c r="J20" s="227"/>
      <c r="K20" s="227"/>
      <c r="L20" s="227"/>
      <c r="M20" s="227"/>
      <c r="N20" s="227"/>
      <c r="O20" s="227"/>
    </row>
    <row r="21" spans="1:15" s="193" customFormat="1">
      <c r="A21" s="335"/>
      <c r="B21" s="153" t="s">
        <v>156</v>
      </c>
      <c r="C21" s="67">
        <v>38050</v>
      </c>
      <c r="D21" s="67">
        <v>31807</v>
      </c>
      <c r="E21" s="67">
        <v>24779</v>
      </c>
      <c r="F21" s="67">
        <v>25640</v>
      </c>
      <c r="G21" s="67">
        <v>30431</v>
      </c>
      <c r="H21" s="67">
        <v>23642</v>
      </c>
      <c r="I21" s="67">
        <v>16850</v>
      </c>
      <c r="J21" s="227"/>
      <c r="K21" s="227"/>
      <c r="L21" s="227"/>
      <c r="M21" s="227"/>
      <c r="N21" s="227"/>
      <c r="O21" s="227"/>
    </row>
    <row r="22" spans="1:15" s="193" customFormat="1">
      <c r="A22" s="227"/>
      <c r="B22" s="227"/>
      <c r="C22" s="227"/>
      <c r="D22" s="227"/>
      <c r="E22" s="227"/>
      <c r="F22" s="227"/>
      <c r="G22" s="227"/>
      <c r="H22" s="227"/>
      <c r="I22" s="227"/>
      <c r="J22" s="227"/>
      <c r="K22" s="227"/>
      <c r="L22" s="227"/>
      <c r="M22" s="227"/>
      <c r="N22" s="227"/>
      <c r="O22" s="227"/>
    </row>
    <row r="23" spans="1:15">
      <c r="A23" s="318" t="s">
        <v>210</v>
      </c>
      <c r="B23" s="318"/>
      <c r="C23" s="318"/>
      <c r="D23" s="318"/>
      <c r="E23" s="318"/>
      <c r="F23" s="318"/>
      <c r="G23" s="318"/>
      <c r="H23" s="318"/>
      <c r="I23" s="318"/>
      <c r="J23" s="233"/>
      <c r="K23" s="233"/>
      <c r="L23" s="233"/>
      <c r="M23" s="233"/>
      <c r="N23" s="233"/>
      <c r="O23" s="233"/>
    </row>
    <row r="24" spans="1:15" ht="54" customHeight="1">
      <c r="A24" s="295" t="s">
        <v>150</v>
      </c>
      <c r="B24" s="295"/>
      <c r="C24" s="295"/>
      <c r="D24" s="295"/>
      <c r="E24" s="295"/>
      <c r="F24" s="295"/>
      <c r="G24" s="295"/>
      <c r="H24" s="295"/>
      <c r="I24" s="295"/>
      <c r="J24" s="229"/>
      <c r="K24" s="229"/>
      <c r="L24" s="229"/>
      <c r="M24" s="229"/>
      <c r="N24" s="229"/>
      <c r="O24" s="229"/>
    </row>
    <row r="25" spans="1:15" ht="66" customHeight="1">
      <c r="A25" s="328" t="s">
        <v>202</v>
      </c>
      <c r="B25" s="328"/>
      <c r="C25" s="328"/>
      <c r="D25" s="328"/>
      <c r="E25" s="328"/>
      <c r="F25" s="328"/>
      <c r="G25" s="328"/>
      <c r="H25" s="328"/>
      <c r="I25" s="328"/>
      <c r="J25" s="235"/>
      <c r="K25" s="235"/>
      <c r="L25" s="235"/>
      <c r="M25" s="235"/>
      <c r="N25" s="235"/>
      <c r="O25" s="235"/>
    </row>
    <row r="26" spans="1:15">
      <c r="A26" s="318" t="s">
        <v>149</v>
      </c>
      <c r="B26" s="318"/>
      <c r="C26" s="318"/>
      <c r="D26" s="318"/>
      <c r="E26" s="318"/>
      <c r="F26" s="318"/>
      <c r="G26" s="318"/>
      <c r="H26" s="318"/>
      <c r="I26" s="318"/>
      <c r="J26" s="233"/>
      <c r="K26" s="233"/>
      <c r="L26" s="233"/>
      <c r="M26" s="233"/>
      <c r="N26" s="233"/>
      <c r="O26" s="233"/>
    </row>
    <row r="28" spans="1:15">
      <c r="A28" s="193"/>
      <c r="B28" s="193"/>
      <c r="C28" s="193"/>
      <c r="E28" s="193"/>
      <c r="F28" s="193"/>
      <c r="G28" s="193"/>
    </row>
    <row r="29" spans="1:15">
      <c r="A29" s="193"/>
      <c r="B29" s="193"/>
      <c r="C29" s="193"/>
      <c r="E29" s="193"/>
      <c r="F29" s="193"/>
      <c r="G29" s="193"/>
    </row>
    <row r="30" spans="1:15">
      <c r="A30" s="193"/>
      <c r="C30" s="17"/>
      <c r="E30" s="193"/>
      <c r="G30" s="17"/>
      <c r="I30" s="17"/>
    </row>
    <row r="31" spans="1:15">
      <c r="A31" s="193"/>
      <c r="B31" s="17"/>
      <c r="C31" s="17"/>
      <c r="E31" s="193"/>
      <c r="F31" s="17"/>
      <c r="I31" s="17"/>
    </row>
    <row r="32" spans="1:15">
      <c r="A32" s="193"/>
      <c r="B32" s="17"/>
      <c r="C32" s="193"/>
      <c r="E32" s="193"/>
      <c r="F32" s="193"/>
      <c r="G32" s="193"/>
    </row>
    <row r="33" spans="1:7">
      <c r="A33" s="193"/>
      <c r="B33" s="17"/>
      <c r="C33" s="17"/>
      <c r="E33" s="193"/>
      <c r="G33" s="17"/>
    </row>
    <row r="34" spans="1:7">
      <c r="A34" s="193"/>
      <c r="B34" s="17"/>
      <c r="C34" s="193"/>
    </row>
  </sheetData>
  <mergeCells count="10">
    <mergeCell ref="A23:I23"/>
    <mergeCell ref="A24:I24"/>
    <mergeCell ref="A25:I25"/>
    <mergeCell ref="A26:I26"/>
    <mergeCell ref="A2:H2"/>
    <mergeCell ref="A3:O3"/>
    <mergeCell ref="A6:A9"/>
    <mergeCell ref="A10:A13"/>
    <mergeCell ref="A14:A17"/>
    <mergeCell ref="A18:A21"/>
  </mergeCells>
  <hyperlinks>
    <hyperlink ref="A1" location="Índice!A1" display="Índice" xr:uid="{36A05A06-3282-40EA-AB55-271AE8D2B60C}"/>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89A7-F872-4809-B354-C2D9AC3DAD16}">
  <dimension ref="A1:O43"/>
  <sheetViews>
    <sheetView workbookViewId="0">
      <selection activeCell="A5" sqref="A5"/>
    </sheetView>
  </sheetViews>
  <sheetFormatPr baseColWidth="10" defaultRowHeight="15"/>
  <cols>
    <col min="1" max="1" width="21.5703125" customWidth="1"/>
  </cols>
  <sheetData>
    <row r="1" spans="1:15" s="193" customFormat="1">
      <c r="A1" s="111" t="s">
        <v>155</v>
      </c>
    </row>
    <row r="2" spans="1:15">
      <c r="A2" s="291" t="s">
        <v>228</v>
      </c>
      <c r="B2" s="291"/>
      <c r="C2" s="291"/>
      <c r="D2" s="291"/>
      <c r="E2" s="291"/>
      <c r="F2" s="291"/>
      <c r="G2" s="291"/>
      <c r="H2" s="291"/>
      <c r="I2" s="291"/>
      <c r="J2" s="291"/>
    </row>
    <row r="3" spans="1:15" s="97" customFormat="1">
      <c r="A3" s="292" t="s">
        <v>139</v>
      </c>
      <c r="B3" s="292"/>
      <c r="C3" s="292"/>
      <c r="D3" s="292"/>
      <c r="E3" s="292"/>
      <c r="F3" s="292"/>
      <c r="G3" s="292"/>
      <c r="H3" s="292"/>
      <c r="I3" s="292"/>
      <c r="J3" s="292"/>
      <c r="K3" s="292"/>
      <c r="L3" s="292"/>
      <c r="M3" s="292"/>
      <c r="N3" s="292"/>
      <c r="O3" s="292"/>
    </row>
    <row r="4" spans="1:15" s="193" customFormat="1">
      <c r="A4" s="227"/>
      <c r="B4" s="227"/>
      <c r="C4" s="227"/>
      <c r="D4" s="227"/>
      <c r="E4" s="227"/>
      <c r="F4" s="227"/>
      <c r="G4" s="227"/>
      <c r="H4" s="227"/>
      <c r="I4" s="227"/>
      <c r="J4" s="227"/>
      <c r="K4" s="227"/>
      <c r="L4" s="227"/>
      <c r="M4" s="227"/>
      <c r="N4" s="227"/>
      <c r="O4" s="227"/>
    </row>
    <row r="5" spans="1:15" s="193" customFormat="1">
      <c r="A5" s="223" t="s">
        <v>222</v>
      </c>
      <c r="B5" s="225" t="s">
        <v>58</v>
      </c>
      <c r="C5" s="231">
        <v>2006</v>
      </c>
      <c r="D5" s="231">
        <v>2009</v>
      </c>
      <c r="E5" s="231">
        <v>2011</v>
      </c>
      <c r="F5" s="231">
        <v>2013</v>
      </c>
      <c r="G5" s="231">
        <v>2015</v>
      </c>
      <c r="H5" s="231">
        <v>2017</v>
      </c>
      <c r="I5" s="231">
        <v>2020</v>
      </c>
      <c r="J5" s="227"/>
      <c r="K5" s="227"/>
      <c r="L5" s="227"/>
      <c r="M5" s="227"/>
      <c r="N5" s="227"/>
      <c r="O5" s="227"/>
    </row>
    <row r="6" spans="1:15" s="193" customFormat="1">
      <c r="A6" s="335" t="s">
        <v>113</v>
      </c>
      <c r="B6" s="153" t="s">
        <v>37</v>
      </c>
      <c r="C6" s="21">
        <v>105.49717</v>
      </c>
      <c r="D6" s="21">
        <v>106.17811</v>
      </c>
      <c r="E6" s="21">
        <v>105.26029</v>
      </c>
      <c r="F6" s="21">
        <v>104.21442</v>
      </c>
      <c r="G6" s="21">
        <v>104.14664999999999</v>
      </c>
      <c r="H6" s="21">
        <v>103.95394</v>
      </c>
      <c r="I6" s="21">
        <v>95.61733832652736</v>
      </c>
      <c r="J6" s="227"/>
      <c r="K6" s="227"/>
      <c r="L6" s="227"/>
      <c r="M6" s="227"/>
      <c r="N6" s="227"/>
      <c r="O6" s="227"/>
    </row>
    <row r="7" spans="1:15" s="193" customFormat="1">
      <c r="A7" s="335"/>
      <c r="B7" s="152" t="s">
        <v>148</v>
      </c>
      <c r="C7" s="21">
        <v>0.47648965999999998</v>
      </c>
      <c r="D7" s="21">
        <v>0.45884000000000003</v>
      </c>
      <c r="E7" s="21">
        <v>0.68939377999999996</v>
      </c>
      <c r="F7" s="21">
        <v>0.47805911000000001</v>
      </c>
      <c r="G7" s="21">
        <v>0.396783</v>
      </c>
      <c r="H7" s="21">
        <v>0.42971236000000002</v>
      </c>
      <c r="I7" s="21">
        <v>0.56462880958725348</v>
      </c>
      <c r="J7" s="227"/>
      <c r="K7" s="227"/>
      <c r="L7" s="227"/>
      <c r="M7" s="227"/>
      <c r="N7" s="227"/>
      <c r="O7" s="227"/>
    </row>
    <row r="8" spans="1:15" s="193" customFormat="1">
      <c r="A8" s="335"/>
      <c r="B8" s="152" t="s">
        <v>166</v>
      </c>
      <c r="C8" s="67">
        <v>2203935</v>
      </c>
      <c r="D8" s="67">
        <v>2122183</v>
      </c>
      <c r="E8" s="67">
        <v>1962096</v>
      </c>
      <c r="F8" s="67">
        <v>1927353</v>
      </c>
      <c r="G8" s="68">
        <v>1940528</v>
      </c>
      <c r="H8" s="67">
        <v>1865784</v>
      </c>
      <c r="I8" s="67">
        <v>1698720</v>
      </c>
      <c r="J8" s="227"/>
      <c r="K8" s="227"/>
      <c r="L8" s="227"/>
      <c r="M8" s="227"/>
      <c r="N8" s="227"/>
      <c r="O8" s="227"/>
    </row>
    <row r="9" spans="1:15" s="193" customFormat="1">
      <c r="A9" s="335"/>
      <c r="B9" s="153" t="s">
        <v>156</v>
      </c>
      <c r="C9" s="67">
        <v>37651</v>
      </c>
      <c r="D9" s="67">
        <v>31556</v>
      </c>
      <c r="E9" s="67">
        <v>24492</v>
      </c>
      <c r="F9" s="67">
        <v>25097</v>
      </c>
      <c r="G9" s="67">
        <v>29981</v>
      </c>
      <c r="H9" s="67">
        <v>22927</v>
      </c>
      <c r="I9" s="67">
        <v>16138</v>
      </c>
      <c r="J9" s="227"/>
      <c r="K9" s="227"/>
      <c r="L9" s="227"/>
      <c r="M9" s="227"/>
      <c r="N9" s="227"/>
      <c r="O9" s="227"/>
    </row>
    <row r="10" spans="1:15" s="193" customFormat="1">
      <c r="A10" s="336" t="s">
        <v>126</v>
      </c>
      <c r="B10" s="153" t="s">
        <v>37</v>
      </c>
      <c r="C10" s="21">
        <v>108.85589</v>
      </c>
      <c r="D10" s="21">
        <v>111.37387</v>
      </c>
      <c r="E10" s="21">
        <v>98.472577999999999</v>
      </c>
      <c r="F10" s="21">
        <v>88.611535000000003</v>
      </c>
      <c r="G10" s="21">
        <v>101.22768000000001</v>
      </c>
      <c r="H10" s="21">
        <v>86.032092000000006</v>
      </c>
      <c r="I10" s="21">
        <v>95.028198943772466</v>
      </c>
      <c r="J10" s="227"/>
      <c r="K10" s="227"/>
      <c r="L10" s="227"/>
      <c r="M10" s="227"/>
      <c r="N10" s="227"/>
      <c r="O10" s="227"/>
    </row>
    <row r="11" spans="1:15" s="193" customFormat="1">
      <c r="A11" s="335"/>
      <c r="B11" s="152" t="s">
        <v>148</v>
      </c>
      <c r="C11" s="21">
        <v>5.7744963</v>
      </c>
      <c r="D11" s="21">
        <v>6.5154614999999998</v>
      </c>
      <c r="E11" s="21">
        <v>10.76548</v>
      </c>
      <c r="F11" s="21">
        <v>10.534481</v>
      </c>
      <c r="G11" s="21">
        <v>5.1204691999999996</v>
      </c>
      <c r="H11" s="21">
        <v>8.3016311999999992</v>
      </c>
      <c r="I11" s="21">
        <v>2.4919624991914504</v>
      </c>
      <c r="J11" s="227"/>
      <c r="K11" s="227"/>
      <c r="L11" s="227"/>
      <c r="M11" s="227"/>
      <c r="N11" s="227"/>
      <c r="O11" s="227"/>
    </row>
    <row r="12" spans="1:15" s="193" customFormat="1">
      <c r="A12" s="335"/>
      <c r="B12" s="152" t="s">
        <v>166</v>
      </c>
      <c r="C12" s="67">
        <v>13853</v>
      </c>
      <c r="D12" s="67">
        <v>19780</v>
      </c>
      <c r="E12" s="67">
        <v>19212</v>
      </c>
      <c r="F12" s="67">
        <v>30742</v>
      </c>
      <c r="G12" s="68">
        <v>39578</v>
      </c>
      <c r="H12" s="67">
        <v>54528</v>
      </c>
      <c r="I12" s="67">
        <v>92969</v>
      </c>
      <c r="J12" s="227"/>
      <c r="K12" s="227"/>
      <c r="L12" s="227"/>
      <c r="M12" s="227"/>
      <c r="N12" s="227"/>
      <c r="O12" s="227"/>
    </row>
    <row r="13" spans="1:15" s="193" customFormat="1">
      <c r="A13" s="335"/>
      <c r="B13" s="153" t="s">
        <v>156</v>
      </c>
      <c r="C13" s="67">
        <v>195</v>
      </c>
      <c r="D13" s="67">
        <v>173</v>
      </c>
      <c r="E13" s="67">
        <v>248</v>
      </c>
      <c r="F13" s="67">
        <v>267</v>
      </c>
      <c r="G13" s="67">
        <v>409</v>
      </c>
      <c r="H13" s="67">
        <v>570</v>
      </c>
      <c r="I13" s="67">
        <v>677</v>
      </c>
      <c r="J13" s="227"/>
      <c r="K13" s="227"/>
      <c r="L13" s="227"/>
      <c r="M13" s="227"/>
      <c r="N13" s="227"/>
      <c r="O13" s="227"/>
    </row>
    <row r="14" spans="1:15" s="193" customFormat="1">
      <c r="A14" s="343" t="s">
        <v>120</v>
      </c>
      <c r="B14" s="153" t="s">
        <v>37</v>
      </c>
      <c r="C14" s="21">
        <v>100.49097999999999</v>
      </c>
      <c r="D14" s="101">
        <v>114.40832</v>
      </c>
      <c r="E14" s="101">
        <v>107.98092</v>
      </c>
      <c r="F14" s="21">
        <v>102.77839</v>
      </c>
      <c r="G14" s="21">
        <v>92.566963999999999</v>
      </c>
      <c r="H14" s="21">
        <v>107.38476</v>
      </c>
      <c r="I14" s="101">
        <v>134.1474</v>
      </c>
      <c r="J14" s="227"/>
      <c r="K14" s="227"/>
      <c r="L14" s="227"/>
      <c r="M14" s="227"/>
      <c r="N14" s="227"/>
      <c r="O14" s="227"/>
    </row>
    <row r="15" spans="1:15" s="193" customFormat="1">
      <c r="A15" s="325"/>
      <c r="B15" s="152" t="s">
        <v>148</v>
      </c>
      <c r="C15" s="21">
        <v>3.9116632</v>
      </c>
      <c r="D15" s="101">
        <v>13.898389</v>
      </c>
      <c r="E15" s="101">
        <v>12.956956999999999</v>
      </c>
      <c r="F15" s="21">
        <v>3.1841632999999998</v>
      </c>
      <c r="G15" s="21">
        <v>5.9302731</v>
      </c>
      <c r="H15" s="21">
        <v>5.8342472000000001</v>
      </c>
      <c r="I15" s="101">
        <v>19.00713</v>
      </c>
      <c r="J15" s="227"/>
      <c r="K15" s="227"/>
      <c r="L15" s="227"/>
      <c r="M15" s="227"/>
      <c r="N15" s="227"/>
      <c r="O15" s="227"/>
    </row>
    <row r="16" spans="1:15" s="193" customFormat="1">
      <c r="A16" s="325"/>
      <c r="B16" s="152" t="s">
        <v>166</v>
      </c>
      <c r="C16" s="67">
        <v>17602</v>
      </c>
      <c r="D16" s="101">
        <v>6932</v>
      </c>
      <c r="E16" s="101">
        <v>4979</v>
      </c>
      <c r="F16" s="67">
        <v>18533</v>
      </c>
      <c r="G16" s="68">
        <v>4147</v>
      </c>
      <c r="H16" s="67">
        <v>11066</v>
      </c>
      <c r="I16" s="101">
        <v>3861</v>
      </c>
      <c r="J16" s="227"/>
      <c r="K16" s="227"/>
      <c r="L16" s="227"/>
      <c r="M16" s="227"/>
      <c r="N16" s="227"/>
      <c r="O16" s="227"/>
    </row>
    <row r="17" spans="1:15" s="193" customFormat="1">
      <c r="A17" s="325"/>
      <c r="B17" s="153" t="s">
        <v>156</v>
      </c>
      <c r="C17" s="67">
        <v>204</v>
      </c>
      <c r="D17" s="101">
        <v>78</v>
      </c>
      <c r="E17" s="101">
        <v>39</v>
      </c>
      <c r="F17" s="67">
        <v>276</v>
      </c>
      <c r="G17" s="67">
        <v>41</v>
      </c>
      <c r="H17" s="67">
        <v>145</v>
      </c>
      <c r="I17" s="101">
        <v>35</v>
      </c>
      <c r="J17" s="227"/>
      <c r="K17" s="227"/>
      <c r="L17" s="227"/>
      <c r="M17" s="227"/>
      <c r="N17" s="227"/>
      <c r="O17" s="227"/>
    </row>
    <row r="18" spans="1:15" s="193" customFormat="1">
      <c r="A18" s="336" t="s">
        <v>14</v>
      </c>
      <c r="B18" s="153" t="s">
        <v>37</v>
      </c>
      <c r="C18" s="21">
        <f>'47'!C18</f>
        <v>105.47596</v>
      </c>
      <c r="D18" s="21">
        <f>'47'!D18</f>
        <v>106.24839</v>
      </c>
      <c r="E18" s="21">
        <f>'47'!E18</f>
        <v>105.1968</v>
      </c>
      <c r="F18" s="21">
        <f>'47'!F18</f>
        <v>103.91623</v>
      </c>
      <c r="G18" s="21">
        <f>'47'!G18</f>
        <v>104.05959</v>
      </c>
      <c r="H18" s="21">
        <f>'47'!H18</f>
        <v>103.36494</v>
      </c>
      <c r="I18" s="21">
        <f>'47'!I18</f>
        <v>95.670048063754123</v>
      </c>
      <c r="J18" s="227"/>
      <c r="K18" s="227"/>
      <c r="L18" s="227"/>
      <c r="M18" s="227"/>
      <c r="N18" s="227"/>
      <c r="O18" s="227"/>
    </row>
    <row r="19" spans="1:15" s="193" customFormat="1">
      <c r="A19" s="335"/>
      <c r="B19" s="152" t="s">
        <v>148</v>
      </c>
      <c r="C19" s="21">
        <f>'47'!C19</f>
        <v>0.47351746</v>
      </c>
      <c r="D19" s="21">
        <f>'47'!D19</f>
        <v>0.45833241000000002</v>
      </c>
      <c r="E19" s="21">
        <f>'47'!E19</f>
        <v>0.69306120999999998</v>
      </c>
      <c r="F19" s="21">
        <f>'47'!F19</f>
        <v>0.53636916999999995</v>
      </c>
      <c r="G19" s="21">
        <f>'47'!G19</f>
        <v>0.40287561</v>
      </c>
      <c r="H19" s="21">
        <f>'47'!H19</f>
        <v>0.53620380999999995</v>
      </c>
      <c r="I19" s="21">
        <f>'47'!I19</f>
        <v>0.55183117383017977</v>
      </c>
      <c r="J19" s="227"/>
      <c r="K19" s="227"/>
      <c r="L19" s="227"/>
      <c r="M19" s="227"/>
      <c r="N19" s="227"/>
      <c r="O19" s="227"/>
    </row>
    <row r="20" spans="1:15" s="193" customFormat="1">
      <c r="A20" s="335"/>
      <c r="B20" s="152" t="s">
        <v>166</v>
      </c>
      <c r="C20" s="67">
        <f>'47'!C20</f>
        <v>2235390</v>
      </c>
      <c r="D20" s="67">
        <f>'47'!D20</f>
        <v>2148895</v>
      </c>
      <c r="E20" s="67">
        <f>'47'!E20</f>
        <v>1986287</v>
      </c>
      <c r="F20" s="67">
        <f>'47'!F20</f>
        <v>1976628</v>
      </c>
      <c r="G20" s="67">
        <f>'47'!G20</f>
        <v>1984253</v>
      </c>
      <c r="H20" s="67">
        <f>'47'!H20</f>
        <v>1931378</v>
      </c>
      <c r="I20" s="67">
        <f>'47'!I20</f>
        <v>1795550</v>
      </c>
      <c r="J20" s="227"/>
      <c r="K20" s="227"/>
      <c r="L20" s="227"/>
      <c r="M20" s="227"/>
      <c r="N20" s="227"/>
      <c r="O20" s="227"/>
    </row>
    <row r="21" spans="1:15" s="193" customFormat="1">
      <c r="A21" s="335"/>
      <c r="B21" s="153" t="s">
        <v>156</v>
      </c>
      <c r="C21" s="67">
        <f>'47'!C21</f>
        <v>38050</v>
      </c>
      <c r="D21" s="67">
        <f>'47'!D21</f>
        <v>31807</v>
      </c>
      <c r="E21" s="67">
        <f>'47'!E21</f>
        <v>24779</v>
      </c>
      <c r="F21" s="67">
        <f>'47'!F21</f>
        <v>25640</v>
      </c>
      <c r="G21" s="67">
        <f>'47'!G21</f>
        <v>30431</v>
      </c>
      <c r="H21" s="67">
        <f>'47'!H21</f>
        <v>23642</v>
      </c>
      <c r="I21" s="67">
        <f>'47'!I21</f>
        <v>16850</v>
      </c>
      <c r="J21" s="227"/>
      <c r="K21" s="227"/>
      <c r="L21" s="227"/>
      <c r="M21" s="227"/>
      <c r="N21" s="227"/>
      <c r="O21" s="227"/>
    </row>
    <row r="22" spans="1:15" s="193" customFormat="1">
      <c r="A22" s="227"/>
      <c r="B22" s="227"/>
      <c r="C22" s="227"/>
      <c r="D22" s="227"/>
      <c r="E22" s="227"/>
      <c r="F22" s="227"/>
      <c r="G22" s="227"/>
      <c r="H22" s="227"/>
      <c r="I22" s="227"/>
      <c r="J22" s="227"/>
      <c r="K22" s="227"/>
      <c r="L22" s="227"/>
      <c r="M22" s="227"/>
      <c r="N22" s="227"/>
      <c r="O22" s="227"/>
    </row>
    <row r="23" spans="1:15" s="193" customFormat="1">
      <c r="A23" s="318" t="s">
        <v>210</v>
      </c>
      <c r="B23" s="318"/>
      <c r="C23" s="318"/>
      <c r="D23" s="318"/>
      <c r="E23" s="318"/>
      <c r="F23" s="318"/>
      <c r="G23" s="318"/>
      <c r="H23" s="318"/>
      <c r="I23" s="318"/>
      <c r="J23" s="227"/>
      <c r="K23" s="227"/>
      <c r="L23" s="227"/>
      <c r="M23" s="227"/>
      <c r="N23" s="227"/>
      <c r="O23" s="227"/>
    </row>
    <row r="24" spans="1:15" s="193" customFormat="1" ht="54.75" customHeight="1">
      <c r="A24" s="295" t="s">
        <v>150</v>
      </c>
      <c r="B24" s="295"/>
      <c r="C24" s="295"/>
      <c r="D24" s="295"/>
      <c r="E24" s="295"/>
      <c r="F24" s="295"/>
      <c r="G24" s="295"/>
      <c r="H24" s="295"/>
      <c r="I24" s="295"/>
      <c r="J24" s="227"/>
      <c r="K24" s="227"/>
      <c r="L24" s="227"/>
      <c r="M24" s="227"/>
      <c r="N24" s="227"/>
      <c r="O24" s="227"/>
    </row>
    <row r="25" spans="1:15" ht="66.75" customHeight="1">
      <c r="A25" s="328" t="s">
        <v>202</v>
      </c>
      <c r="B25" s="328"/>
      <c r="C25" s="328"/>
      <c r="D25" s="328"/>
      <c r="E25" s="328"/>
      <c r="F25" s="328"/>
      <c r="G25" s="328"/>
      <c r="H25" s="328"/>
      <c r="I25" s="328"/>
    </row>
    <row r="26" spans="1:15">
      <c r="A26" s="318" t="s">
        <v>149</v>
      </c>
      <c r="B26" s="318"/>
      <c r="C26" s="318"/>
      <c r="D26" s="318"/>
      <c r="E26" s="318"/>
      <c r="F26" s="318"/>
      <c r="G26" s="318"/>
      <c r="H26" s="318"/>
      <c r="I26" s="318"/>
    </row>
    <row r="27" spans="1:15">
      <c r="A27" s="193"/>
      <c r="B27" s="193"/>
      <c r="C27" s="193"/>
      <c r="D27" s="193"/>
    </row>
    <row r="28" spans="1:15">
      <c r="A28" s="193"/>
      <c r="B28" s="193"/>
      <c r="C28" s="193"/>
      <c r="D28" s="193"/>
    </row>
    <row r="29" spans="1:15">
      <c r="A29" s="193"/>
      <c r="B29" s="193"/>
      <c r="D29" s="17"/>
    </row>
    <row r="30" spans="1:15">
      <c r="A30" s="193"/>
      <c r="B30" s="193"/>
      <c r="D30" s="17"/>
    </row>
    <row r="31" spans="1:15">
      <c r="A31" s="193"/>
      <c r="B31" s="193"/>
      <c r="C31" s="17"/>
      <c r="D31" s="17"/>
    </row>
    <row r="32" spans="1:15">
      <c r="A32" s="193"/>
      <c r="B32" s="193"/>
      <c r="C32" s="193"/>
      <c r="D32" s="193"/>
      <c r="F32" s="17"/>
    </row>
    <row r="33" spans="1:6">
      <c r="A33" s="193"/>
      <c r="B33" s="193"/>
      <c r="C33" s="17"/>
      <c r="D33" s="17"/>
      <c r="F33" s="17"/>
    </row>
    <row r="34" spans="1:6">
      <c r="A34" s="193"/>
      <c r="B34" s="193"/>
      <c r="C34" s="193"/>
      <c r="D34" s="193"/>
    </row>
    <row r="36" spans="1:6">
      <c r="A36" s="193"/>
      <c r="B36" s="193"/>
      <c r="C36" s="193"/>
      <c r="D36" s="193"/>
    </row>
    <row r="37" spans="1:6">
      <c r="A37" s="193"/>
      <c r="B37" s="193"/>
      <c r="C37" s="193"/>
      <c r="D37" s="193"/>
    </row>
    <row r="38" spans="1:6">
      <c r="A38" s="193"/>
      <c r="B38" s="193"/>
      <c r="C38" s="17"/>
      <c r="D38" s="17"/>
    </row>
    <row r="39" spans="1:6">
      <c r="A39" s="193"/>
      <c r="B39" s="193"/>
      <c r="C39" s="193"/>
      <c r="D39" s="193"/>
    </row>
    <row r="40" spans="1:6">
      <c r="A40" s="193"/>
      <c r="B40" s="193"/>
      <c r="D40" s="193"/>
    </row>
    <row r="41" spans="1:6">
      <c r="A41" s="193"/>
      <c r="B41" s="193"/>
      <c r="C41" s="193"/>
      <c r="D41" s="193"/>
    </row>
    <row r="42" spans="1:6">
      <c r="A42" s="193"/>
      <c r="B42" s="193"/>
      <c r="C42" s="17"/>
      <c r="D42" s="17"/>
    </row>
    <row r="43" spans="1:6">
      <c r="A43" s="193"/>
      <c r="B43" s="193"/>
      <c r="C43" s="193"/>
      <c r="D43" s="193"/>
    </row>
  </sheetData>
  <mergeCells count="10">
    <mergeCell ref="A23:I23"/>
    <mergeCell ref="A24:I24"/>
    <mergeCell ref="A25:I25"/>
    <mergeCell ref="A26:I26"/>
    <mergeCell ref="A2:J2"/>
    <mergeCell ref="A6:A9"/>
    <mergeCell ref="A10:A13"/>
    <mergeCell ref="A14:A17"/>
    <mergeCell ref="A18:A21"/>
    <mergeCell ref="A3:O3"/>
  </mergeCells>
  <hyperlinks>
    <hyperlink ref="A1" location="Índice!A1" display="Índice" xr:uid="{1E94996C-DB8C-47A1-8559-E38AD8EF8DF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46"/>
  <sheetViews>
    <sheetView workbookViewId="0">
      <selection activeCell="A28" sqref="A28:P28"/>
    </sheetView>
  </sheetViews>
  <sheetFormatPr baseColWidth="10" defaultColWidth="9.140625" defaultRowHeight="15"/>
  <cols>
    <col min="1" max="1" width="13.7109375" customWidth="1"/>
    <col min="2" max="2" width="13.42578125" customWidth="1"/>
    <col min="3" max="3" width="10.7109375" customWidth="1"/>
    <col min="4" max="4" width="9.85546875" bestFit="1" customWidth="1"/>
    <col min="5" max="5" width="9.140625" bestFit="1" customWidth="1"/>
    <col min="6" max="16" width="10.140625" bestFit="1" customWidth="1"/>
  </cols>
  <sheetData>
    <row r="1" spans="1:21" s="110" customFormat="1">
      <c r="A1" s="111" t="s">
        <v>155</v>
      </c>
    </row>
    <row r="2" spans="1:21">
      <c r="A2" s="291" t="s">
        <v>159</v>
      </c>
      <c r="B2" s="291"/>
      <c r="C2" s="291"/>
      <c r="D2" s="291"/>
      <c r="E2" s="291"/>
      <c r="F2" s="291"/>
      <c r="G2" s="291"/>
      <c r="H2" s="291"/>
      <c r="I2" s="291"/>
      <c r="J2" s="291"/>
      <c r="K2" s="291"/>
      <c r="L2" s="291"/>
      <c r="M2" s="291"/>
      <c r="N2" s="291"/>
      <c r="O2" s="291"/>
    </row>
    <row r="3" spans="1:21" s="94" customFormat="1">
      <c r="A3" s="292" t="s">
        <v>129</v>
      </c>
      <c r="B3" s="292"/>
      <c r="C3" s="292"/>
      <c r="D3" s="292"/>
      <c r="E3" s="292"/>
      <c r="F3" s="292"/>
      <c r="G3" s="292"/>
      <c r="H3" s="292"/>
      <c r="I3" s="292"/>
      <c r="J3" s="292"/>
      <c r="K3" s="292"/>
      <c r="L3" s="292"/>
      <c r="M3" s="292"/>
      <c r="N3" s="292"/>
      <c r="O3" s="292"/>
    </row>
    <row r="4" spans="1:21" s="94" customFormat="1">
      <c r="A4" s="93"/>
    </row>
    <row r="5" spans="1:21">
      <c r="A5" s="41" t="s">
        <v>19</v>
      </c>
      <c r="B5" s="41" t="s">
        <v>29</v>
      </c>
      <c r="C5" s="48" t="s">
        <v>1</v>
      </c>
      <c r="D5" s="48" t="s">
        <v>2</v>
      </c>
      <c r="E5" s="48" t="s">
        <v>3</v>
      </c>
      <c r="F5" s="48" t="s">
        <v>4</v>
      </c>
      <c r="G5" s="48" t="s">
        <v>5</v>
      </c>
      <c r="H5" s="48" t="s">
        <v>6</v>
      </c>
      <c r="I5" s="48" t="s">
        <v>7</v>
      </c>
      <c r="J5" s="48" t="s">
        <v>8</v>
      </c>
      <c r="K5" s="48" t="s">
        <v>9</v>
      </c>
      <c r="L5" s="48" t="s">
        <v>10</v>
      </c>
      <c r="M5" s="48" t="s">
        <v>11</v>
      </c>
      <c r="N5" s="48" t="s">
        <v>12</v>
      </c>
      <c r="O5" s="48" t="s">
        <v>70</v>
      </c>
      <c r="P5" s="48">
        <v>2020</v>
      </c>
      <c r="R5" s="125"/>
      <c r="S5" s="125"/>
      <c r="T5" s="125"/>
      <c r="U5" s="125"/>
    </row>
    <row r="6" spans="1:21">
      <c r="A6" s="297" t="s">
        <v>20</v>
      </c>
      <c r="B6" s="106" t="s">
        <v>37</v>
      </c>
      <c r="C6" s="7">
        <v>10.263851305945684</v>
      </c>
      <c r="D6" s="7">
        <v>10.324419133310105</v>
      </c>
      <c r="E6" s="7">
        <v>10.557310641725042</v>
      </c>
      <c r="F6" s="7">
        <v>10.807369998789138</v>
      </c>
      <c r="G6" s="7">
        <v>10.939035087135515</v>
      </c>
      <c r="H6" s="7">
        <v>11.165999924830999</v>
      </c>
      <c r="I6" s="7">
        <v>11.414421557994279</v>
      </c>
      <c r="J6" s="7">
        <v>11.644290228611265</v>
      </c>
      <c r="K6" s="7">
        <v>11.851942628990853</v>
      </c>
      <c r="L6" s="7">
        <v>12.01099053420551</v>
      </c>
      <c r="M6" s="7">
        <v>12.178268527997163</v>
      </c>
      <c r="N6" s="7">
        <v>12.396626798369459</v>
      </c>
      <c r="O6" s="7">
        <v>12.551601123710766</v>
      </c>
      <c r="P6" s="7">
        <v>12.757517</v>
      </c>
      <c r="R6" s="125"/>
      <c r="S6" s="125"/>
      <c r="T6" s="125"/>
      <c r="U6" s="125"/>
    </row>
    <row r="7" spans="1:21" s="110" customFormat="1">
      <c r="A7" s="298"/>
      <c r="B7" s="108" t="s">
        <v>148</v>
      </c>
      <c r="C7" s="109" t="s">
        <v>123</v>
      </c>
      <c r="D7" s="109" t="s">
        <v>123</v>
      </c>
      <c r="E7" s="109" t="s">
        <v>123</v>
      </c>
      <c r="F7" s="109" t="s">
        <v>123</v>
      </c>
      <c r="G7" s="109" t="s">
        <v>123</v>
      </c>
      <c r="H7" s="109" t="s">
        <v>123</v>
      </c>
      <c r="I7" s="109" t="s">
        <v>123</v>
      </c>
      <c r="J7" s="115">
        <v>3.4709260260146667E-2</v>
      </c>
      <c r="K7" s="115">
        <v>3.6279797916121737E-2</v>
      </c>
      <c r="L7" s="115">
        <v>4.6158673369003103E-2</v>
      </c>
      <c r="M7" s="115">
        <v>3.2243772296797348E-2</v>
      </c>
      <c r="N7" s="115">
        <v>4.2634220011177011E-2</v>
      </c>
      <c r="O7" s="115">
        <v>3.6665832634661298E-2</v>
      </c>
      <c r="P7" s="115">
        <v>2.8654949999999998E-2</v>
      </c>
    </row>
    <row r="8" spans="1:21" s="125" customFormat="1">
      <c r="A8" s="298"/>
      <c r="B8" s="49" t="s">
        <v>166</v>
      </c>
      <c r="C8" s="51">
        <v>3675574</v>
      </c>
      <c r="D8" s="51">
        <v>3690778</v>
      </c>
      <c r="E8" s="51">
        <v>3635529</v>
      </c>
      <c r="F8" s="51">
        <v>3666812</v>
      </c>
      <c r="G8" s="51">
        <v>3756505</v>
      </c>
      <c r="H8" s="51">
        <v>3698333</v>
      </c>
      <c r="I8" s="51">
        <v>3877986</v>
      </c>
      <c r="J8" s="51">
        <v>4065154</v>
      </c>
      <c r="K8" s="51">
        <v>4152620</v>
      </c>
      <c r="L8" s="51">
        <v>4335822</v>
      </c>
      <c r="M8" s="51">
        <v>4196568</v>
      </c>
      <c r="N8" s="51">
        <v>4259692</v>
      </c>
      <c r="O8" s="51">
        <v>4143059</v>
      </c>
      <c r="P8" s="51">
        <v>4351168</v>
      </c>
    </row>
    <row r="9" spans="1:21">
      <c r="A9" s="297"/>
      <c r="B9" s="106" t="s">
        <v>156</v>
      </c>
      <c r="C9" s="51">
        <v>29414</v>
      </c>
      <c r="D9" s="51">
        <v>38594</v>
      </c>
      <c r="E9" s="51">
        <v>44728</v>
      </c>
      <c r="F9" s="51">
        <v>33982</v>
      </c>
      <c r="G9" s="51">
        <v>46900</v>
      </c>
      <c r="H9" s="51">
        <v>60382</v>
      </c>
      <c r="I9" s="51">
        <v>61030</v>
      </c>
      <c r="J9" s="51">
        <v>64053</v>
      </c>
      <c r="K9" s="51">
        <v>58694</v>
      </c>
      <c r="L9" s="51">
        <v>49250</v>
      </c>
      <c r="M9" s="51">
        <v>52735</v>
      </c>
      <c r="N9" s="51">
        <v>62009</v>
      </c>
      <c r="O9" s="51">
        <v>48511</v>
      </c>
      <c r="P9" s="51">
        <v>40177</v>
      </c>
      <c r="R9" s="125"/>
    </row>
    <row r="10" spans="1:21">
      <c r="A10" s="297" t="s">
        <v>21</v>
      </c>
      <c r="B10" s="106" t="s">
        <v>37</v>
      </c>
      <c r="C10" s="7">
        <v>9.6341502568702673</v>
      </c>
      <c r="D10" s="7">
        <v>9.6909098532100746</v>
      </c>
      <c r="E10" s="7">
        <v>9.9587368676697157</v>
      </c>
      <c r="F10" s="7">
        <v>10.25038833348391</v>
      </c>
      <c r="G10" s="7">
        <v>10.484488671684357</v>
      </c>
      <c r="H10" s="7">
        <v>10.749981110202636</v>
      </c>
      <c r="I10" s="7">
        <v>10.998224965043997</v>
      </c>
      <c r="J10" s="7">
        <v>11.092683470922426</v>
      </c>
      <c r="K10" s="7">
        <v>11.336931973401665</v>
      </c>
      <c r="L10" s="7">
        <v>11.545377268076027</v>
      </c>
      <c r="M10" s="7">
        <v>12.027710897038508</v>
      </c>
      <c r="N10" s="7">
        <v>12.321959708387661</v>
      </c>
      <c r="O10" s="7">
        <v>12.740472704076632</v>
      </c>
      <c r="P10" s="7">
        <v>13.367525000000001</v>
      </c>
      <c r="R10" s="125"/>
    </row>
    <row r="11" spans="1:21" s="110" customFormat="1">
      <c r="A11" s="298"/>
      <c r="B11" s="108" t="s">
        <v>148</v>
      </c>
      <c r="C11" s="109" t="s">
        <v>123</v>
      </c>
      <c r="D11" s="109" t="s">
        <v>123</v>
      </c>
      <c r="E11" s="109" t="s">
        <v>123</v>
      </c>
      <c r="F11" s="109" t="s">
        <v>123</v>
      </c>
      <c r="G11" s="109" t="s">
        <v>123</v>
      </c>
      <c r="H11" s="109" t="s">
        <v>123</v>
      </c>
      <c r="I11" s="109" t="s">
        <v>123</v>
      </c>
      <c r="J11" s="115">
        <v>5.0567010371927706E-2</v>
      </c>
      <c r="K11" s="115">
        <v>5.5646023991455837E-2</v>
      </c>
      <c r="L11" s="115">
        <v>7.184379648714985E-2</v>
      </c>
      <c r="M11" s="115">
        <v>5.5181918288693496E-2</v>
      </c>
      <c r="N11" s="115">
        <v>4.2001476769031154E-2</v>
      </c>
      <c r="O11" s="115">
        <v>5.1590916605674927E-2</v>
      </c>
      <c r="P11" s="115">
        <v>4.6771979999999998E-2</v>
      </c>
      <c r="R11" s="125"/>
    </row>
    <row r="12" spans="1:21" s="125" customFormat="1">
      <c r="A12" s="298"/>
      <c r="B12" s="49" t="s">
        <v>166</v>
      </c>
      <c r="C12" s="51">
        <v>2554013</v>
      </c>
      <c r="D12" s="51">
        <v>2766743</v>
      </c>
      <c r="E12" s="51">
        <v>2898762</v>
      </c>
      <c r="F12" s="51">
        <v>3209870</v>
      </c>
      <c r="G12" s="51">
        <v>3323442</v>
      </c>
      <c r="H12" s="51">
        <v>3401307</v>
      </c>
      <c r="I12" s="51">
        <v>3561620</v>
      </c>
      <c r="J12" s="51">
        <v>3442739</v>
      </c>
      <c r="K12" s="51">
        <v>3276145</v>
      </c>
      <c r="L12" s="51">
        <v>3175103</v>
      </c>
      <c r="M12" s="51">
        <v>3277808</v>
      </c>
      <c r="N12" s="51">
        <v>3244993</v>
      </c>
      <c r="O12" s="51">
        <v>3315605</v>
      </c>
      <c r="P12" s="51">
        <v>3789390</v>
      </c>
    </row>
    <row r="13" spans="1:21">
      <c r="A13" s="297"/>
      <c r="B13" s="106" t="s">
        <v>156</v>
      </c>
      <c r="C13" s="51">
        <v>20789</v>
      </c>
      <c r="D13" s="51">
        <v>29081</v>
      </c>
      <c r="E13" s="51">
        <v>36932</v>
      </c>
      <c r="F13" s="51">
        <v>28713</v>
      </c>
      <c r="G13" s="51">
        <v>40953</v>
      </c>
      <c r="H13" s="51">
        <v>54239</v>
      </c>
      <c r="I13" s="51">
        <v>56588</v>
      </c>
      <c r="J13" s="51">
        <v>56225</v>
      </c>
      <c r="K13" s="51">
        <v>48175</v>
      </c>
      <c r="L13" s="51">
        <v>37991</v>
      </c>
      <c r="M13" s="51">
        <v>40625</v>
      </c>
      <c r="N13" s="51">
        <v>48409</v>
      </c>
      <c r="O13" s="51">
        <v>39217</v>
      </c>
      <c r="P13" s="51">
        <v>34022</v>
      </c>
    </row>
    <row r="14" spans="1:21">
      <c r="A14" s="297" t="s">
        <v>30</v>
      </c>
      <c r="B14" s="106" t="s">
        <v>37</v>
      </c>
      <c r="C14" s="7">
        <v>7.7115405114190203</v>
      </c>
      <c r="D14" s="7">
        <v>7.8113768737214668</v>
      </c>
      <c r="E14" s="7">
        <v>7.9752833602400264</v>
      </c>
      <c r="F14" s="7">
        <v>8.234459552397535</v>
      </c>
      <c r="G14" s="7">
        <v>8.6463136264377241</v>
      </c>
      <c r="H14" s="7">
        <v>9.1345198765894065</v>
      </c>
      <c r="I14" s="7">
        <v>9.5826401287049201</v>
      </c>
      <c r="J14" s="7">
        <v>9.5720676392431088</v>
      </c>
      <c r="K14" s="7">
        <v>10.079995072003504</v>
      </c>
      <c r="L14" s="7">
        <v>10.179280636317008</v>
      </c>
      <c r="M14" s="7">
        <v>10.452453954231739</v>
      </c>
      <c r="N14" s="7">
        <v>10.683920393553503</v>
      </c>
      <c r="O14" s="7">
        <v>10.827952261839025</v>
      </c>
      <c r="P14" s="7">
        <v>11.423301</v>
      </c>
    </row>
    <row r="15" spans="1:21" s="110" customFormat="1">
      <c r="A15" s="298"/>
      <c r="B15" s="108" t="s">
        <v>148</v>
      </c>
      <c r="C15" s="109" t="s">
        <v>123</v>
      </c>
      <c r="D15" s="109" t="s">
        <v>123</v>
      </c>
      <c r="E15" s="109" t="s">
        <v>123</v>
      </c>
      <c r="F15" s="109" t="s">
        <v>123</v>
      </c>
      <c r="G15" s="109" t="s">
        <v>123</v>
      </c>
      <c r="H15" s="109" t="s">
        <v>123</v>
      </c>
      <c r="I15" s="109" t="s">
        <v>123</v>
      </c>
      <c r="J15" s="115">
        <v>6.5435386799117631E-2</v>
      </c>
      <c r="K15" s="115">
        <v>6.411555240069193E-2</v>
      </c>
      <c r="L15" s="115">
        <v>7.8032421241099603E-2</v>
      </c>
      <c r="M15" s="115">
        <v>5.7633182823055365E-2</v>
      </c>
      <c r="N15" s="115">
        <v>4.3101866402761188E-2</v>
      </c>
      <c r="O15" s="115">
        <v>4.7838086666808194E-2</v>
      </c>
      <c r="P15" s="115">
        <v>4.0756380000000002E-2</v>
      </c>
    </row>
    <row r="16" spans="1:21" s="125" customFormat="1">
      <c r="A16" s="298"/>
      <c r="B16" s="49" t="s">
        <v>166</v>
      </c>
      <c r="C16" s="51">
        <v>1621278</v>
      </c>
      <c r="D16" s="51">
        <v>1756061</v>
      </c>
      <c r="E16" s="51">
        <v>1861518</v>
      </c>
      <c r="F16" s="51">
        <v>1849329</v>
      </c>
      <c r="G16" s="51">
        <v>2016665</v>
      </c>
      <c r="H16" s="51">
        <v>2146286</v>
      </c>
      <c r="I16" s="51">
        <v>2394472</v>
      </c>
      <c r="J16" s="51">
        <v>2748752</v>
      </c>
      <c r="K16" s="51">
        <v>3061279</v>
      </c>
      <c r="L16" s="51">
        <v>3243840</v>
      </c>
      <c r="M16" s="51">
        <v>3271005</v>
      </c>
      <c r="N16" s="51">
        <v>3382640</v>
      </c>
      <c r="O16" s="51">
        <v>3420911</v>
      </c>
      <c r="P16" s="51">
        <v>3688769</v>
      </c>
    </row>
    <row r="17" spans="1:16">
      <c r="A17" s="297"/>
      <c r="B17" s="106" t="s">
        <v>156</v>
      </c>
      <c r="C17" s="51">
        <v>12219</v>
      </c>
      <c r="D17" s="51">
        <v>17514</v>
      </c>
      <c r="E17" s="51">
        <v>22028</v>
      </c>
      <c r="F17" s="51">
        <v>16450</v>
      </c>
      <c r="G17" s="51">
        <v>24267</v>
      </c>
      <c r="H17" s="51">
        <v>33881</v>
      </c>
      <c r="I17" s="51">
        <v>36644</v>
      </c>
      <c r="J17" s="51">
        <v>42888</v>
      </c>
      <c r="K17" s="51">
        <v>43151</v>
      </c>
      <c r="L17" s="51">
        <v>35850</v>
      </c>
      <c r="M17" s="51">
        <v>39999</v>
      </c>
      <c r="N17" s="51">
        <v>49690</v>
      </c>
      <c r="O17" s="51">
        <v>42579</v>
      </c>
      <c r="P17" s="51">
        <v>35861</v>
      </c>
    </row>
    <row r="18" spans="1:16">
      <c r="A18" s="297" t="s">
        <v>22</v>
      </c>
      <c r="B18" s="106" t="s">
        <v>37</v>
      </c>
      <c r="C18" s="7">
        <v>6.0256758263064771</v>
      </c>
      <c r="D18" s="7">
        <v>6.0550103706217397</v>
      </c>
      <c r="E18" s="7">
        <v>5.9852964709068308</v>
      </c>
      <c r="F18" s="7">
        <v>6.1151266166162239</v>
      </c>
      <c r="G18" s="7">
        <v>6.2981865821046403</v>
      </c>
      <c r="H18" s="7">
        <v>6.4325091904695988</v>
      </c>
      <c r="I18" s="7">
        <v>6.6152133055130182</v>
      </c>
      <c r="J18" s="7">
        <v>6.5022868711104449</v>
      </c>
      <c r="K18" s="7">
        <v>7.1639162540276793</v>
      </c>
      <c r="L18" s="7">
        <v>7.220871673253483</v>
      </c>
      <c r="M18" s="7">
        <v>7.6471391838508822</v>
      </c>
      <c r="N18" s="7">
        <v>7.9896370690580421</v>
      </c>
      <c r="O18" s="7">
        <v>8.3132598238005802</v>
      </c>
      <c r="P18" s="7">
        <v>8.9790962000000007</v>
      </c>
    </row>
    <row r="19" spans="1:16" s="110" customFormat="1">
      <c r="A19" s="298"/>
      <c r="B19" s="108" t="s">
        <v>148</v>
      </c>
      <c r="C19" s="109" t="s">
        <v>123</v>
      </c>
      <c r="D19" s="109" t="s">
        <v>123</v>
      </c>
      <c r="E19" s="109" t="s">
        <v>123</v>
      </c>
      <c r="F19" s="109" t="s">
        <v>123</v>
      </c>
      <c r="G19" s="109" t="s">
        <v>123</v>
      </c>
      <c r="H19" s="109" t="s">
        <v>123</v>
      </c>
      <c r="I19" s="109" t="s">
        <v>123</v>
      </c>
      <c r="J19" s="115">
        <v>6.3552801543194495E-2</v>
      </c>
      <c r="K19" s="115">
        <v>7.234323780678667E-2</v>
      </c>
      <c r="L19" s="115">
        <v>9.1588952355877731E-2</v>
      </c>
      <c r="M19" s="115">
        <v>8.7502038567105644E-2</v>
      </c>
      <c r="N19" s="115">
        <v>5.0787495328858713E-2</v>
      </c>
      <c r="O19" s="115">
        <v>5.8599257603951647E-2</v>
      </c>
      <c r="P19" s="115">
        <v>4.5825900000000003E-2</v>
      </c>
    </row>
    <row r="20" spans="1:16" s="125" customFormat="1">
      <c r="A20" s="298"/>
      <c r="B20" s="49" t="s">
        <v>166</v>
      </c>
      <c r="C20" s="51">
        <v>1273922</v>
      </c>
      <c r="D20" s="51">
        <v>1367324</v>
      </c>
      <c r="E20" s="51">
        <v>1462302</v>
      </c>
      <c r="F20" s="51">
        <v>1478242</v>
      </c>
      <c r="G20" s="51">
        <v>1517466</v>
      </c>
      <c r="H20" s="51">
        <v>1625325</v>
      </c>
      <c r="I20" s="51">
        <v>1757948</v>
      </c>
      <c r="J20" s="51">
        <v>2093909</v>
      </c>
      <c r="K20" s="51">
        <v>2486233</v>
      </c>
      <c r="L20" s="51">
        <v>2638351</v>
      </c>
      <c r="M20" s="51">
        <v>2864305</v>
      </c>
      <c r="N20" s="51">
        <v>3065349</v>
      </c>
      <c r="O20" s="51">
        <v>3418967</v>
      </c>
      <c r="P20" s="51">
        <v>3753569</v>
      </c>
    </row>
    <row r="21" spans="1:16">
      <c r="A21" s="297"/>
      <c r="B21" s="106" t="s">
        <v>156</v>
      </c>
      <c r="C21" s="51">
        <v>10052</v>
      </c>
      <c r="D21" s="51">
        <v>14800</v>
      </c>
      <c r="E21" s="51">
        <v>19427</v>
      </c>
      <c r="F21" s="51">
        <v>14294</v>
      </c>
      <c r="G21" s="51">
        <v>20778</v>
      </c>
      <c r="H21" s="51">
        <v>30627</v>
      </c>
      <c r="I21" s="51">
        <v>32677</v>
      </c>
      <c r="J21" s="51">
        <v>39846</v>
      </c>
      <c r="K21" s="51">
        <v>41502</v>
      </c>
      <c r="L21" s="51">
        <v>31428</v>
      </c>
      <c r="M21" s="51">
        <v>36123</v>
      </c>
      <c r="N21" s="51">
        <v>49386</v>
      </c>
      <c r="O21" s="51">
        <v>43751</v>
      </c>
      <c r="P21" s="51">
        <v>38826</v>
      </c>
    </row>
    <row r="22" spans="1:16" s="110" customFormat="1">
      <c r="A22" s="297" t="s">
        <v>14</v>
      </c>
      <c r="B22" s="106" t="s">
        <v>37</v>
      </c>
      <c r="C22" s="7">
        <f>'1'!B6</f>
        <v>9.0318797578507866</v>
      </c>
      <c r="D22" s="7">
        <f>'1'!C6</f>
        <v>9.0643082188678186</v>
      </c>
      <c r="E22" s="7">
        <f>'1'!D6</f>
        <v>9.204778075637412</v>
      </c>
      <c r="F22" s="7">
        <f>'1'!E6</f>
        <v>9.4768278481531176</v>
      </c>
      <c r="G22" s="7">
        <f>'1'!F6</f>
        <v>9.6870362173709292</v>
      </c>
      <c r="H22" s="7">
        <f>'1'!G6</f>
        <v>9.9138586718308677</v>
      </c>
      <c r="I22" s="7">
        <f>'1'!H6</f>
        <v>10.162796563775823</v>
      </c>
      <c r="J22" s="7">
        <f>'1'!I6</f>
        <v>10.142309000875589</v>
      </c>
      <c r="K22" s="7">
        <f>'1'!J6</f>
        <v>10.390406816993812</v>
      </c>
      <c r="L22" s="7">
        <f>'1'!K6</f>
        <v>10.503187234397133</v>
      </c>
      <c r="M22" s="7">
        <f>'1'!L6</f>
        <v>10.763760016211982</v>
      </c>
      <c r="N22" s="7">
        <f>'1'!M6</f>
        <v>10.989275819101055</v>
      </c>
      <c r="O22" s="7">
        <f>'1'!N6</f>
        <v>11.169573862845596</v>
      </c>
      <c r="P22" s="7">
        <f>'1'!O6</f>
        <v>11.679885000000001</v>
      </c>
    </row>
    <row r="23" spans="1:16" s="110" customFormat="1">
      <c r="A23" s="298"/>
      <c r="B23" s="108" t="s">
        <v>148</v>
      </c>
      <c r="C23" s="115" t="str">
        <f>'1'!B7</f>
        <v>-</v>
      </c>
      <c r="D23" s="115" t="str">
        <f>'1'!C7</f>
        <v>-</v>
      </c>
      <c r="E23" s="115" t="str">
        <f>'1'!D7</f>
        <v>-</v>
      </c>
      <c r="F23" s="115" t="str">
        <f>'1'!E7</f>
        <v>-</v>
      </c>
      <c r="G23" s="115" t="str">
        <f>'1'!F7</f>
        <v>-</v>
      </c>
      <c r="H23" s="115" t="str">
        <f>'1'!G7</f>
        <v>-</v>
      </c>
      <c r="I23" s="115" t="str">
        <f>'1'!H7</f>
        <v>-</v>
      </c>
      <c r="J23" s="115">
        <f>'1'!I7</f>
        <v>4.0430905451575648E-2</v>
      </c>
      <c r="K23" s="115">
        <f>'1'!J7</f>
        <v>4.0343682694971073E-2</v>
      </c>
      <c r="L23" s="115">
        <f>'1'!K7</f>
        <v>5.1270923582505686E-2</v>
      </c>
      <c r="M23" s="115">
        <f>'1'!L7</f>
        <v>3.9732299999999998E-2</v>
      </c>
      <c r="N23" s="115">
        <f>'1'!M7</f>
        <v>3.4276410341216673E-2</v>
      </c>
      <c r="O23" s="115">
        <f>'1'!N7</f>
        <v>4.019946021252227E-2</v>
      </c>
      <c r="P23" s="115">
        <f>'1'!O7</f>
        <v>3.3595890000000003E-2</v>
      </c>
    </row>
    <row r="24" spans="1:16" s="125" customFormat="1">
      <c r="A24" s="298"/>
      <c r="B24" s="49" t="s">
        <v>166</v>
      </c>
      <c r="C24" s="51">
        <f>'1'!B8</f>
        <v>9124787</v>
      </c>
      <c r="D24" s="51">
        <f>'1'!C8</f>
        <v>9580850</v>
      </c>
      <c r="E24" s="51">
        <f>'1'!D8</f>
        <v>9858111</v>
      </c>
      <c r="F24" s="51">
        <f>'1'!E8</f>
        <v>10197345</v>
      </c>
      <c r="G24" s="51">
        <f>'1'!F8</f>
        <v>10610912</v>
      </c>
      <c r="H24" s="51">
        <f>'1'!G8</f>
        <v>10871251</v>
      </c>
      <c r="I24" s="51">
        <f>'1'!H8</f>
        <v>11592026</v>
      </c>
      <c r="J24" s="51">
        <f>'1'!I8</f>
        <v>12350554</v>
      </c>
      <c r="K24" s="51">
        <f>'1'!J8</f>
        <v>12976277</v>
      </c>
      <c r="L24" s="51">
        <f>'1'!K8</f>
        <v>13393116</v>
      </c>
      <c r="M24" s="51">
        <f>'1'!L8</f>
        <v>13609686</v>
      </c>
      <c r="N24" s="51">
        <f>'1'!M8</f>
        <v>13952674</v>
      </c>
      <c r="O24" s="51">
        <f>'1'!N8</f>
        <v>14298542</v>
      </c>
      <c r="P24" s="51">
        <f>'1'!O8</f>
        <v>15582896</v>
      </c>
    </row>
    <row r="25" spans="1:16" s="110" customFormat="1">
      <c r="A25" s="297"/>
      <c r="B25" s="106" t="s">
        <v>156</v>
      </c>
      <c r="C25" s="51">
        <f>'1'!B9</f>
        <v>73017</v>
      </c>
      <c r="D25" s="51">
        <f>'1'!C9</f>
        <v>100747</v>
      </c>
      <c r="E25" s="51">
        <f>'1'!D9</f>
        <v>124093</v>
      </c>
      <c r="F25" s="51">
        <f>'1'!E9</f>
        <v>94097</v>
      </c>
      <c r="G25" s="51">
        <f>'1'!F9</f>
        <v>133891</v>
      </c>
      <c r="H25" s="51">
        <f>'1'!G9</f>
        <v>180821</v>
      </c>
      <c r="I25" s="51">
        <f>'1'!H9</f>
        <v>188776</v>
      </c>
      <c r="J25" s="51">
        <f>'1'!I9</f>
        <v>205268</v>
      </c>
      <c r="K25" s="51">
        <f>'1'!J9</f>
        <v>193763</v>
      </c>
      <c r="L25" s="51">
        <f>'1'!K9</f>
        <v>156341</v>
      </c>
      <c r="M25" s="51">
        <f>'1'!L9</f>
        <v>171606</v>
      </c>
      <c r="N25" s="51">
        <f>'1'!M9</f>
        <v>212342</v>
      </c>
      <c r="O25" s="51">
        <f>'1'!N9</f>
        <v>174058</v>
      </c>
      <c r="P25" s="51">
        <f>'1'!O9</f>
        <v>148886</v>
      </c>
    </row>
    <row r="27" spans="1:16">
      <c r="A27" s="293" t="s">
        <v>210</v>
      </c>
      <c r="B27" s="293"/>
      <c r="C27" s="293"/>
      <c r="D27" s="293"/>
      <c r="E27" s="293"/>
      <c r="F27" s="293"/>
      <c r="G27" s="293"/>
      <c r="H27" s="293"/>
      <c r="I27" s="293"/>
      <c r="J27" s="293"/>
      <c r="K27" s="293"/>
      <c r="L27" s="293"/>
      <c r="M27" s="293"/>
      <c r="N27" s="293"/>
      <c r="O27" s="293"/>
      <c r="P27" s="31"/>
    </row>
    <row r="28" spans="1:16" ht="39" customHeight="1">
      <c r="A28" s="295" t="s">
        <v>150</v>
      </c>
      <c r="B28" s="295"/>
      <c r="C28" s="295"/>
      <c r="D28" s="295"/>
      <c r="E28" s="295"/>
      <c r="F28" s="295"/>
      <c r="G28" s="295"/>
      <c r="H28" s="295"/>
      <c r="I28" s="295"/>
      <c r="J28" s="295"/>
      <c r="K28" s="295"/>
      <c r="L28" s="295"/>
      <c r="M28" s="295"/>
      <c r="N28" s="295"/>
      <c r="O28" s="295"/>
      <c r="P28" s="295"/>
    </row>
    <row r="29" spans="1:16" s="193" customFormat="1" ht="42.75" customHeight="1">
      <c r="A29" s="296" t="s">
        <v>202</v>
      </c>
      <c r="B29" s="296"/>
      <c r="C29" s="296"/>
      <c r="D29" s="296"/>
      <c r="E29" s="296"/>
      <c r="F29" s="296"/>
      <c r="G29" s="296"/>
      <c r="H29" s="296"/>
      <c r="I29" s="296"/>
      <c r="J29" s="296"/>
      <c r="K29" s="296"/>
      <c r="L29" s="296"/>
      <c r="M29" s="296"/>
      <c r="N29" s="296"/>
      <c r="O29" s="296"/>
      <c r="P29" s="296"/>
    </row>
    <row r="30" spans="1:16" s="125" customFormat="1">
      <c r="A30" s="295" t="s">
        <v>173</v>
      </c>
      <c r="B30" s="295"/>
      <c r="C30" s="295"/>
      <c r="D30" s="295"/>
      <c r="E30" s="295"/>
      <c r="F30" s="295"/>
      <c r="G30" s="295"/>
      <c r="H30" s="295"/>
      <c r="I30" s="295"/>
      <c r="J30" s="295"/>
      <c r="K30" s="295"/>
      <c r="L30" s="295"/>
      <c r="M30" s="295"/>
      <c r="N30" s="295"/>
      <c r="O30" s="295"/>
      <c r="P30" s="215"/>
    </row>
    <row r="31" spans="1:16">
      <c r="A31" s="293" t="s">
        <v>149</v>
      </c>
      <c r="B31" s="293"/>
      <c r="C31" s="293"/>
      <c r="D31" s="293"/>
      <c r="E31" s="293"/>
      <c r="F31" s="293"/>
      <c r="G31" s="293"/>
      <c r="H31" s="293"/>
      <c r="I31" s="293"/>
      <c r="J31" s="293"/>
      <c r="K31" s="293"/>
      <c r="L31" s="293"/>
      <c r="M31" s="293"/>
      <c r="N31" s="293"/>
      <c r="O31" s="293"/>
      <c r="P31" s="31"/>
    </row>
    <row r="34" spans="1:20">
      <c r="A34" s="125"/>
      <c r="B34" s="125"/>
      <c r="C34" s="125"/>
      <c r="D34" s="125"/>
      <c r="E34" s="125"/>
      <c r="F34" s="125"/>
      <c r="H34" s="125"/>
      <c r="I34" s="125"/>
      <c r="J34" s="125"/>
      <c r="K34" s="125"/>
      <c r="L34" s="125"/>
      <c r="M34" s="125"/>
      <c r="N34" s="125"/>
      <c r="O34" s="125"/>
      <c r="P34" s="125"/>
      <c r="Q34" s="125"/>
      <c r="R34" s="125"/>
      <c r="S34" s="125"/>
      <c r="T34" s="125"/>
    </row>
    <row r="35" spans="1:20">
      <c r="A35" s="125"/>
      <c r="B35" s="125"/>
      <c r="C35" s="125"/>
      <c r="D35" s="125"/>
      <c r="E35" s="125"/>
      <c r="F35" s="125"/>
      <c r="H35" s="125"/>
      <c r="I35" s="125"/>
      <c r="J35" s="125"/>
      <c r="K35" s="125"/>
      <c r="L35" s="125"/>
      <c r="M35" s="125"/>
      <c r="N35" s="125"/>
      <c r="O35" s="125"/>
      <c r="P35" s="125"/>
      <c r="Q35" s="125"/>
      <c r="R35" s="125"/>
      <c r="S35" s="125"/>
      <c r="T35" s="125"/>
    </row>
    <row r="36" spans="1:20">
      <c r="A36" s="125"/>
      <c r="B36" s="125"/>
      <c r="C36" s="125"/>
      <c r="D36" s="125"/>
      <c r="E36" s="125"/>
      <c r="F36" s="125"/>
      <c r="H36" s="125"/>
      <c r="I36" s="125"/>
      <c r="J36" s="125"/>
      <c r="K36" s="125"/>
      <c r="L36" s="125"/>
      <c r="M36" s="125"/>
      <c r="N36" s="125"/>
      <c r="O36" s="125"/>
      <c r="P36" s="125"/>
      <c r="Q36" s="125"/>
      <c r="R36" s="125"/>
      <c r="S36" s="125"/>
      <c r="T36" s="125"/>
    </row>
    <row r="37" spans="1:20">
      <c r="A37" s="125"/>
      <c r="B37" s="125"/>
      <c r="C37" s="125"/>
      <c r="D37" s="125"/>
      <c r="E37" s="125"/>
      <c r="F37" s="125"/>
      <c r="H37" s="125"/>
      <c r="I37" s="125"/>
      <c r="J37" s="125"/>
      <c r="K37" s="125"/>
      <c r="L37" s="125"/>
      <c r="M37" s="125"/>
      <c r="N37" s="125"/>
      <c r="O37" s="125"/>
      <c r="P37" s="125"/>
      <c r="Q37" s="125"/>
      <c r="R37" s="125"/>
      <c r="S37" s="125"/>
      <c r="T37" s="125"/>
    </row>
    <row r="38" spans="1:20">
      <c r="A38" s="125"/>
      <c r="B38" s="125"/>
      <c r="C38" s="125"/>
      <c r="D38" s="125"/>
      <c r="E38" s="125"/>
      <c r="F38" s="125"/>
      <c r="H38" s="125"/>
      <c r="I38" s="125"/>
      <c r="J38" s="125"/>
      <c r="K38" s="125"/>
      <c r="L38" s="125"/>
      <c r="M38" s="125"/>
      <c r="N38" s="125"/>
      <c r="O38" s="125"/>
      <c r="P38" s="125"/>
      <c r="Q38" s="125"/>
      <c r="R38" s="125"/>
      <c r="S38" s="125"/>
      <c r="T38" s="125"/>
    </row>
    <row r="39" spans="1:20">
      <c r="A39" s="125"/>
      <c r="B39" s="125"/>
      <c r="C39" s="125"/>
      <c r="D39" s="125"/>
      <c r="E39" s="125"/>
      <c r="F39" s="125"/>
    </row>
    <row r="40" spans="1:20">
      <c r="A40" s="125"/>
      <c r="B40" s="125"/>
      <c r="C40" s="125"/>
      <c r="D40" s="125"/>
      <c r="E40" s="125"/>
      <c r="F40" s="125"/>
    </row>
    <row r="41" spans="1:20">
      <c r="A41" s="125"/>
      <c r="B41" s="125"/>
      <c r="C41" s="125"/>
      <c r="D41" s="125"/>
      <c r="E41" s="125"/>
      <c r="F41" s="125"/>
    </row>
    <row r="42" spans="1:20">
      <c r="A42" s="125"/>
      <c r="B42" s="125"/>
      <c r="C42" s="125"/>
      <c r="D42" s="125"/>
      <c r="E42" s="125"/>
      <c r="F42" s="125"/>
    </row>
    <row r="43" spans="1:20">
      <c r="A43" s="125"/>
      <c r="B43" s="125"/>
      <c r="C43" s="125"/>
      <c r="D43" s="125"/>
      <c r="E43" s="125"/>
      <c r="F43" s="125"/>
    </row>
    <row r="44" spans="1:20">
      <c r="A44" s="125"/>
      <c r="B44" s="125"/>
      <c r="C44" s="125"/>
      <c r="D44" s="125"/>
      <c r="E44" s="125"/>
      <c r="F44" s="125"/>
    </row>
    <row r="45" spans="1:20">
      <c r="A45" s="125"/>
      <c r="B45" s="125"/>
      <c r="C45" s="125"/>
      <c r="D45" s="125"/>
      <c r="E45" s="125"/>
      <c r="F45" s="125"/>
    </row>
    <row r="46" spans="1:20">
      <c r="A46" s="125"/>
      <c r="B46" s="125"/>
      <c r="C46" s="125"/>
      <c r="D46" s="125"/>
      <c r="E46" s="125"/>
      <c r="F46" s="125"/>
    </row>
  </sheetData>
  <mergeCells count="12">
    <mergeCell ref="A22:A25"/>
    <mergeCell ref="A27:O27"/>
    <mergeCell ref="A28:P28"/>
    <mergeCell ref="A31:O31"/>
    <mergeCell ref="A2:O2"/>
    <mergeCell ref="A6:A9"/>
    <mergeCell ref="A10:A13"/>
    <mergeCell ref="A14:A17"/>
    <mergeCell ref="A18:A21"/>
    <mergeCell ref="A3:O3"/>
    <mergeCell ref="A30:O30"/>
    <mergeCell ref="A29:P29"/>
  </mergeCells>
  <phoneticPr fontId="13" type="noConversion"/>
  <hyperlinks>
    <hyperlink ref="A1" location="Índice!A1" display="Índice" xr:uid="{1FB78E16-308D-4E3A-8D83-924558875B14}"/>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8686-4851-4BE3-BFC3-5C2D4A636C13}">
  <dimension ref="A1:Q35"/>
  <sheetViews>
    <sheetView zoomScaleNormal="100" workbookViewId="0">
      <selection activeCell="H10" sqref="H10:H11"/>
    </sheetView>
  </sheetViews>
  <sheetFormatPr baseColWidth="10" defaultRowHeight="15"/>
  <cols>
    <col min="1" max="1" width="13.5703125" customWidth="1"/>
    <col min="9" max="9" width="13.140625" bestFit="1" customWidth="1"/>
  </cols>
  <sheetData>
    <row r="1" spans="1:15" s="193" customFormat="1">
      <c r="A1" s="111" t="s">
        <v>155</v>
      </c>
    </row>
    <row r="2" spans="1:15">
      <c r="A2" s="291" t="s">
        <v>229</v>
      </c>
      <c r="B2" s="291"/>
      <c r="C2" s="291"/>
      <c r="D2" s="291"/>
      <c r="E2" s="291"/>
      <c r="F2" s="291"/>
      <c r="G2" s="291"/>
      <c r="H2" s="291"/>
      <c r="I2" s="291"/>
      <c r="J2" s="291"/>
      <c r="K2" s="291"/>
    </row>
    <row r="3" spans="1:15" s="97" customFormat="1">
      <c r="A3" s="292" t="s">
        <v>139</v>
      </c>
      <c r="B3" s="292"/>
      <c r="C3" s="292"/>
      <c r="D3" s="292"/>
      <c r="E3" s="292"/>
      <c r="F3" s="292"/>
      <c r="G3" s="292"/>
      <c r="H3" s="292"/>
      <c r="I3" s="292"/>
      <c r="J3" s="292"/>
      <c r="K3" s="292"/>
      <c r="L3" s="292"/>
      <c r="M3" s="292"/>
      <c r="N3" s="292"/>
      <c r="O3" s="292"/>
    </row>
    <row r="4" spans="1:15">
      <c r="A4" s="10"/>
      <c r="B4" s="24"/>
      <c r="C4" s="24"/>
      <c r="D4" s="24"/>
      <c r="E4" s="24"/>
      <c r="F4" s="24"/>
      <c r="G4" s="24"/>
      <c r="H4" s="24"/>
      <c r="I4" s="24"/>
      <c r="J4" s="24"/>
      <c r="K4" s="24"/>
    </row>
    <row r="5" spans="1:15" s="193" customFormat="1">
      <c r="A5" s="223" t="s">
        <v>128</v>
      </c>
      <c r="B5" s="225" t="s">
        <v>58</v>
      </c>
      <c r="C5" s="231">
        <v>2009</v>
      </c>
      <c r="D5" s="231">
        <v>2011</v>
      </c>
      <c r="E5" s="231">
        <v>2013</v>
      </c>
      <c r="F5" s="231">
        <v>2015</v>
      </c>
      <c r="G5" s="231">
        <v>2017</v>
      </c>
      <c r="H5" s="231">
        <v>2020</v>
      </c>
    </row>
    <row r="6" spans="1:15" s="193" customFormat="1">
      <c r="A6" s="335" t="s">
        <v>115</v>
      </c>
      <c r="B6" s="153" t="s">
        <v>37</v>
      </c>
      <c r="C6" s="21">
        <v>4.01</v>
      </c>
      <c r="D6" s="21">
        <v>2.75</v>
      </c>
      <c r="E6" s="21">
        <v>4.413442841449573</v>
      </c>
      <c r="F6" s="21">
        <v>3.8933049482349706</v>
      </c>
      <c r="G6" s="21">
        <v>3.8640036378355709</v>
      </c>
      <c r="H6" s="21">
        <v>2.4108479264949243</v>
      </c>
    </row>
    <row r="7" spans="1:15" s="193" customFormat="1">
      <c r="A7" s="335"/>
      <c r="B7" s="152" t="s">
        <v>148</v>
      </c>
      <c r="C7" s="21">
        <v>0.23828999999999997</v>
      </c>
      <c r="D7" s="21">
        <v>0.24193000000000001</v>
      </c>
      <c r="E7" s="21">
        <v>0.27616000000000002</v>
      </c>
      <c r="F7" s="21">
        <v>0.17005999999999999</v>
      </c>
      <c r="G7" s="21">
        <v>0.17784760304828401</v>
      </c>
      <c r="H7" s="21">
        <v>0.16635972722900272</v>
      </c>
    </row>
    <row r="8" spans="1:15" s="193" customFormat="1">
      <c r="A8" s="335"/>
      <c r="B8" s="152" t="s">
        <v>166</v>
      </c>
      <c r="C8" s="67">
        <v>85749</v>
      </c>
      <c r="D8" s="67">
        <v>83689</v>
      </c>
      <c r="E8" s="67">
        <v>87021</v>
      </c>
      <c r="F8" s="68">
        <v>76956</v>
      </c>
      <c r="G8" s="67">
        <v>74267</v>
      </c>
      <c r="H8" s="67">
        <v>48804</v>
      </c>
    </row>
    <row r="9" spans="1:15" s="193" customFormat="1">
      <c r="A9" s="335"/>
      <c r="B9" s="153" t="s">
        <v>156</v>
      </c>
      <c r="C9" s="67">
        <v>1472</v>
      </c>
      <c r="D9" s="67">
        <v>1123</v>
      </c>
      <c r="E9" s="67">
        <v>1107</v>
      </c>
      <c r="F9" s="67">
        <v>1241</v>
      </c>
      <c r="G9" s="67">
        <v>873</v>
      </c>
      <c r="H9" s="67">
        <v>480</v>
      </c>
      <c r="J9" s="17"/>
      <c r="K9" s="17"/>
      <c r="L9" s="17"/>
      <c r="M9" s="17"/>
      <c r="N9" s="17"/>
      <c r="O9" s="17"/>
    </row>
    <row r="10" spans="1:15" s="193" customFormat="1">
      <c r="A10" s="336" t="s">
        <v>116</v>
      </c>
      <c r="B10" s="153" t="s">
        <v>37</v>
      </c>
      <c r="C10" s="21">
        <v>95.99</v>
      </c>
      <c r="D10" s="21">
        <v>97.25</v>
      </c>
      <c r="E10" s="21">
        <v>95.58655715855042</v>
      </c>
      <c r="F10" s="21">
        <v>96.10669505176503</v>
      </c>
      <c r="G10" s="21">
        <v>96.135996362164434</v>
      </c>
      <c r="H10" s="21">
        <v>97.589152073505076</v>
      </c>
    </row>
    <row r="11" spans="1:15" s="193" customFormat="1">
      <c r="A11" s="335"/>
      <c r="B11" s="152" t="s">
        <v>148</v>
      </c>
      <c r="C11" s="21">
        <v>0.23828999999999997</v>
      </c>
      <c r="D11" s="21">
        <v>0.24193000000000001</v>
      </c>
      <c r="E11" s="21">
        <v>0.27616000000000002</v>
      </c>
      <c r="F11" s="21">
        <v>0.17005999999999999</v>
      </c>
      <c r="G11" s="21">
        <v>0.17784760304828401</v>
      </c>
      <c r="H11" s="21">
        <v>0.16635972722900272</v>
      </c>
    </row>
    <row r="12" spans="1:15" s="193" customFormat="1">
      <c r="A12" s="335"/>
      <c r="B12" s="152" t="s">
        <v>166</v>
      </c>
      <c r="C12" s="67">
        <v>2052002</v>
      </c>
      <c r="D12" s="67">
        <v>2954108</v>
      </c>
      <c r="E12" s="67">
        <v>1884705</v>
      </c>
      <c r="F12" s="68">
        <v>1899668</v>
      </c>
      <c r="G12" s="67">
        <v>1847755</v>
      </c>
      <c r="H12" s="67">
        <v>1976590</v>
      </c>
    </row>
    <row r="13" spans="1:15" s="193" customFormat="1">
      <c r="A13" s="335"/>
      <c r="B13" s="153" t="s">
        <v>156</v>
      </c>
      <c r="C13" s="67">
        <v>30091</v>
      </c>
      <c r="D13" s="67">
        <v>34029</v>
      </c>
      <c r="E13" s="67">
        <v>24457</v>
      </c>
      <c r="F13" s="67">
        <v>29066</v>
      </c>
      <c r="G13" s="67">
        <v>22642</v>
      </c>
      <c r="H13" s="67">
        <v>18197</v>
      </c>
    </row>
    <row r="14" spans="1:15" s="193" customFormat="1">
      <c r="A14" s="343" t="s">
        <v>14</v>
      </c>
      <c r="B14" s="153" t="s">
        <v>37</v>
      </c>
      <c r="C14" s="101">
        <v>100</v>
      </c>
      <c r="D14" s="101">
        <v>100</v>
      </c>
      <c r="E14" s="21">
        <v>100</v>
      </c>
      <c r="F14" s="21">
        <v>100</v>
      </c>
      <c r="G14" s="21">
        <v>100</v>
      </c>
      <c r="H14" s="21">
        <v>100</v>
      </c>
    </row>
    <row r="15" spans="1:15" s="193" customFormat="1">
      <c r="A15" s="325"/>
      <c r="B15" s="152" t="s">
        <v>148</v>
      </c>
      <c r="C15" s="257">
        <v>0</v>
      </c>
      <c r="D15" s="257">
        <v>0</v>
      </c>
      <c r="E15" s="21">
        <v>0</v>
      </c>
      <c r="F15" s="21">
        <v>0</v>
      </c>
      <c r="G15" s="21">
        <v>0</v>
      </c>
      <c r="H15" s="257">
        <v>0</v>
      </c>
    </row>
    <row r="16" spans="1:15" s="193" customFormat="1">
      <c r="A16" s="325"/>
      <c r="B16" s="152" t="s">
        <v>166</v>
      </c>
      <c r="C16" s="101">
        <v>2052002</v>
      </c>
      <c r="D16" s="101">
        <v>2954108</v>
      </c>
      <c r="E16" s="67">
        <v>1884705</v>
      </c>
      <c r="F16" s="68">
        <v>1899668</v>
      </c>
      <c r="G16" s="67">
        <v>1847755</v>
      </c>
      <c r="H16" s="101">
        <f>H8+H12</f>
        <v>2025394</v>
      </c>
    </row>
    <row r="17" spans="1:17" s="193" customFormat="1">
      <c r="A17" s="325"/>
      <c r="B17" s="153" t="s">
        <v>156</v>
      </c>
      <c r="C17" s="101">
        <v>31563</v>
      </c>
      <c r="D17" s="101">
        <v>35152</v>
      </c>
      <c r="E17" s="67">
        <v>25564</v>
      </c>
      <c r="F17" s="67">
        <v>30307</v>
      </c>
      <c r="G17" s="67">
        <v>23515</v>
      </c>
      <c r="H17" s="101">
        <f>H9+H13</f>
        <v>18677</v>
      </c>
    </row>
    <row r="18" spans="1:17" s="193" customFormat="1">
      <c r="A18" s="227"/>
    </row>
    <row r="19" spans="1:17" s="193" customFormat="1">
      <c r="A19" s="318" t="s">
        <v>210</v>
      </c>
      <c r="B19" s="318"/>
      <c r="C19" s="318"/>
      <c r="D19" s="318"/>
      <c r="E19" s="318"/>
      <c r="F19" s="318"/>
      <c r="G19" s="318"/>
      <c r="H19" s="318"/>
      <c r="I19" s="318"/>
    </row>
    <row r="20" spans="1:17" ht="54" customHeight="1">
      <c r="A20" s="295" t="s">
        <v>150</v>
      </c>
      <c r="B20" s="295"/>
      <c r="C20" s="295"/>
      <c r="D20" s="295"/>
      <c r="E20" s="295"/>
      <c r="F20" s="295"/>
      <c r="G20" s="295"/>
      <c r="H20" s="295"/>
      <c r="I20" s="295"/>
      <c r="Q20" s="92"/>
    </row>
    <row r="21" spans="1:17" ht="73.150000000000006" customHeight="1">
      <c r="A21" s="328" t="s">
        <v>202</v>
      </c>
      <c r="B21" s="328"/>
      <c r="C21" s="328"/>
      <c r="D21" s="328"/>
      <c r="E21" s="328"/>
      <c r="F21" s="328"/>
      <c r="G21" s="328"/>
      <c r="H21" s="328"/>
      <c r="I21" s="328"/>
    </row>
    <row r="22" spans="1:17">
      <c r="A22" s="318" t="s">
        <v>149</v>
      </c>
      <c r="B22" s="318"/>
      <c r="C22" s="318"/>
      <c r="D22" s="318"/>
      <c r="E22" s="318"/>
      <c r="F22" s="318"/>
      <c r="G22" s="318"/>
      <c r="H22" s="318"/>
      <c r="I22" s="318"/>
    </row>
    <row r="25" spans="1:17">
      <c r="A25" s="193"/>
      <c r="B25" s="193"/>
      <c r="C25" s="193"/>
      <c r="D25" s="193"/>
      <c r="E25" s="193"/>
    </row>
    <row r="26" spans="1:17">
      <c r="A26" s="193"/>
      <c r="B26" s="193"/>
      <c r="C26" s="193"/>
      <c r="D26" s="193"/>
      <c r="E26" s="193"/>
      <c r="H26" s="193"/>
      <c r="I26" s="193"/>
    </row>
    <row r="27" spans="1:17">
      <c r="A27" s="193"/>
      <c r="B27" s="193"/>
      <c r="C27" s="193"/>
      <c r="D27" s="193"/>
      <c r="E27" s="193"/>
    </row>
    <row r="30" spans="1:17">
      <c r="A30" s="193"/>
      <c r="B30" s="193"/>
      <c r="C30" s="193"/>
      <c r="D30" s="193"/>
      <c r="E30" s="193"/>
    </row>
    <row r="31" spans="1:17">
      <c r="A31" s="193"/>
      <c r="B31" s="193"/>
      <c r="C31" s="193"/>
      <c r="D31" s="193"/>
      <c r="E31" s="193"/>
    </row>
    <row r="34" spans="1:5">
      <c r="A34" s="193"/>
      <c r="B34" s="193"/>
      <c r="C34" s="193"/>
      <c r="D34" s="193"/>
      <c r="E34" s="193"/>
    </row>
    <row r="35" spans="1:5">
      <c r="A35" s="193"/>
      <c r="B35" s="193"/>
      <c r="C35" s="193"/>
      <c r="D35" s="193"/>
      <c r="E35" s="193"/>
    </row>
  </sheetData>
  <mergeCells count="9">
    <mergeCell ref="A19:I19"/>
    <mergeCell ref="A20:I20"/>
    <mergeCell ref="A21:I21"/>
    <mergeCell ref="A22:I22"/>
    <mergeCell ref="A2:K2"/>
    <mergeCell ref="A6:A9"/>
    <mergeCell ref="A10:A13"/>
    <mergeCell ref="A14:A17"/>
    <mergeCell ref="A3:O3"/>
  </mergeCells>
  <hyperlinks>
    <hyperlink ref="A1" location="Índice!A1" display="Índice" xr:uid="{FF8AEC42-4848-4017-8BD4-43F648E45E7B}"/>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DFA2-7BE3-47A9-88B1-4E6B9B12E3BC}">
  <dimension ref="A1:Q14"/>
  <sheetViews>
    <sheetView workbookViewId="0">
      <selection activeCell="A3" sqref="A3:O3"/>
    </sheetView>
  </sheetViews>
  <sheetFormatPr baseColWidth="10" defaultRowHeight="15"/>
  <cols>
    <col min="1" max="1" width="23.5703125" customWidth="1"/>
  </cols>
  <sheetData>
    <row r="1" spans="1:17" s="193" customFormat="1">
      <c r="A1" s="111" t="s">
        <v>155</v>
      </c>
    </row>
    <row r="2" spans="1:17">
      <c r="A2" s="291" t="s">
        <v>304</v>
      </c>
      <c r="B2" s="291"/>
      <c r="C2" s="291"/>
      <c r="D2" s="291"/>
      <c r="E2" s="291"/>
      <c r="F2" s="291"/>
      <c r="G2" s="291"/>
      <c r="H2" s="291"/>
      <c r="I2" s="291"/>
      <c r="J2" s="291"/>
      <c r="K2" s="291"/>
      <c r="L2" s="291"/>
      <c r="M2" s="291"/>
      <c r="N2" s="291"/>
    </row>
    <row r="3" spans="1:17" s="97" customFormat="1">
      <c r="A3" s="292" t="s">
        <v>140</v>
      </c>
      <c r="B3" s="292"/>
      <c r="C3" s="292"/>
      <c r="D3" s="292"/>
      <c r="E3" s="292"/>
      <c r="F3" s="292"/>
      <c r="G3" s="292"/>
      <c r="H3" s="292"/>
      <c r="I3" s="292"/>
      <c r="J3" s="292"/>
      <c r="K3" s="292"/>
      <c r="L3" s="292"/>
      <c r="M3" s="292"/>
      <c r="N3" s="292"/>
      <c r="O3" s="292"/>
    </row>
    <row r="5" spans="1:17" s="193" customFormat="1">
      <c r="A5" s="153" t="s">
        <v>58</v>
      </c>
      <c r="B5" s="237" t="s">
        <v>1</v>
      </c>
      <c r="C5" s="237" t="s">
        <v>2</v>
      </c>
      <c r="D5" s="237" t="s">
        <v>3</v>
      </c>
      <c r="E5" s="237" t="s">
        <v>4</v>
      </c>
      <c r="F5" s="237" t="s">
        <v>5</v>
      </c>
      <c r="G5" s="237" t="s">
        <v>6</v>
      </c>
      <c r="H5" s="237" t="s">
        <v>7</v>
      </c>
      <c r="I5" s="231">
        <v>2006</v>
      </c>
      <c r="J5" s="231">
        <v>2009</v>
      </c>
      <c r="K5" s="231">
        <v>2011</v>
      </c>
      <c r="L5" s="231">
        <v>2013</v>
      </c>
      <c r="M5" s="231">
        <v>2015</v>
      </c>
      <c r="N5" s="231">
        <v>2017</v>
      </c>
      <c r="O5" s="231">
        <v>2020</v>
      </c>
    </row>
    <row r="6" spans="1:17" s="193" customFormat="1">
      <c r="A6" s="153" t="s">
        <v>37</v>
      </c>
      <c r="B6" s="7">
        <v>59.951850999999998</v>
      </c>
      <c r="C6" s="7">
        <v>56.861766000000003</v>
      </c>
      <c r="D6" s="7">
        <v>58.972594000000001</v>
      </c>
      <c r="E6" s="7">
        <v>62.008811999999999</v>
      </c>
      <c r="F6" s="7">
        <v>63.584626999999998</v>
      </c>
      <c r="G6" s="7">
        <v>64.679080999999996</v>
      </c>
      <c r="H6" s="7">
        <v>70.441469999999995</v>
      </c>
      <c r="I6" s="116">
        <v>71.584063</v>
      </c>
      <c r="J6" s="116">
        <v>70.695781999999994</v>
      </c>
      <c r="K6" s="116">
        <v>72.180859999999996</v>
      </c>
      <c r="L6" s="116">
        <v>73.271668000000005</v>
      </c>
      <c r="M6" s="116">
        <v>73.638572999999994</v>
      </c>
      <c r="N6" s="116">
        <v>73.407567</v>
      </c>
      <c r="O6" s="243">
        <v>72.649960365771307</v>
      </c>
    </row>
    <row r="7" spans="1:17" s="193" customFormat="1">
      <c r="A7" s="152" t="s">
        <v>148</v>
      </c>
      <c r="B7" s="109" t="s">
        <v>123</v>
      </c>
      <c r="C7" s="109" t="s">
        <v>123</v>
      </c>
      <c r="D7" s="109" t="s">
        <v>123</v>
      </c>
      <c r="E7" s="109" t="s">
        <v>123</v>
      </c>
      <c r="F7" s="109" t="s">
        <v>123</v>
      </c>
      <c r="G7" s="109" t="s">
        <v>123</v>
      </c>
      <c r="H7" s="109" t="s">
        <v>123</v>
      </c>
      <c r="I7" s="116">
        <v>0.57749768000000001</v>
      </c>
      <c r="J7" s="116">
        <v>0.61359198000000004</v>
      </c>
      <c r="K7" s="116">
        <v>0.85176099000000005</v>
      </c>
      <c r="L7" s="116">
        <v>0.72635362000000003</v>
      </c>
      <c r="M7" s="116">
        <v>0.55175057999999999</v>
      </c>
      <c r="N7" s="116">
        <v>0.70466386999999997</v>
      </c>
      <c r="O7" s="243">
        <v>0.80104890987576294</v>
      </c>
      <c r="Q7" s="278"/>
    </row>
    <row r="8" spans="1:17" s="193" customFormat="1">
      <c r="A8" s="152" t="s">
        <v>166</v>
      </c>
      <c r="B8" s="65">
        <v>597416</v>
      </c>
      <c r="C8" s="65">
        <v>545633</v>
      </c>
      <c r="D8" s="65">
        <v>562033</v>
      </c>
      <c r="E8" s="65">
        <v>660738</v>
      </c>
      <c r="F8" s="65">
        <v>690819</v>
      </c>
      <c r="G8" s="65">
        <v>701118</v>
      </c>
      <c r="H8" s="65">
        <v>829797</v>
      </c>
      <c r="I8" s="140">
        <v>901869</v>
      </c>
      <c r="J8" s="140">
        <v>811519</v>
      </c>
      <c r="K8" s="140">
        <v>807405</v>
      </c>
      <c r="L8" s="140">
        <v>783354</v>
      </c>
      <c r="M8" s="140">
        <v>768811</v>
      </c>
      <c r="N8" s="140">
        <v>699003</v>
      </c>
      <c r="O8" s="140">
        <v>779946</v>
      </c>
    </row>
    <row r="9" spans="1:17" s="193" customFormat="1">
      <c r="A9" s="153" t="s">
        <v>156</v>
      </c>
      <c r="B9" s="65">
        <v>4652</v>
      </c>
      <c r="C9" s="65">
        <v>5222</v>
      </c>
      <c r="D9" s="65">
        <v>6543</v>
      </c>
      <c r="E9" s="65">
        <v>5660</v>
      </c>
      <c r="F9" s="65">
        <v>8228</v>
      </c>
      <c r="G9" s="65">
        <v>10768</v>
      </c>
      <c r="H9" s="65">
        <v>13772</v>
      </c>
      <c r="I9" s="140">
        <v>14938</v>
      </c>
      <c r="J9" s="140">
        <v>12381</v>
      </c>
      <c r="K9" s="140">
        <v>9970</v>
      </c>
      <c r="L9" s="140">
        <v>10272</v>
      </c>
      <c r="M9" s="140">
        <v>11790</v>
      </c>
      <c r="N9" s="140">
        <v>8814</v>
      </c>
      <c r="O9" s="140">
        <v>7302</v>
      </c>
    </row>
    <row r="10" spans="1:17" s="193" customFormat="1"/>
    <row r="11" spans="1:17">
      <c r="A11" s="293" t="s">
        <v>210</v>
      </c>
      <c r="B11" s="293"/>
      <c r="C11" s="293"/>
      <c r="D11" s="293"/>
      <c r="E11" s="293"/>
      <c r="F11" s="293"/>
      <c r="G11" s="293"/>
      <c r="H11" s="293"/>
      <c r="I11" s="293"/>
      <c r="J11" s="293"/>
      <c r="K11" s="293"/>
      <c r="L11" s="293"/>
      <c r="M11" s="293"/>
      <c r="N11" s="293"/>
      <c r="O11" s="293"/>
    </row>
    <row r="12" spans="1:17" ht="43.9" customHeight="1">
      <c r="A12" s="295" t="s">
        <v>150</v>
      </c>
      <c r="B12" s="295"/>
      <c r="C12" s="295"/>
      <c r="D12" s="295"/>
      <c r="E12" s="295"/>
      <c r="F12" s="295"/>
      <c r="G12" s="295"/>
      <c r="H12" s="295"/>
      <c r="I12" s="295"/>
      <c r="J12" s="295"/>
      <c r="K12" s="295"/>
      <c r="L12" s="295"/>
      <c r="M12" s="295"/>
      <c r="N12" s="295"/>
      <c r="O12" s="295"/>
    </row>
    <row r="13" spans="1:17" ht="42" customHeight="1">
      <c r="A13" s="328" t="s">
        <v>202</v>
      </c>
      <c r="B13" s="328"/>
      <c r="C13" s="328"/>
      <c r="D13" s="328"/>
      <c r="E13" s="328"/>
      <c r="F13" s="328"/>
      <c r="G13" s="328"/>
      <c r="H13" s="328"/>
      <c r="I13" s="328"/>
      <c r="J13" s="328"/>
      <c r="K13" s="328"/>
      <c r="L13" s="328"/>
      <c r="M13" s="328"/>
      <c r="N13" s="328"/>
      <c r="O13" s="328"/>
    </row>
    <row r="14" spans="1:17">
      <c r="A14" s="293" t="s">
        <v>149</v>
      </c>
      <c r="B14" s="293"/>
      <c r="C14" s="293"/>
      <c r="D14" s="293"/>
      <c r="E14" s="293"/>
      <c r="F14" s="293"/>
      <c r="G14" s="293"/>
      <c r="H14" s="293"/>
      <c r="I14" s="293"/>
      <c r="J14" s="293"/>
      <c r="K14" s="293"/>
      <c r="L14" s="293"/>
      <c r="M14" s="293"/>
      <c r="N14" s="293"/>
      <c r="O14" s="293"/>
    </row>
  </sheetData>
  <mergeCells count="6">
    <mergeCell ref="A14:O14"/>
    <mergeCell ref="A2:N2"/>
    <mergeCell ref="A3:O3"/>
    <mergeCell ref="A13:O13"/>
    <mergeCell ref="A11:O11"/>
    <mergeCell ref="A12:O12"/>
  </mergeCells>
  <hyperlinks>
    <hyperlink ref="A1" location="Índice!A1" display="Índice" xr:uid="{662BBF3A-3197-480F-920C-884480D1D5B1}"/>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7899-D04C-41DB-B425-F094735B8127}">
  <dimension ref="A1:P22"/>
  <sheetViews>
    <sheetView workbookViewId="0">
      <selection activeCell="Q11" sqref="Q11"/>
    </sheetView>
  </sheetViews>
  <sheetFormatPr baseColWidth="10" defaultRowHeight="15"/>
  <cols>
    <col min="1" max="1" width="8.140625" bestFit="1" customWidth="1"/>
    <col min="2" max="2" width="12.140625" bestFit="1" customWidth="1"/>
    <col min="3" max="16" width="7.5703125" bestFit="1" customWidth="1"/>
    <col min="17" max="20" width="18.140625" customWidth="1"/>
    <col min="21" max="40" width="16.140625" customWidth="1"/>
  </cols>
  <sheetData>
    <row r="1" spans="1:16" s="193" customFormat="1">
      <c r="A1" s="111" t="s">
        <v>155</v>
      </c>
    </row>
    <row r="2" spans="1:16">
      <c r="A2" s="291" t="s">
        <v>230</v>
      </c>
      <c r="B2" s="291"/>
      <c r="C2" s="291"/>
      <c r="D2" s="291"/>
      <c r="E2" s="291"/>
      <c r="F2" s="291"/>
      <c r="G2" s="291"/>
      <c r="H2" s="291"/>
      <c r="I2" s="291"/>
      <c r="J2" s="291"/>
    </row>
    <row r="3" spans="1:16" s="97" customFormat="1">
      <c r="A3" s="292" t="s">
        <v>140</v>
      </c>
      <c r="B3" s="292"/>
      <c r="C3" s="292"/>
      <c r="D3" s="292"/>
      <c r="E3" s="292"/>
      <c r="F3" s="292"/>
      <c r="G3" s="292"/>
      <c r="H3" s="292"/>
      <c r="I3" s="292"/>
      <c r="J3" s="292"/>
      <c r="K3" s="292"/>
      <c r="L3" s="292"/>
      <c r="M3" s="292"/>
      <c r="N3" s="292"/>
      <c r="O3" s="292"/>
    </row>
    <row r="5" spans="1:16">
      <c r="A5" s="258" t="s">
        <v>0</v>
      </c>
      <c r="B5" s="85" t="s">
        <v>58</v>
      </c>
      <c r="C5" s="237" t="s">
        <v>1</v>
      </c>
      <c r="D5" s="237" t="s">
        <v>2</v>
      </c>
      <c r="E5" s="237" t="s">
        <v>3</v>
      </c>
      <c r="F5" s="237" t="s">
        <v>4</v>
      </c>
      <c r="G5" s="237" t="s">
        <v>5</v>
      </c>
      <c r="H5" s="237" t="s">
        <v>6</v>
      </c>
      <c r="I5" s="237" t="s">
        <v>7</v>
      </c>
      <c r="J5" s="259">
        <v>2006</v>
      </c>
      <c r="K5" s="259">
        <v>2009</v>
      </c>
      <c r="L5" s="259">
        <v>2011</v>
      </c>
      <c r="M5" s="259">
        <v>2013</v>
      </c>
      <c r="N5" s="259">
        <v>2015</v>
      </c>
      <c r="O5" s="259">
        <v>2017</v>
      </c>
      <c r="P5" s="259">
        <v>2020</v>
      </c>
    </row>
    <row r="6" spans="1:16">
      <c r="A6" s="344" t="s">
        <v>13</v>
      </c>
      <c r="B6" s="85" t="s">
        <v>37</v>
      </c>
      <c r="C6" s="243">
        <v>58.528886</v>
      </c>
      <c r="D6" s="243">
        <v>55.325217000000002</v>
      </c>
      <c r="E6" s="243">
        <v>56.909208</v>
      </c>
      <c r="F6" s="243">
        <v>59.370412999999999</v>
      </c>
      <c r="G6" s="243">
        <v>61.638072000000001</v>
      </c>
      <c r="H6" s="243">
        <v>63.232487999999996</v>
      </c>
      <c r="I6" s="243">
        <v>68.867778999999999</v>
      </c>
      <c r="J6" s="243">
        <v>69.222696999999997</v>
      </c>
      <c r="K6" s="243">
        <v>68.169702000000001</v>
      </c>
      <c r="L6" s="243">
        <v>69.721923000000004</v>
      </c>
      <c r="M6" s="243">
        <v>72.847855999999993</v>
      </c>
      <c r="N6" s="243">
        <v>71.723063999999994</v>
      </c>
      <c r="O6" s="243">
        <v>71.494997999999995</v>
      </c>
      <c r="P6" s="243">
        <v>70.618401480245254</v>
      </c>
    </row>
    <row r="7" spans="1:16">
      <c r="A7" s="344"/>
      <c r="B7" s="260" t="s">
        <v>148</v>
      </c>
      <c r="C7" s="243" t="s">
        <v>123</v>
      </c>
      <c r="D7" s="243" t="s">
        <v>123</v>
      </c>
      <c r="E7" s="243" t="s">
        <v>123</v>
      </c>
      <c r="F7" s="243" t="s">
        <v>123</v>
      </c>
      <c r="G7" s="243" t="s">
        <v>123</v>
      </c>
      <c r="H7" s="243" t="s">
        <v>123</v>
      </c>
      <c r="I7" s="243" t="s">
        <v>123</v>
      </c>
      <c r="J7" s="243">
        <v>0.80777885999999999</v>
      </c>
      <c r="K7" s="243">
        <v>0.85071638000000005</v>
      </c>
      <c r="L7" s="243">
        <v>1.2402740999999999</v>
      </c>
      <c r="M7" s="243">
        <v>0.90502855999999998</v>
      </c>
      <c r="N7" s="243">
        <v>0.73350669999999996</v>
      </c>
      <c r="O7" s="243">
        <v>0.81387337000000004</v>
      </c>
      <c r="P7" s="243">
        <v>0.89767118248716571</v>
      </c>
    </row>
    <row r="8" spans="1:16">
      <c r="A8" s="344"/>
      <c r="B8" s="260" t="s">
        <v>166</v>
      </c>
      <c r="C8" s="244">
        <v>296107</v>
      </c>
      <c r="D8" s="200">
        <v>269067</v>
      </c>
      <c r="E8" s="244">
        <v>277005</v>
      </c>
      <c r="F8" s="200">
        <v>318340</v>
      </c>
      <c r="G8" s="200">
        <v>342336</v>
      </c>
      <c r="H8" s="200">
        <v>352910</v>
      </c>
      <c r="I8" s="244">
        <v>415480</v>
      </c>
      <c r="J8" s="244">
        <v>442603</v>
      </c>
      <c r="K8" s="200">
        <v>404836</v>
      </c>
      <c r="L8" s="244">
        <v>406156</v>
      </c>
      <c r="M8" s="200">
        <v>408337</v>
      </c>
      <c r="N8" s="200">
        <v>379169</v>
      </c>
      <c r="O8" s="200">
        <v>352258</v>
      </c>
      <c r="P8" s="244">
        <v>389291</v>
      </c>
    </row>
    <row r="9" spans="1:16">
      <c r="A9" s="344"/>
      <c r="B9" s="85" t="s">
        <v>156</v>
      </c>
      <c r="C9" s="200">
        <v>2314</v>
      </c>
      <c r="D9" s="200">
        <v>2562</v>
      </c>
      <c r="E9" s="200">
        <v>3222</v>
      </c>
      <c r="F9" s="200">
        <v>2722</v>
      </c>
      <c r="G9" s="200">
        <v>3981</v>
      </c>
      <c r="H9" s="200">
        <v>5292</v>
      </c>
      <c r="I9" s="244">
        <v>6906</v>
      </c>
      <c r="J9" s="200">
        <v>7251</v>
      </c>
      <c r="K9" s="200">
        <v>6145</v>
      </c>
      <c r="L9" s="200">
        <v>4911</v>
      </c>
      <c r="M9" s="200">
        <v>5143</v>
      </c>
      <c r="N9" s="200">
        <v>5864</v>
      </c>
      <c r="O9" s="200">
        <v>4456</v>
      </c>
      <c r="P9" s="244">
        <v>3725</v>
      </c>
    </row>
    <row r="10" spans="1:16">
      <c r="A10" s="344" t="s">
        <v>15</v>
      </c>
      <c r="B10" s="85" t="s">
        <v>37</v>
      </c>
      <c r="C10" s="243">
        <v>61.419308000000001</v>
      </c>
      <c r="D10" s="243">
        <v>58.440837000000002</v>
      </c>
      <c r="E10" s="243">
        <v>61.126503999999997</v>
      </c>
      <c r="F10" s="243">
        <v>64.681258</v>
      </c>
      <c r="G10" s="243">
        <v>65.620391999999995</v>
      </c>
      <c r="H10" s="243">
        <v>66.214344999999994</v>
      </c>
      <c r="I10" s="243">
        <v>72.093496999999999</v>
      </c>
      <c r="J10" s="243">
        <v>74.017380000000003</v>
      </c>
      <c r="K10" s="243">
        <v>73.403448999999995</v>
      </c>
      <c r="L10" s="243">
        <v>74.853044999999995</v>
      </c>
      <c r="M10" s="243">
        <v>73.738780000000006</v>
      </c>
      <c r="N10" s="243">
        <v>75.603442999999999</v>
      </c>
      <c r="O10" s="243">
        <v>75.458251000000004</v>
      </c>
      <c r="P10" s="243">
        <v>74.794134484125237</v>
      </c>
    </row>
    <row r="11" spans="1:16">
      <c r="A11" s="344"/>
      <c r="B11" s="260" t="s">
        <v>148</v>
      </c>
      <c r="C11" s="243" t="s">
        <v>123</v>
      </c>
      <c r="D11" s="243" t="s">
        <v>123</v>
      </c>
      <c r="E11" s="243" t="s">
        <v>123</v>
      </c>
      <c r="F11" s="243" t="s">
        <v>123</v>
      </c>
      <c r="G11" s="243" t="s">
        <v>123</v>
      </c>
      <c r="H11" s="243" t="s">
        <v>123</v>
      </c>
      <c r="I11" s="243" t="s">
        <v>123</v>
      </c>
      <c r="J11" s="243">
        <v>0.74718289000000004</v>
      </c>
      <c r="K11" s="243">
        <v>0.84000136000000003</v>
      </c>
      <c r="L11" s="243">
        <v>1.3308256000000001</v>
      </c>
      <c r="M11" s="243">
        <v>1.0425405000000001</v>
      </c>
      <c r="N11" s="243">
        <v>0.70913771999999997</v>
      </c>
      <c r="O11" s="243">
        <v>1.0988022</v>
      </c>
      <c r="P11" s="243">
        <v>1.2070219853124879</v>
      </c>
    </row>
    <row r="12" spans="1:16">
      <c r="A12" s="344"/>
      <c r="B12" s="260" t="s">
        <v>166</v>
      </c>
      <c r="C12" s="244">
        <v>301309</v>
      </c>
      <c r="D12" s="202">
        <v>276566</v>
      </c>
      <c r="E12" s="202">
        <v>285028</v>
      </c>
      <c r="F12" s="202">
        <v>342398</v>
      </c>
      <c r="G12" s="202">
        <v>348483</v>
      </c>
      <c r="H12" s="202">
        <v>348208</v>
      </c>
      <c r="I12" s="244">
        <v>414317</v>
      </c>
      <c r="J12" s="244">
        <v>459266</v>
      </c>
      <c r="K12" s="202">
        <v>406683</v>
      </c>
      <c r="L12" s="202">
        <v>401249</v>
      </c>
      <c r="M12" s="202">
        <v>375017</v>
      </c>
      <c r="N12" s="202">
        <v>389642</v>
      </c>
      <c r="O12" s="202">
        <v>346745</v>
      </c>
      <c r="P12" s="244">
        <v>390655</v>
      </c>
    </row>
    <row r="13" spans="1:16">
      <c r="A13" s="344"/>
      <c r="B13" s="85" t="s">
        <v>156</v>
      </c>
      <c r="C13" s="202">
        <v>2338</v>
      </c>
      <c r="D13" s="202">
        <v>2660</v>
      </c>
      <c r="E13" s="202">
        <v>3321</v>
      </c>
      <c r="F13" s="202">
        <v>2938</v>
      </c>
      <c r="G13" s="202">
        <v>4247</v>
      </c>
      <c r="H13" s="202">
        <v>5476</v>
      </c>
      <c r="I13" s="244">
        <v>6866</v>
      </c>
      <c r="J13" s="202">
        <v>7687</v>
      </c>
      <c r="K13" s="202">
        <v>6236</v>
      </c>
      <c r="L13" s="202">
        <v>5059</v>
      </c>
      <c r="M13" s="202">
        <v>5129</v>
      </c>
      <c r="N13" s="202">
        <v>5926</v>
      </c>
      <c r="O13" s="202">
        <v>4358</v>
      </c>
      <c r="P13" s="244">
        <v>3577</v>
      </c>
    </row>
    <row r="14" spans="1:16">
      <c r="A14" s="344" t="s">
        <v>14</v>
      </c>
      <c r="B14" s="85" t="s">
        <v>37</v>
      </c>
      <c r="C14" s="243">
        <f>'50'!B6</f>
        <v>59.951850999999998</v>
      </c>
      <c r="D14" s="243">
        <f>'50'!C6</f>
        <v>56.861766000000003</v>
      </c>
      <c r="E14" s="243">
        <f>'50'!D6</f>
        <v>58.972594000000001</v>
      </c>
      <c r="F14" s="243">
        <f>'50'!E6</f>
        <v>62.008811999999999</v>
      </c>
      <c r="G14" s="243">
        <f>'50'!F6</f>
        <v>63.584626999999998</v>
      </c>
      <c r="H14" s="243">
        <f>'50'!G6</f>
        <v>64.679080999999996</v>
      </c>
      <c r="I14" s="243">
        <f>'50'!H6</f>
        <v>70.441469999999995</v>
      </c>
      <c r="J14" s="243">
        <v>71.584063</v>
      </c>
      <c r="K14" s="243">
        <v>70.695781999999994</v>
      </c>
      <c r="L14" s="243">
        <v>72.180859999999996</v>
      </c>
      <c r="M14" s="243">
        <v>73.271668000000005</v>
      </c>
      <c r="N14" s="243">
        <v>73.638572999999994</v>
      </c>
      <c r="O14" s="243">
        <v>73.407567</v>
      </c>
      <c r="P14" s="243">
        <v>72.649960365771307</v>
      </c>
    </row>
    <row r="15" spans="1:16">
      <c r="A15" s="344"/>
      <c r="B15" s="260" t="s">
        <v>148</v>
      </c>
      <c r="C15" s="243" t="str">
        <f>'50'!B7</f>
        <v>-</v>
      </c>
      <c r="D15" s="243" t="str">
        <f>'50'!C7</f>
        <v>-</v>
      </c>
      <c r="E15" s="243" t="str">
        <f>'50'!D7</f>
        <v>-</v>
      </c>
      <c r="F15" s="243" t="str">
        <f>'50'!E7</f>
        <v>-</v>
      </c>
      <c r="G15" s="243" t="str">
        <f>'50'!F7</f>
        <v>-</v>
      </c>
      <c r="H15" s="243" t="str">
        <f>'50'!G7</f>
        <v>-</v>
      </c>
      <c r="I15" s="243" t="str">
        <f>'50'!H7</f>
        <v>-</v>
      </c>
      <c r="J15" s="243">
        <v>0.57749768000000001</v>
      </c>
      <c r="K15" s="243">
        <v>0.61359198000000004</v>
      </c>
      <c r="L15" s="243">
        <v>0.85176099000000005</v>
      </c>
      <c r="M15" s="243">
        <v>0.72635362000000003</v>
      </c>
      <c r="N15" s="243">
        <v>0.55175057999999999</v>
      </c>
      <c r="O15" s="243">
        <v>0.70466386999999997</v>
      </c>
      <c r="P15" s="243">
        <v>0.80104890987576294</v>
      </c>
    </row>
    <row r="16" spans="1:16">
      <c r="A16" s="344"/>
      <c r="B16" s="260" t="s">
        <v>166</v>
      </c>
      <c r="C16" s="202">
        <f>'50'!B8</f>
        <v>597416</v>
      </c>
      <c r="D16" s="202">
        <f>'50'!C8</f>
        <v>545633</v>
      </c>
      <c r="E16" s="202">
        <f>'50'!D8</f>
        <v>562033</v>
      </c>
      <c r="F16" s="202">
        <f>'50'!E8</f>
        <v>660738</v>
      </c>
      <c r="G16" s="202">
        <f>'50'!F8</f>
        <v>690819</v>
      </c>
      <c r="H16" s="202">
        <f>'50'!G8</f>
        <v>701118</v>
      </c>
      <c r="I16" s="202">
        <f>'50'!H8</f>
        <v>829797</v>
      </c>
      <c r="J16" s="202">
        <v>901869</v>
      </c>
      <c r="K16" s="202">
        <v>811519</v>
      </c>
      <c r="L16" s="202">
        <v>807405</v>
      </c>
      <c r="M16" s="202">
        <v>783354</v>
      </c>
      <c r="N16" s="202">
        <v>768811</v>
      </c>
      <c r="O16" s="202">
        <v>699003</v>
      </c>
      <c r="P16" s="244">
        <v>779946</v>
      </c>
    </row>
    <row r="17" spans="1:16">
      <c r="A17" s="344"/>
      <c r="B17" s="85" t="s">
        <v>156</v>
      </c>
      <c r="C17" s="202">
        <f>'50'!B9</f>
        <v>4652</v>
      </c>
      <c r="D17" s="202">
        <f>'50'!C9</f>
        <v>5222</v>
      </c>
      <c r="E17" s="202">
        <f>'50'!D9</f>
        <v>6543</v>
      </c>
      <c r="F17" s="202">
        <f>'50'!E9</f>
        <v>5660</v>
      </c>
      <c r="G17" s="202">
        <f>'50'!F9</f>
        <v>8228</v>
      </c>
      <c r="H17" s="202">
        <f>'50'!G9</f>
        <v>10768</v>
      </c>
      <c r="I17" s="202">
        <f>'50'!H9</f>
        <v>13772</v>
      </c>
      <c r="J17" s="202">
        <v>14938</v>
      </c>
      <c r="K17" s="202">
        <v>12381</v>
      </c>
      <c r="L17" s="202">
        <v>9970</v>
      </c>
      <c r="M17" s="202">
        <v>10272</v>
      </c>
      <c r="N17" s="202">
        <v>11790</v>
      </c>
      <c r="O17" s="202">
        <v>8814</v>
      </c>
      <c r="P17" s="244">
        <v>7302</v>
      </c>
    </row>
    <row r="19" spans="1:16">
      <c r="A19" s="293" t="s">
        <v>210</v>
      </c>
      <c r="B19" s="293"/>
      <c r="C19" s="293"/>
      <c r="D19" s="293"/>
      <c r="E19" s="293"/>
      <c r="F19" s="293"/>
      <c r="G19" s="293"/>
      <c r="H19" s="293"/>
      <c r="I19" s="293"/>
      <c r="J19" s="293"/>
      <c r="K19" s="293"/>
      <c r="L19" s="293"/>
      <c r="M19" s="293"/>
      <c r="N19" s="293"/>
      <c r="O19" s="293"/>
    </row>
    <row r="20" spans="1:16" ht="54.75" customHeight="1">
      <c r="A20" s="295" t="s">
        <v>150</v>
      </c>
      <c r="B20" s="295"/>
      <c r="C20" s="295"/>
      <c r="D20" s="295"/>
      <c r="E20" s="295"/>
      <c r="F20" s="295"/>
      <c r="G20" s="295"/>
      <c r="H20" s="295"/>
      <c r="I20" s="295"/>
      <c r="J20" s="295"/>
      <c r="K20" s="295"/>
      <c r="L20" s="295"/>
      <c r="M20" s="295"/>
      <c r="N20" s="295"/>
      <c r="O20" s="295"/>
      <c r="P20" s="295"/>
    </row>
    <row r="21" spans="1:16" ht="58.5" customHeight="1">
      <c r="A21" s="328" t="s">
        <v>202</v>
      </c>
      <c r="B21" s="328"/>
      <c r="C21" s="328"/>
      <c r="D21" s="328"/>
      <c r="E21" s="328"/>
      <c r="F21" s="328"/>
      <c r="G21" s="328"/>
      <c r="H21" s="328"/>
      <c r="I21" s="328"/>
      <c r="J21" s="328"/>
      <c r="K21" s="328"/>
      <c r="L21" s="328"/>
      <c r="M21" s="328"/>
      <c r="N21" s="328"/>
      <c r="O21" s="328"/>
      <c r="P21" s="328"/>
    </row>
    <row r="22" spans="1:16">
      <c r="A22" s="293" t="s">
        <v>149</v>
      </c>
      <c r="B22" s="293"/>
      <c r="C22" s="293"/>
      <c r="D22" s="293"/>
      <c r="E22" s="293"/>
      <c r="F22" s="293"/>
      <c r="G22" s="293"/>
      <c r="H22" s="293"/>
      <c r="I22" s="293"/>
      <c r="J22" s="293"/>
      <c r="K22" s="293"/>
      <c r="L22" s="293"/>
      <c r="M22" s="293"/>
      <c r="N22" s="293"/>
      <c r="O22" s="293"/>
    </row>
  </sheetData>
  <mergeCells count="9">
    <mergeCell ref="A2:J2"/>
    <mergeCell ref="A3:O3"/>
    <mergeCell ref="A22:O22"/>
    <mergeCell ref="A21:P21"/>
    <mergeCell ref="A6:A9"/>
    <mergeCell ref="A10:A13"/>
    <mergeCell ref="A14:A17"/>
    <mergeCell ref="A19:O19"/>
    <mergeCell ref="A20:P20"/>
  </mergeCells>
  <hyperlinks>
    <hyperlink ref="A1" location="Índice!A1" display="Índice" xr:uid="{FF2CC29B-5F39-4D95-AA95-3EA69F44FE24}"/>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18595-5385-46AE-8E6B-D76CD4E211AB}">
  <dimension ref="A1:BE45"/>
  <sheetViews>
    <sheetView workbookViewId="0">
      <selection activeCell="BB15" sqref="BB15"/>
    </sheetView>
  </sheetViews>
  <sheetFormatPr baseColWidth="10" defaultRowHeight="15"/>
  <cols>
    <col min="1" max="1" width="17.28515625" customWidth="1"/>
    <col min="2" max="2" width="10.5703125" bestFit="1" customWidth="1"/>
    <col min="3" max="3" width="5.28515625" bestFit="1" customWidth="1"/>
    <col min="4" max="4" width="12.140625" bestFit="1" customWidth="1"/>
    <col min="5" max="5" width="10.7109375" bestFit="1" customWidth="1"/>
    <col min="6" max="6" width="10.5703125" bestFit="1" customWidth="1"/>
    <col min="7" max="7" width="5.28515625" bestFit="1" customWidth="1"/>
    <col min="8" max="8" width="12.140625" bestFit="1" customWidth="1"/>
    <col min="9" max="9" width="10.7109375" bestFit="1" customWidth="1"/>
    <col min="10" max="10" width="10.5703125" bestFit="1" customWidth="1"/>
    <col min="11" max="11" width="5.28515625" bestFit="1" customWidth="1"/>
    <col min="12" max="12" width="12.140625" bestFit="1" customWidth="1"/>
    <col min="13" max="13" width="10.7109375" bestFit="1" customWidth="1"/>
    <col min="14" max="14" width="10.5703125" bestFit="1" customWidth="1"/>
    <col min="15" max="15" width="5.28515625" bestFit="1" customWidth="1"/>
    <col min="16" max="16" width="12.140625" bestFit="1" customWidth="1"/>
    <col min="17" max="17" width="10.7109375" bestFit="1" customWidth="1"/>
    <col min="18" max="18" width="10.5703125" bestFit="1" customWidth="1"/>
    <col min="19" max="19" width="5.28515625" bestFit="1" customWidth="1"/>
    <col min="20" max="20" width="12.140625" bestFit="1" customWidth="1"/>
    <col min="21" max="21" width="10.7109375" bestFit="1" customWidth="1"/>
    <col min="22" max="22" width="10.5703125" bestFit="1" customWidth="1"/>
    <col min="23" max="23" width="5.28515625" bestFit="1" customWidth="1"/>
    <col min="24" max="24" width="12.140625" bestFit="1" customWidth="1"/>
    <col min="25" max="25" width="10.7109375" bestFit="1" customWidth="1"/>
    <col min="26" max="26" width="10.5703125" bestFit="1" customWidth="1"/>
    <col min="27" max="27" width="5.28515625" bestFit="1" customWidth="1"/>
    <col min="28" max="28" width="12.140625" bestFit="1" customWidth="1"/>
    <col min="29" max="29" width="10.7109375" bestFit="1" customWidth="1"/>
    <col min="30" max="30" width="10.5703125" bestFit="1" customWidth="1"/>
    <col min="31" max="31" width="5.28515625" bestFit="1" customWidth="1"/>
    <col min="32" max="32" width="12.140625" bestFit="1" customWidth="1"/>
    <col min="33" max="33" width="10.7109375" bestFit="1" customWidth="1"/>
    <col min="34" max="34" width="10.5703125" bestFit="1" customWidth="1"/>
    <col min="35" max="35" width="5.28515625" bestFit="1" customWidth="1"/>
    <col min="36" max="36" width="12.140625" bestFit="1" customWidth="1"/>
    <col min="37" max="37" width="10.7109375" bestFit="1" customWidth="1"/>
    <col min="38" max="38" width="10.5703125" bestFit="1" customWidth="1"/>
    <col min="39" max="39" width="5.28515625" bestFit="1" customWidth="1"/>
    <col min="40" max="40" width="12.140625" bestFit="1" customWidth="1"/>
    <col min="41" max="41" width="10.7109375" bestFit="1" customWidth="1"/>
    <col min="42" max="42" width="10.5703125" bestFit="1" customWidth="1"/>
    <col min="43" max="43" width="5.28515625" bestFit="1" customWidth="1"/>
    <col min="44" max="44" width="12.140625" bestFit="1" customWidth="1"/>
    <col min="45" max="45" width="10.7109375" bestFit="1" customWidth="1"/>
    <col min="46" max="46" width="10.5703125" bestFit="1" customWidth="1"/>
    <col min="47" max="47" width="5.28515625" bestFit="1" customWidth="1"/>
    <col min="48" max="48" width="12.140625" bestFit="1" customWidth="1"/>
    <col min="49" max="49" width="10.7109375" bestFit="1" customWidth="1"/>
    <col min="50" max="50" width="10.5703125" bestFit="1" customWidth="1"/>
    <col min="51" max="51" width="5.28515625" bestFit="1" customWidth="1"/>
    <col min="52" max="52" width="12.140625" bestFit="1" customWidth="1"/>
    <col min="53" max="53" width="10.7109375" bestFit="1" customWidth="1"/>
    <col min="54" max="54" width="10.5703125" bestFit="1" customWidth="1"/>
    <col min="55" max="55" width="5.28515625" bestFit="1" customWidth="1"/>
    <col min="56" max="56" width="12.140625" bestFit="1" customWidth="1"/>
    <col min="57" max="57" width="10.7109375" bestFit="1" customWidth="1"/>
  </cols>
  <sheetData>
    <row r="1" spans="1:57" s="193" customFormat="1">
      <c r="A1" s="111" t="s">
        <v>155</v>
      </c>
    </row>
    <row r="2" spans="1:57">
      <c r="A2" s="291" t="s">
        <v>231</v>
      </c>
      <c r="B2" s="291"/>
      <c r="C2" s="291"/>
      <c r="D2" s="291"/>
      <c r="E2" s="291"/>
      <c r="F2" s="291"/>
      <c r="G2" s="291"/>
      <c r="H2" s="291"/>
      <c r="I2" s="291"/>
      <c r="J2" s="291"/>
      <c r="K2" s="291"/>
      <c r="L2" s="291"/>
      <c r="M2" s="291"/>
    </row>
    <row r="3" spans="1:57" s="97" customFormat="1">
      <c r="A3" s="292" t="s">
        <v>140</v>
      </c>
      <c r="B3" s="292"/>
      <c r="C3" s="292"/>
      <c r="D3" s="292"/>
      <c r="E3" s="292"/>
      <c r="F3" s="292"/>
      <c r="G3" s="292"/>
      <c r="H3" s="292"/>
      <c r="I3" s="292"/>
      <c r="J3" s="292"/>
      <c r="K3" s="292"/>
      <c r="L3" s="292"/>
      <c r="M3" s="292"/>
      <c r="N3" s="292"/>
      <c r="O3" s="292"/>
    </row>
    <row r="4" spans="1:57" s="193" customFormat="1">
      <c r="A4" s="227"/>
      <c r="B4" s="227"/>
      <c r="C4" s="227"/>
      <c r="D4" s="227"/>
      <c r="E4" s="227"/>
      <c r="F4" s="227"/>
      <c r="G4" s="227"/>
      <c r="H4" s="227"/>
      <c r="I4" s="227"/>
      <c r="J4" s="227"/>
      <c r="K4" s="227"/>
      <c r="L4" s="227"/>
      <c r="M4" s="227"/>
      <c r="N4" s="227"/>
      <c r="O4" s="227"/>
    </row>
    <row r="5" spans="1:57" s="193" customFormat="1">
      <c r="A5" s="332" t="s">
        <v>69</v>
      </c>
      <c r="B5" s="302">
        <v>1990</v>
      </c>
      <c r="C5" s="303"/>
      <c r="D5" s="303"/>
      <c r="E5" s="302"/>
      <c r="F5" s="302" t="s">
        <v>2</v>
      </c>
      <c r="G5" s="303"/>
      <c r="H5" s="303"/>
      <c r="I5" s="302"/>
      <c r="J5" s="302" t="s">
        <v>3</v>
      </c>
      <c r="K5" s="303"/>
      <c r="L5" s="303"/>
      <c r="M5" s="302"/>
      <c r="N5" s="302" t="s">
        <v>4</v>
      </c>
      <c r="O5" s="303"/>
      <c r="P5" s="303"/>
      <c r="Q5" s="302"/>
      <c r="R5" s="302" t="s">
        <v>5</v>
      </c>
      <c r="S5" s="303"/>
      <c r="T5" s="303"/>
      <c r="U5" s="302"/>
      <c r="V5" s="302" t="s">
        <v>6</v>
      </c>
      <c r="W5" s="303"/>
      <c r="X5" s="303"/>
      <c r="Y5" s="302"/>
      <c r="Z5" s="302" t="s">
        <v>7</v>
      </c>
      <c r="AA5" s="303"/>
      <c r="AB5" s="303"/>
      <c r="AC5" s="302"/>
      <c r="AD5" s="302" t="s">
        <v>8</v>
      </c>
      <c r="AE5" s="303"/>
      <c r="AF5" s="303"/>
      <c r="AG5" s="302"/>
      <c r="AH5" s="302" t="s">
        <v>9</v>
      </c>
      <c r="AI5" s="303"/>
      <c r="AJ5" s="303"/>
      <c r="AK5" s="302"/>
      <c r="AL5" s="302" t="s">
        <v>10</v>
      </c>
      <c r="AM5" s="303"/>
      <c r="AN5" s="303"/>
      <c r="AO5" s="302"/>
      <c r="AP5" s="302" t="s">
        <v>11</v>
      </c>
      <c r="AQ5" s="303"/>
      <c r="AR5" s="303"/>
      <c r="AS5" s="302"/>
      <c r="AT5" s="302" t="s">
        <v>12</v>
      </c>
      <c r="AU5" s="303"/>
      <c r="AV5" s="303"/>
      <c r="AW5" s="302"/>
      <c r="AX5" s="302" t="s">
        <v>70</v>
      </c>
      <c r="AY5" s="303"/>
      <c r="AZ5" s="303"/>
      <c r="BA5" s="302"/>
      <c r="BB5" s="302">
        <v>2020</v>
      </c>
      <c r="BC5" s="303"/>
      <c r="BD5" s="303"/>
      <c r="BE5" s="302"/>
    </row>
    <row r="6" spans="1:57" s="193" customFormat="1">
      <c r="A6" s="332"/>
      <c r="B6" s="230" t="s">
        <v>37</v>
      </c>
      <c r="C6" s="231" t="s">
        <v>148</v>
      </c>
      <c r="D6" s="232" t="s">
        <v>166</v>
      </c>
      <c r="E6" s="230" t="s">
        <v>156</v>
      </c>
      <c r="F6" s="230" t="s">
        <v>37</v>
      </c>
      <c r="G6" s="231" t="s">
        <v>148</v>
      </c>
      <c r="H6" s="232" t="s">
        <v>166</v>
      </c>
      <c r="I6" s="230" t="s">
        <v>156</v>
      </c>
      <c r="J6" s="230" t="s">
        <v>37</v>
      </c>
      <c r="K6" s="231" t="s">
        <v>148</v>
      </c>
      <c r="L6" s="232" t="s">
        <v>166</v>
      </c>
      <c r="M6" s="230" t="s">
        <v>156</v>
      </c>
      <c r="N6" s="230" t="s">
        <v>37</v>
      </c>
      <c r="O6" s="231" t="s">
        <v>148</v>
      </c>
      <c r="P6" s="232" t="s">
        <v>166</v>
      </c>
      <c r="Q6" s="230" t="s">
        <v>156</v>
      </c>
      <c r="R6" s="230" t="s">
        <v>37</v>
      </c>
      <c r="S6" s="231" t="s">
        <v>148</v>
      </c>
      <c r="T6" s="232" t="s">
        <v>166</v>
      </c>
      <c r="U6" s="230" t="s">
        <v>156</v>
      </c>
      <c r="V6" s="230" t="s">
        <v>37</v>
      </c>
      <c r="W6" s="231" t="s">
        <v>148</v>
      </c>
      <c r="X6" s="232" t="s">
        <v>166</v>
      </c>
      <c r="Y6" s="230" t="s">
        <v>156</v>
      </c>
      <c r="Z6" s="230" t="s">
        <v>37</v>
      </c>
      <c r="AA6" s="231" t="s">
        <v>148</v>
      </c>
      <c r="AB6" s="232" t="s">
        <v>166</v>
      </c>
      <c r="AC6" s="230" t="s">
        <v>156</v>
      </c>
      <c r="AD6" s="230" t="s">
        <v>37</v>
      </c>
      <c r="AE6" s="231" t="s">
        <v>148</v>
      </c>
      <c r="AF6" s="232" t="s">
        <v>166</v>
      </c>
      <c r="AG6" s="230" t="s">
        <v>156</v>
      </c>
      <c r="AH6" s="230" t="s">
        <v>37</v>
      </c>
      <c r="AI6" s="231" t="s">
        <v>148</v>
      </c>
      <c r="AJ6" s="232" t="s">
        <v>166</v>
      </c>
      <c r="AK6" s="230" t="s">
        <v>156</v>
      </c>
      <c r="AL6" s="230" t="s">
        <v>37</v>
      </c>
      <c r="AM6" s="231" t="s">
        <v>148</v>
      </c>
      <c r="AN6" s="232" t="s">
        <v>166</v>
      </c>
      <c r="AO6" s="230" t="s">
        <v>156</v>
      </c>
      <c r="AP6" s="230" t="s">
        <v>37</v>
      </c>
      <c r="AQ6" s="231" t="s">
        <v>148</v>
      </c>
      <c r="AR6" s="232" t="s">
        <v>166</v>
      </c>
      <c r="AS6" s="230" t="s">
        <v>156</v>
      </c>
      <c r="AT6" s="230" t="s">
        <v>37</v>
      </c>
      <c r="AU6" s="231" t="s">
        <v>148</v>
      </c>
      <c r="AV6" s="232" t="s">
        <v>166</v>
      </c>
      <c r="AW6" s="230" t="s">
        <v>156</v>
      </c>
      <c r="AX6" s="230" t="s">
        <v>37</v>
      </c>
      <c r="AY6" s="231" t="s">
        <v>148</v>
      </c>
      <c r="AZ6" s="232" t="s">
        <v>166</v>
      </c>
      <c r="BA6" s="230" t="s">
        <v>156</v>
      </c>
      <c r="BB6" s="230" t="s">
        <v>37</v>
      </c>
      <c r="BC6" s="231" t="s">
        <v>148</v>
      </c>
      <c r="BD6" s="232" t="s">
        <v>166</v>
      </c>
      <c r="BE6" s="230" t="s">
        <v>156</v>
      </c>
    </row>
    <row r="7" spans="1:57" s="193" customFormat="1">
      <c r="A7" s="234" t="s">
        <v>38</v>
      </c>
      <c r="B7" s="52" t="s">
        <v>123</v>
      </c>
      <c r="C7" s="52" t="s">
        <v>123</v>
      </c>
      <c r="D7" s="52" t="s">
        <v>123</v>
      </c>
      <c r="E7" s="52" t="s">
        <v>123</v>
      </c>
      <c r="F7" s="52" t="s">
        <v>123</v>
      </c>
      <c r="G7" s="52" t="s">
        <v>123</v>
      </c>
      <c r="H7" s="52" t="s">
        <v>123</v>
      </c>
      <c r="I7" s="52" t="s">
        <v>123</v>
      </c>
      <c r="J7" s="52" t="s">
        <v>123</v>
      </c>
      <c r="K7" s="52" t="s">
        <v>123</v>
      </c>
      <c r="L7" s="52" t="s">
        <v>123</v>
      </c>
      <c r="M7" s="52" t="s">
        <v>123</v>
      </c>
      <c r="N7" s="52" t="s">
        <v>123</v>
      </c>
      <c r="O7" s="52" t="s">
        <v>123</v>
      </c>
      <c r="P7" s="52" t="s">
        <v>123</v>
      </c>
      <c r="Q7" s="52" t="s">
        <v>123</v>
      </c>
      <c r="R7" s="52" t="s">
        <v>123</v>
      </c>
      <c r="S7" s="52" t="s">
        <v>123</v>
      </c>
      <c r="T7" s="52" t="s">
        <v>123</v>
      </c>
      <c r="U7" s="52" t="s">
        <v>123</v>
      </c>
      <c r="V7" s="52" t="s">
        <v>123</v>
      </c>
      <c r="W7" s="52" t="s">
        <v>123</v>
      </c>
      <c r="X7" s="52" t="s">
        <v>123</v>
      </c>
      <c r="Y7" s="52" t="s">
        <v>123</v>
      </c>
      <c r="Z7" s="52" t="s">
        <v>123</v>
      </c>
      <c r="AA7" s="52" t="s">
        <v>123</v>
      </c>
      <c r="AB7" s="52" t="s">
        <v>123</v>
      </c>
      <c r="AC7" s="52" t="s">
        <v>123</v>
      </c>
      <c r="AD7" s="7">
        <v>78.620885000000001</v>
      </c>
      <c r="AE7" s="116">
        <v>5.2959959000000003</v>
      </c>
      <c r="AF7" s="23">
        <v>11128</v>
      </c>
      <c r="AG7" s="23">
        <v>97</v>
      </c>
      <c r="AH7" s="7">
        <v>83.803875000000005</v>
      </c>
      <c r="AI7" s="116">
        <v>3.7110349999999999</v>
      </c>
      <c r="AJ7" s="23">
        <v>10597</v>
      </c>
      <c r="AK7" s="23">
        <v>128</v>
      </c>
      <c r="AL7" s="7">
        <v>77.080685000000003</v>
      </c>
      <c r="AM7" s="116">
        <v>2.5666421000000001</v>
      </c>
      <c r="AN7" s="23">
        <v>10308</v>
      </c>
      <c r="AO7" s="23">
        <v>1050</v>
      </c>
      <c r="AP7" s="7">
        <v>81.187206000000003</v>
      </c>
      <c r="AQ7" s="116">
        <v>1.8433115</v>
      </c>
      <c r="AR7" s="23">
        <v>8808</v>
      </c>
      <c r="AS7" s="23">
        <v>470</v>
      </c>
      <c r="AT7" s="7">
        <v>74.324610000000007</v>
      </c>
      <c r="AU7" s="116">
        <v>4.4431269000000002</v>
      </c>
      <c r="AV7" s="23">
        <v>7043</v>
      </c>
      <c r="AW7" s="23">
        <v>111</v>
      </c>
      <c r="AX7" s="7">
        <v>80.608202000000006</v>
      </c>
      <c r="AY7" s="116">
        <v>1.8293699999999999</v>
      </c>
      <c r="AZ7" s="23">
        <v>7528</v>
      </c>
      <c r="BA7" s="23">
        <v>359</v>
      </c>
      <c r="BB7" s="7">
        <v>75.677440417890963</v>
      </c>
      <c r="BC7" s="116">
        <v>2.2560329118911762</v>
      </c>
      <c r="BD7" s="23">
        <v>11590</v>
      </c>
      <c r="BE7" s="23">
        <v>329</v>
      </c>
    </row>
    <row r="8" spans="1:57" s="193" customFormat="1">
      <c r="A8" s="234" t="s">
        <v>39</v>
      </c>
      <c r="B8" s="7">
        <v>75.314250999999999</v>
      </c>
      <c r="C8" s="52" t="s">
        <v>123</v>
      </c>
      <c r="D8" s="23">
        <v>22049</v>
      </c>
      <c r="E8" s="23">
        <v>275</v>
      </c>
      <c r="F8" s="7">
        <v>68.625010000000003</v>
      </c>
      <c r="G8" s="52" t="s">
        <v>123</v>
      </c>
      <c r="H8" s="23">
        <v>17089</v>
      </c>
      <c r="I8" s="23">
        <v>680</v>
      </c>
      <c r="J8" s="7">
        <v>70.108611999999994</v>
      </c>
      <c r="K8" s="52" t="s">
        <v>123</v>
      </c>
      <c r="L8" s="23">
        <v>18203</v>
      </c>
      <c r="M8" s="23">
        <v>182</v>
      </c>
      <c r="N8" s="7">
        <v>65.045679000000007</v>
      </c>
      <c r="O8" s="52" t="s">
        <v>123</v>
      </c>
      <c r="P8" s="23">
        <v>20505</v>
      </c>
      <c r="Q8" s="23">
        <v>173</v>
      </c>
      <c r="R8" s="7">
        <v>74.126315000000005</v>
      </c>
      <c r="S8" s="52" t="s">
        <v>123</v>
      </c>
      <c r="T8" s="23">
        <v>25856</v>
      </c>
      <c r="U8" s="23">
        <v>306</v>
      </c>
      <c r="V8" s="7">
        <v>69.122843000000003</v>
      </c>
      <c r="W8" s="52" t="s">
        <v>123</v>
      </c>
      <c r="X8" s="23">
        <v>338</v>
      </c>
      <c r="Y8" s="23">
        <v>1581</v>
      </c>
      <c r="Z8" s="7">
        <v>74.279723000000004</v>
      </c>
      <c r="AA8" s="52" t="s">
        <v>123</v>
      </c>
      <c r="AB8" s="23">
        <v>25859</v>
      </c>
      <c r="AC8" s="23">
        <v>413</v>
      </c>
      <c r="AD8" s="7">
        <v>73.694678999999994</v>
      </c>
      <c r="AE8" s="116">
        <v>3.1702105999999999</v>
      </c>
      <c r="AF8" s="23">
        <v>14820</v>
      </c>
      <c r="AG8" s="23">
        <v>283</v>
      </c>
      <c r="AH8" s="7">
        <v>66.709370000000007</v>
      </c>
      <c r="AI8" s="116">
        <v>3.9611342999999999</v>
      </c>
      <c r="AJ8" s="23">
        <v>15101</v>
      </c>
      <c r="AK8" s="23">
        <v>243</v>
      </c>
      <c r="AL8" s="7">
        <v>71.275244999999998</v>
      </c>
      <c r="AM8" s="116">
        <v>5.4845904000000001</v>
      </c>
      <c r="AN8" s="23">
        <v>17399</v>
      </c>
      <c r="AO8" s="23">
        <v>1976</v>
      </c>
      <c r="AP8" s="7">
        <v>75.520217000000002</v>
      </c>
      <c r="AQ8" s="116">
        <v>2.2540868999999999</v>
      </c>
      <c r="AR8" s="23">
        <v>17239</v>
      </c>
      <c r="AS8" s="23">
        <v>525</v>
      </c>
      <c r="AT8" s="7">
        <v>71.169937000000004</v>
      </c>
      <c r="AU8" s="116">
        <v>3.5712237</v>
      </c>
      <c r="AV8" s="23">
        <v>14545</v>
      </c>
      <c r="AW8" s="23">
        <v>374</v>
      </c>
      <c r="AX8" s="7">
        <v>72.213047000000003</v>
      </c>
      <c r="AY8" s="116">
        <v>2.2831700000000001</v>
      </c>
      <c r="AZ8" s="23">
        <v>13992</v>
      </c>
      <c r="BA8" s="23">
        <v>412</v>
      </c>
      <c r="BB8" s="7">
        <v>70.720783118622151</v>
      </c>
      <c r="BC8" s="116">
        <v>1.9413950262319388</v>
      </c>
      <c r="BD8" s="23">
        <v>15316</v>
      </c>
      <c r="BE8" s="23">
        <v>332</v>
      </c>
    </row>
    <row r="9" spans="1:57" s="193" customFormat="1">
      <c r="A9" s="234" t="s">
        <v>40</v>
      </c>
      <c r="B9" s="7">
        <v>68.489616999999996</v>
      </c>
      <c r="C9" s="52" t="s">
        <v>123</v>
      </c>
      <c r="D9" s="23">
        <v>21503</v>
      </c>
      <c r="E9" s="23">
        <v>232</v>
      </c>
      <c r="F9" s="7">
        <v>59.967494000000002</v>
      </c>
      <c r="G9" s="52" t="s">
        <v>123</v>
      </c>
      <c r="H9" s="23">
        <v>19186</v>
      </c>
      <c r="I9" s="23">
        <v>990</v>
      </c>
      <c r="J9" s="7">
        <v>65.231488999999996</v>
      </c>
      <c r="K9" s="52" t="s">
        <v>123</v>
      </c>
      <c r="L9" s="23">
        <v>20923</v>
      </c>
      <c r="M9" s="23">
        <v>307</v>
      </c>
      <c r="N9" s="7">
        <v>66.927076</v>
      </c>
      <c r="O9" s="52" t="s">
        <v>123</v>
      </c>
      <c r="P9" s="23">
        <v>22274</v>
      </c>
      <c r="Q9" s="23">
        <v>249</v>
      </c>
      <c r="R9" s="7">
        <v>61.783662</v>
      </c>
      <c r="S9" s="52" t="s">
        <v>123</v>
      </c>
      <c r="T9" s="23">
        <v>21185</v>
      </c>
      <c r="U9" s="23">
        <v>223</v>
      </c>
      <c r="V9" s="7">
        <v>68.883357000000004</v>
      </c>
      <c r="W9" s="52" t="s">
        <v>123</v>
      </c>
      <c r="X9" s="23">
        <v>281</v>
      </c>
      <c r="Y9" s="23">
        <v>1159</v>
      </c>
      <c r="Z9" s="7">
        <v>70.016656999999995</v>
      </c>
      <c r="AA9" s="52" t="s">
        <v>123</v>
      </c>
      <c r="AB9" s="23">
        <v>27742</v>
      </c>
      <c r="AC9" s="23">
        <v>421</v>
      </c>
      <c r="AD9" s="7">
        <v>66.551911000000004</v>
      </c>
      <c r="AE9" s="116">
        <v>4.0197227</v>
      </c>
      <c r="AF9" s="23">
        <v>23391</v>
      </c>
      <c r="AG9" s="23">
        <v>375</v>
      </c>
      <c r="AH9" s="7">
        <v>70.084967000000006</v>
      </c>
      <c r="AI9" s="116">
        <v>3.2064143000000001</v>
      </c>
      <c r="AJ9" s="23">
        <v>24993</v>
      </c>
      <c r="AK9" s="23">
        <v>399</v>
      </c>
      <c r="AL9" s="7">
        <v>71.191361999999998</v>
      </c>
      <c r="AM9" s="116">
        <v>3.3406701999999999</v>
      </c>
      <c r="AN9" s="23">
        <v>26968</v>
      </c>
      <c r="AO9" s="23">
        <v>1903</v>
      </c>
      <c r="AP9" s="7">
        <v>72.189110999999997</v>
      </c>
      <c r="AQ9" s="116">
        <v>2.6626189</v>
      </c>
      <c r="AR9" s="23">
        <v>26889</v>
      </c>
      <c r="AS9" s="23">
        <v>422</v>
      </c>
      <c r="AT9" s="7">
        <v>79.339965000000007</v>
      </c>
      <c r="AU9" s="116">
        <v>3.7224982999999998</v>
      </c>
      <c r="AV9" s="23">
        <v>28633</v>
      </c>
      <c r="AW9" s="23">
        <v>322</v>
      </c>
      <c r="AX9" s="7">
        <v>75.018128000000004</v>
      </c>
      <c r="AY9" s="116">
        <v>1.90378</v>
      </c>
      <c r="AZ9" s="23">
        <v>25864</v>
      </c>
      <c r="BA9" s="23">
        <v>376</v>
      </c>
      <c r="BB9" s="7">
        <v>67.603775499847757</v>
      </c>
      <c r="BC9" s="116">
        <v>2.9010599266559622</v>
      </c>
      <c r="BD9" s="23">
        <v>26644</v>
      </c>
      <c r="BE9" s="23">
        <v>294</v>
      </c>
    </row>
    <row r="10" spans="1:57" s="193" customFormat="1">
      <c r="A10" s="234" t="s">
        <v>41</v>
      </c>
      <c r="B10" s="7">
        <v>63.286631999999997</v>
      </c>
      <c r="C10" s="52" t="s">
        <v>123</v>
      </c>
      <c r="D10" s="23">
        <v>10841</v>
      </c>
      <c r="E10" s="23">
        <v>158</v>
      </c>
      <c r="F10" s="7">
        <v>53.279122999999998</v>
      </c>
      <c r="G10" s="52" t="s">
        <v>123</v>
      </c>
      <c r="H10" s="23">
        <v>9042</v>
      </c>
      <c r="I10" s="23">
        <v>1024</v>
      </c>
      <c r="J10" s="7">
        <v>57.601621999999999</v>
      </c>
      <c r="K10" s="52" t="s">
        <v>123</v>
      </c>
      <c r="L10" s="23">
        <v>10798</v>
      </c>
      <c r="M10" s="23">
        <v>237</v>
      </c>
      <c r="N10" s="7">
        <v>54.189160000000001</v>
      </c>
      <c r="O10" s="52" t="s">
        <v>123</v>
      </c>
      <c r="P10" s="23">
        <v>10038</v>
      </c>
      <c r="Q10" s="23">
        <v>157</v>
      </c>
      <c r="R10" s="7">
        <v>61.938676999999998</v>
      </c>
      <c r="S10" s="52" t="s">
        <v>123</v>
      </c>
      <c r="T10" s="23">
        <v>10262</v>
      </c>
      <c r="U10" s="23">
        <v>310</v>
      </c>
      <c r="V10" s="7">
        <v>58.643293</v>
      </c>
      <c r="W10" s="52" t="s">
        <v>123</v>
      </c>
      <c r="X10" s="23">
        <v>329</v>
      </c>
      <c r="Y10" s="23">
        <v>1475</v>
      </c>
      <c r="Z10" s="7">
        <v>72.091723000000002</v>
      </c>
      <c r="AA10" s="52" t="s">
        <v>123</v>
      </c>
      <c r="AB10" s="23">
        <v>14179</v>
      </c>
      <c r="AC10" s="23">
        <v>443</v>
      </c>
      <c r="AD10" s="7">
        <v>70.310384999999997</v>
      </c>
      <c r="AE10" s="116">
        <v>4.2233308999999997</v>
      </c>
      <c r="AF10" s="23">
        <v>15585</v>
      </c>
      <c r="AG10" s="23">
        <v>416</v>
      </c>
      <c r="AH10" s="7">
        <v>73.230672999999996</v>
      </c>
      <c r="AI10" s="116">
        <v>3.2258287000000001</v>
      </c>
      <c r="AJ10" s="23">
        <v>16359</v>
      </c>
      <c r="AK10" s="23">
        <v>338</v>
      </c>
      <c r="AL10" s="7">
        <v>74.790597000000005</v>
      </c>
      <c r="AM10" s="116">
        <v>2.5420292999999998</v>
      </c>
      <c r="AN10" s="23">
        <v>13840</v>
      </c>
      <c r="AO10" s="23">
        <v>1317</v>
      </c>
      <c r="AP10" s="7">
        <v>75.155579000000003</v>
      </c>
      <c r="AQ10" s="116">
        <v>2.1243360999999998</v>
      </c>
      <c r="AR10" s="23">
        <v>14009</v>
      </c>
      <c r="AS10" s="23">
        <v>408</v>
      </c>
      <c r="AT10" s="7">
        <v>70.423810000000003</v>
      </c>
      <c r="AU10" s="116">
        <v>2.6130559999999998</v>
      </c>
      <c r="AV10" s="23">
        <v>13227</v>
      </c>
      <c r="AW10" s="23">
        <v>661</v>
      </c>
      <c r="AX10" s="7">
        <v>79.249790000000004</v>
      </c>
      <c r="AY10" s="116">
        <v>2.2197299999999998</v>
      </c>
      <c r="AZ10" s="23">
        <v>12275</v>
      </c>
      <c r="BA10" s="23">
        <v>300</v>
      </c>
      <c r="BB10" s="7">
        <v>68.090047393364927</v>
      </c>
      <c r="BC10" s="116">
        <v>1.9072016407021508</v>
      </c>
      <c r="BD10" s="23">
        <v>14367</v>
      </c>
      <c r="BE10" s="23">
        <v>318</v>
      </c>
    </row>
    <row r="11" spans="1:57" s="193" customFormat="1">
      <c r="A11" s="234" t="s">
        <v>42</v>
      </c>
      <c r="B11" s="7">
        <v>57.000098000000001</v>
      </c>
      <c r="C11" s="52" t="s">
        <v>123</v>
      </c>
      <c r="D11" s="23">
        <v>23215</v>
      </c>
      <c r="E11" s="23">
        <v>277</v>
      </c>
      <c r="F11" s="7">
        <v>56.035026999999999</v>
      </c>
      <c r="G11" s="52" t="s">
        <v>123</v>
      </c>
      <c r="H11" s="23">
        <v>22205</v>
      </c>
      <c r="I11" s="23">
        <v>739</v>
      </c>
      <c r="J11" s="7">
        <v>58.674084999999998</v>
      </c>
      <c r="K11" s="52" t="s">
        <v>123</v>
      </c>
      <c r="L11" s="23">
        <v>22356</v>
      </c>
      <c r="M11" s="23">
        <v>380</v>
      </c>
      <c r="N11" s="7">
        <v>60.859977999999998</v>
      </c>
      <c r="O11" s="52" t="s">
        <v>123</v>
      </c>
      <c r="P11" s="23">
        <v>25944</v>
      </c>
      <c r="Q11" s="23">
        <v>310</v>
      </c>
      <c r="R11" s="7">
        <v>59.933768000000001</v>
      </c>
      <c r="S11" s="52" t="s">
        <v>123</v>
      </c>
      <c r="T11" s="23">
        <v>27690</v>
      </c>
      <c r="U11" s="23">
        <v>559</v>
      </c>
      <c r="V11" s="7">
        <v>69.082975000000005</v>
      </c>
      <c r="W11" s="52" t="s">
        <v>123</v>
      </c>
      <c r="X11" s="23">
        <v>553</v>
      </c>
      <c r="Y11" s="23">
        <v>2113</v>
      </c>
      <c r="Z11" s="7">
        <v>74.189209000000005</v>
      </c>
      <c r="AA11" s="52" t="s">
        <v>123</v>
      </c>
      <c r="AB11" s="23">
        <v>40261</v>
      </c>
      <c r="AC11" s="23">
        <v>722</v>
      </c>
      <c r="AD11" s="7">
        <v>75.421582999999998</v>
      </c>
      <c r="AE11" s="116">
        <v>2.1559238000000001</v>
      </c>
      <c r="AF11" s="23">
        <v>41997</v>
      </c>
      <c r="AG11" s="23">
        <v>699</v>
      </c>
      <c r="AH11" s="7">
        <v>71.234464000000003</v>
      </c>
      <c r="AI11" s="116">
        <v>2.2089504999999998</v>
      </c>
      <c r="AJ11" s="23">
        <v>35650</v>
      </c>
      <c r="AK11" s="23">
        <v>514</v>
      </c>
      <c r="AL11" s="7">
        <v>72.194046</v>
      </c>
      <c r="AM11" s="116">
        <v>3.5334767</v>
      </c>
      <c r="AN11" s="23">
        <v>39288</v>
      </c>
      <c r="AO11" s="23">
        <v>929</v>
      </c>
      <c r="AP11" s="7">
        <v>74.575322</v>
      </c>
      <c r="AQ11" s="116">
        <v>2.1527519000000002</v>
      </c>
      <c r="AR11" s="23">
        <v>34638</v>
      </c>
      <c r="AS11" s="23">
        <v>505</v>
      </c>
      <c r="AT11" s="7">
        <v>74.256698999999998</v>
      </c>
      <c r="AU11" s="116">
        <v>1.6805962999999999</v>
      </c>
      <c r="AV11" s="23">
        <v>36414</v>
      </c>
      <c r="AW11" s="23">
        <v>585</v>
      </c>
      <c r="AX11" s="7">
        <v>80.599209000000002</v>
      </c>
      <c r="AY11" s="116">
        <v>1.64019</v>
      </c>
      <c r="AZ11" s="23">
        <v>33439</v>
      </c>
      <c r="BA11" s="23">
        <v>443</v>
      </c>
      <c r="BB11" s="7">
        <v>77.387840670859546</v>
      </c>
      <c r="BC11" s="116">
        <v>2.0579746922092466</v>
      </c>
      <c r="BD11" s="23">
        <v>36914</v>
      </c>
      <c r="BE11" s="23">
        <v>354</v>
      </c>
    </row>
    <row r="12" spans="1:57" s="193" customFormat="1">
      <c r="A12" s="234" t="s">
        <v>43</v>
      </c>
      <c r="B12" s="7">
        <v>67.714016000000001</v>
      </c>
      <c r="C12" s="52" t="s">
        <v>123</v>
      </c>
      <c r="D12" s="23">
        <v>73855</v>
      </c>
      <c r="E12" s="23">
        <v>306</v>
      </c>
      <c r="F12" s="7">
        <v>64.825457999999998</v>
      </c>
      <c r="G12" s="52" t="s">
        <v>123</v>
      </c>
      <c r="H12" s="23">
        <v>62823</v>
      </c>
      <c r="I12" s="23">
        <v>1545</v>
      </c>
      <c r="J12" s="7">
        <v>63.993901000000001</v>
      </c>
      <c r="K12" s="52" t="s">
        <v>123</v>
      </c>
      <c r="L12" s="23">
        <v>60432</v>
      </c>
      <c r="M12" s="23">
        <v>1099</v>
      </c>
      <c r="N12" s="7">
        <v>64.973446999999993</v>
      </c>
      <c r="O12" s="52" t="s">
        <v>123</v>
      </c>
      <c r="P12" s="23">
        <v>67779</v>
      </c>
      <c r="Q12" s="23">
        <v>687</v>
      </c>
      <c r="R12" s="7">
        <v>70.075864999999993</v>
      </c>
      <c r="S12" s="52" t="s">
        <v>123</v>
      </c>
      <c r="T12" s="23">
        <v>73895</v>
      </c>
      <c r="U12" s="23">
        <v>1391</v>
      </c>
      <c r="V12" s="7">
        <v>67.669027999999997</v>
      </c>
      <c r="W12" s="52" t="s">
        <v>123</v>
      </c>
      <c r="X12" s="23">
        <v>1086</v>
      </c>
      <c r="Y12" s="23">
        <v>3868</v>
      </c>
      <c r="Z12" s="7">
        <v>72.493347</v>
      </c>
      <c r="AA12" s="52" t="s">
        <v>123</v>
      </c>
      <c r="AB12" s="23">
        <v>87166</v>
      </c>
      <c r="AC12" s="23">
        <v>1643</v>
      </c>
      <c r="AD12" s="7">
        <v>73.024677999999994</v>
      </c>
      <c r="AE12" s="116">
        <v>1.6329639</v>
      </c>
      <c r="AF12" s="23">
        <v>85961</v>
      </c>
      <c r="AG12" s="23">
        <v>1535</v>
      </c>
      <c r="AH12" s="7">
        <v>73.490521999999999</v>
      </c>
      <c r="AI12" s="116">
        <v>1.8611937000000001</v>
      </c>
      <c r="AJ12" s="23">
        <v>88706</v>
      </c>
      <c r="AK12" s="23">
        <v>1337</v>
      </c>
      <c r="AL12" s="7">
        <v>72.715059999999994</v>
      </c>
      <c r="AM12" s="116">
        <v>2.1390989</v>
      </c>
      <c r="AN12" s="23">
        <v>73075</v>
      </c>
      <c r="AO12" s="23">
        <v>1648</v>
      </c>
      <c r="AP12" s="7">
        <v>74.818551999999997</v>
      </c>
      <c r="AQ12" s="116">
        <v>1.8626649</v>
      </c>
      <c r="AR12" s="23">
        <v>79788</v>
      </c>
      <c r="AS12" s="23">
        <v>948</v>
      </c>
      <c r="AT12" s="7">
        <v>75.027015000000006</v>
      </c>
      <c r="AU12" s="116">
        <v>1.5345507</v>
      </c>
      <c r="AV12" s="23">
        <v>77764</v>
      </c>
      <c r="AW12" s="23">
        <v>1197</v>
      </c>
      <c r="AX12" s="7">
        <v>73.524963999999997</v>
      </c>
      <c r="AY12" s="116">
        <v>1.8217699999999999</v>
      </c>
      <c r="AZ12" s="23">
        <v>69523</v>
      </c>
      <c r="BA12" s="23">
        <v>772</v>
      </c>
      <c r="BB12" s="7">
        <v>71.91986898731767</v>
      </c>
      <c r="BC12" s="116">
        <v>1.8818991795488422</v>
      </c>
      <c r="BD12" s="23">
        <v>75536</v>
      </c>
      <c r="BE12" s="23">
        <v>705</v>
      </c>
    </row>
    <row r="13" spans="1:57" s="193" customFormat="1">
      <c r="A13" s="234" t="s">
        <v>44</v>
      </c>
      <c r="B13" s="7">
        <v>64.661507999999998</v>
      </c>
      <c r="C13" s="52" t="s">
        <v>123</v>
      </c>
      <c r="D13" s="23">
        <v>238804</v>
      </c>
      <c r="E13" s="23">
        <v>1491</v>
      </c>
      <c r="F13" s="7">
        <v>63.009272000000003</v>
      </c>
      <c r="G13" s="52" t="s">
        <v>123</v>
      </c>
      <c r="H13" s="23">
        <v>223446</v>
      </c>
      <c r="I13" s="23">
        <v>5844</v>
      </c>
      <c r="J13" s="7">
        <v>62.516385</v>
      </c>
      <c r="K13" s="52" t="s">
        <v>123</v>
      </c>
      <c r="L13" s="23">
        <v>234177</v>
      </c>
      <c r="M13" s="23">
        <v>1635</v>
      </c>
      <c r="N13" s="7">
        <v>66.633180999999993</v>
      </c>
      <c r="O13" s="52" t="s">
        <v>123</v>
      </c>
      <c r="P13" s="23">
        <v>272613</v>
      </c>
      <c r="Q13" s="23">
        <v>1376</v>
      </c>
      <c r="R13" s="7">
        <v>66.321088000000003</v>
      </c>
      <c r="S13" s="52" t="s">
        <v>123</v>
      </c>
      <c r="T13" s="23">
        <v>280513</v>
      </c>
      <c r="U13" s="23">
        <v>2331</v>
      </c>
      <c r="V13" s="7">
        <v>66.636793999999995</v>
      </c>
      <c r="W13" s="52" t="s">
        <v>123</v>
      </c>
      <c r="X13" s="23">
        <v>2155</v>
      </c>
      <c r="Y13" s="23">
        <v>8090</v>
      </c>
      <c r="Z13" s="7">
        <v>72.214340000000007</v>
      </c>
      <c r="AA13" s="52" t="s">
        <v>123</v>
      </c>
      <c r="AB13" s="23">
        <v>326780</v>
      </c>
      <c r="AC13" s="23">
        <v>2761</v>
      </c>
      <c r="AD13" s="7">
        <v>71.090327000000002</v>
      </c>
      <c r="AE13" s="116">
        <v>1.0936764999999999</v>
      </c>
      <c r="AF13" s="23">
        <v>364923</v>
      </c>
      <c r="AG13" s="23">
        <v>2920</v>
      </c>
      <c r="AH13" s="7">
        <v>70.468070999999995</v>
      </c>
      <c r="AI13" s="116">
        <v>1.1007290999999999</v>
      </c>
      <c r="AJ13" s="23">
        <v>301356</v>
      </c>
      <c r="AK13" s="23">
        <v>2375</v>
      </c>
      <c r="AL13" s="7">
        <v>73.320689999999999</v>
      </c>
      <c r="AM13" s="116">
        <v>1.2293183000000001</v>
      </c>
      <c r="AN13" s="23">
        <v>322034</v>
      </c>
      <c r="AO13" s="23">
        <v>3193</v>
      </c>
      <c r="AP13" s="7">
        <v>72.446760999999995</v>
      </c>
      <c r="AQ13" s="116">
        <v>1.5273312999999999</v>
      </c>
      <c r="AR13" s="23">
        <v>298180</v>
      </c>
      <c r="AS13" s="23">
        <v>1563</v>
      </c>
      <c r="AT13" s="7">
        <v>72.923357999999993</v>
      </c>
      <c r="AU13" s="116">
        <v>1.1068979000000001</v>
      </c>
      <c r="AV13" s="23">
        <v>301269</v>
      </c>
      <c r="AW13" s="23">
        <v>2411</v>
      </c>
      <c r="AX13" s="7">
        <v>70.968649999999997</v>
      </c>
      <c r="AY13" s="116">
        <v>1.5192600000000001</v>
      </c>
      <c r="AZ13" s="23">
        <v>267324</v>
      </c>
      <c r="BA13" s="23">
        <v>1620</v>
      </c>
      <c r="BB13" s="7">
        <v>72.691275011090099</v>
      </c>
      <c r="BC13" s="116">
        <v>1.7757963736787741</v>
      </c>
      <c r="BD13" s="23">
        <v>311344</v>
      </c>
      <c r="BE13" s="23">
        <v>1426</v>
      </c>
    </row>
    <row r="14" spans="1:57" s="193" customFormat="1">
      <c r="A14" s="234" t="s">
        <v>45</v>
      </c>
      <c r="B14" s="7">
        <v>52.821877000000001</v>
      </c>
      <c r="C14" s="52" t="s">
        <v>123</v>
      </c>
      <c r="D14" s="23">
        <v>29379</v>
      </c>
      <c r="E14" s="23">
        <v>285</v>
      </c>
      <c r="F14" s="7">
        <v>52.525373999999999</v>
      </c>
      <c r="G14" s="52" t="s">
        <v>123</v>
      </c>
      <c r="H14" s="23">
        <v>26290</v>
      </c>
      <c r="I14" s="23">
        <v>973</v>
      </c>
      <c r="J14" s="7">
        <v>56.758620999999998</v>
      </c>
      <c r="K14" s="52" t="s">
        <v>123</v>
      </c>
      <c r="L14" s="23">
        <v>27159</v>
      </c>
      <c r="M14" s="23">
        <v>211</v>
      </c>
      <c r="N14" s="7">
        <v>57.770733999999997</v>
      </c>
      <c r="O14" s="52" t="s">
        <v>123</v>
      </c>
      <c r="P14" s="23">
        <v>32440</v>
      </c>
      <c r="Q14" s="23">
        <v>487</v>
      </c>
      <c r="R14" s="7">
        <v>63.693395000000002</v>
      </c>
      <c r="S14" s="52" t="s">
        <v>123</v>
      </c>
      <c r="T14" s="23">
        <v>32997</v>
      </c>
      <c r="U14" s="23">
        <v>532</v>
      </c>
      <c r="V14" s="7">
        <v>63.707543999999999</v>
      </c>
      <c r="W14" s="52" t="s">
        <v>123</v>
      </c>
      <c r="X14" s="23">
        <v>820</v>
      </c>
      <c r="Y14" s="23">
        <v>3019</v>
      </c>
      <c r="Z14" s="7">
        <v>68.315289000000007</v>
      </c>
      <c r="AA14" s="52" t="s">
        <v>123</v>
      </c>
      <c r="AB14" s="23">
        <v>41645</v>
      </c>
      <c r="AC14" s="23">
        <v>693</v>
      </c>
      <c r="AD14" s="7">
        <v>70.820453000000001</v>
      </c>
      <c r="AE14" s="116">
        <v>1.4536469000000001</v>
      </c>
      <c r="AF14" s="23">
        <v>43988</v>
      </c>
      <c r="AG14" s="23">
        <v>1299</v>
      </c>
      <c r="AH14" s="7">
        <v>65.044137000000006</v>
      </c>
      <c r="AI14" s="116">
        <v>2.2215569999999998</v>
      </c>
      <c r="AJ14" s="23">
        <v>38979</v>
      </c>
      <c r="AK14" s="23">
        <v>1062</v>
      </c>
      <c r="AL14" s="7">
        <v>63.740371000000003</v>
      </c>
      <c r="AM14" s="116">
        <v>7.2766330999999997</v>
      </c>
      <c r="AN14" s="23">
        <v>39222</v>
      </c>
      <c r="AO14" s="23">
        <v>1509</v>
      </c>
      <c r="AP14" s="7">
        <v>72.989926999999994</v>
      </c>
      <c r="AQ14" s="116">
        <v>1.8361518999999999</v>
      </c>
      <c r="AR14" s="23">
        <v>40143</v>
      </c>
      <c r="AS14" s="23">
        <v>772</v>
      </c>
      <c r="AT14" s="7">
        <v>72.419083999999998</v>
      </c>
      <c r="AU14" s="116">
        <v>1.4974707</v>
      </c>
      <c r="AV14" s="23">
        <v>40118</v>
      </c>
      <c r="AW14" s="23">
        <v>1001</v>
      </c>
      <c r="AX14" s="7">
        <v>72.606393999999995</v>
      </c>
      <c r="AY14" s="116">
        <v>1.8746499999999999</v>
      </c>
      <c r="AZ14" s="23">
        <v>36203</v>
      </c>
      <c r="BA14" s="23">
        <v>615</v>
      </c>
      <c r="BB14" s="7">
        <v>75.101801170476705</v>
      </c>
      <c r="BC14" s="116">
        <v>1.9851827612625419</v>
      </c>
      <c r="BD14" s="23">
        <v>39653</v>
      </c>
      <c r="BE14" s="23">
        <v>485</v>
      </c>
    </row>
    <row r="15" spans="1:57" s="193" customFormat="1">
      <c r="A15" s="234" t="s">
        <v>46</v>
      </c>
      <c r="B15" s="7">
        <v>51.339855</v>
      </c>
      <c r="C15" s="52" t="s">
        <v>123</v>
      </c>
      <c r="D15" s="23">
        <v>33796</v>
      </c>
      <c r="E15" s="23">
        <v>289</v>
      </c>
      <c r="F15" s="7">
        <v>39.610149</v>
      </c>
      <c r="G15" s="52" t="s">
        <v>123</v>
      </c>
      <c r="H15" s="23">
        <v>26742</v>
      </c>
      <c r="I15" s="23">
        <v>1191</v>
      </c>
      <c r="J15" s="7">
        <v>48.764668999999998</v>
      </c>
      <c r="K15" s="52" t="s">
        <v>123</v>
      </c>
      <c r="L15" s="23">
        <v>30751</v>
      </c>
      <c r="M15" s="23">
        <v>644</v>
      </c>
      <c r="N15" s="7">
        <v>55.242947999999998</v>
      </c>
      <c r="O15" s="52" t="s">
        <v>123</v>
      </c>
      <c r="P15" s="23">
        <v>38485</v>
      </c>
      <c r="Q15" s="23">
        <v>390</v>
      </c>
      <c r="R15" s="7">
        <v>58.613168999999999</v>
      </c>
      <c r="S15" s="52" t="s">
        <v>123</v>
      </c>
      <c r="T15" s="23">
        <v>40582</v>
      </c>
      <c r="U15" s="23">
        <v>483</v>
      </c>
      <c r="V15" s="7">
        <v>59.679462999999998</v>
      </c>
      <c r="W15" s="52" t="s">
        <v>123</v>
      </c>
      <c r="X15" s="23">
        <v>1055</v>
      </c>
      <c r="Y15" s="23">
        <v>4053</v>
      </c>
      <c r="Z15" s="7">
        <v>67.197676999999999</v>
      </c>
      <c r="AA15" s="52" t="s">
        <v>123</v>
      </c>
      <c r="AB15" s="23">
        <v>48594</v>
      </c>
      <c r="AC15" s="23">
        <v>1238</v>
      </c>
      <c r="AD15" s="7">
        <v>70.664266999999995</v>
      </c>
      <c r="AE15" s="116">
        <v>1.7641708</v>
      </c>
      <c r="AF15" s="23">
        <v>53796</v>
      </c>
      <c r="AG15" s="23">
        <v>1324</v>
      </c>
      <c r="AH15" s="7">
        <v>73.075624000000005</v>
      </c>
      <c r="AI15" s="116">
        <v>2.0948023999999998</v>
      </c>
      <c r="AJ15" s="23">
        <v>49774</v>
      </c>
      <c r="AK15" s="23">
        <v>1102</v>
      </c>
      <c r="AL15" s="7">
        <v>68.128739999999993</v>
      </c>
      <c r="AM15" s="116">
        <v>1.8185024999999999</v>
      </c>
      <c r="AN15" s="23">
        <v>46675</v>
      </c>
      <c r="AO15" s="23">
        <v>1982</v>
      </c>
      <c r="AP15" s="7">
        <v>69.490570000000005</v>
      </c>
      <c r="AQ15" s="116">
        <v>2.6299223</v>
      </c>
      <c r="AR15" s="23">
        <v>43146</v>
      </c>
      <c r="AS15" s="23">
        <v>629</v>
      </c>
      <c r="AT15" s="7">
        <v>72.571392000000003</v>
      </c>
      <c r="AU15" s="116">
        <v>1.818047</v>
      </c>
      <c r="AV15" s="23">
        <v>45921</v>
      </c>
      <c r="AW15" s="23">
        <v>758</v>
      </c>
      <c r="AX15" s="7">
        <v>71.444852999999995</v>
      </c>
      <c r="AY15" s="116">
        <v>1.9431899999999998</v>
      </c>
      <c r="AZ15" s="23">
        <v>43880</v>
      </c>
      <c r="BA15" s="23">
        <v>591</v>
      </c>
      <c r="BB15" s="7">
        <v>72.991149876992878</v>
      </c>
      <c r="BC15" s="116">
        <v>1.8140816585544026</v>
      </c>
      <c r="BD15" s="23">
        <v>45691</v>
      </c>
      <c r="BE15" s="23">
        <v>475</v>
      </c>
    </row>
    <row r="16" spans="1:57" s="193" customFormat="1">
      <c r="A16" s="49" t="s">
        <v>71</v>
      </c>
      <c r="B16" s="52" t="s">
        <v>123</v>
      </c>
      <c r="C16" s="52" t="s">
        <v>123</v>
      </c>
      <c r="D16" s="52" t="s">
        <v>123</v>
      </c>
      <c r="E16" s="52" t="s">
        <v>123</v>
      </c>
      <c r="F16" s="52" t="s">
        <v>123</v>
      </c>
      <c r="G16" s="52" t="s">
        <v>123</v>
      </c>
      <c r="H16" s="52" t="s">
        <v>123</v>
      </c>
      <c r="I16" s="52" t="s">
        <v>123</v>
      </c>
      <c r="J16" s="52" t="s">
        <v>123</v>
      </c>
      <c r="K16" s="52" t="s">
        <v>123</v>
      </c>
      <c r="L16" s="52" t="s">
        <v>123</v>
      </c>
      <c r="M16" s="52" t="s">
        <v>123</v>
      </c>
      <c r="N16" s="52" t="s">
        <v>123</v>
      </c>
      <c r="O16" s="52" t="s">
        <v>123</v>
      </c>
      <c r="P16" s="52" t="s">
        <v>123</v>
      </c>
      <c r="Q16" s="52" t="s">
        <v>123</v>
      </c>
      <c r="R16" s="52" t="s">
        <v>123</v>
      </c>
      <c r="S16" s="52" t="s">
        <v>123</v>
      </c>
      <c r="T16" s="52" t="s">
        <v>123</v>
      </c>
      <c r="U16" s="52" t="s">
        <v>123</v>
      </c>
      <c r="V16" s="52" t="s">
        <v>123</v>
      </c>
      <c r="W16" s="52" t="s">
        <v>123</v>
      </c>
      <c r="X16" s="52" t="s">
        <v>123</v>
      </c>
      <c r="Y16" s="52" t="s">
        <v>123</v>
      </c>
      <c r="Z16" s="52" t="s">
        <v>123</v>
      </c>
      <c r="AA16" s="52" t="s">
        <v>123</v>
      </c>
      <c r="AB16" s="52" t="s">
        <v>123</v>
      </c>
      <c r="AC16" s="52" t="s">
        <v>123</v>
      </c>
      <c r="AD16" s="52" t="s">
        <v>123</v>
      </c>
      <c r="AE16" s="52" t="s">
        <v>123</v>
      </c>
      <c r="AF16" s="52" t="s">
        <v>123</v>
      </c>
      <c r="AG16" s="52" t="s">
        <v>123</v>
      </c>
      <c r="AH16" s="52" t="s">
        <v>123</v>
      </c>
      <c r="AI16" s="52" t="s">
        <v>123</v>
      </c>
      <c r="AJ16" s="52" t="s">
        <v>123</v>
      </c>
      <c r="AK16" s="52" t="s">
        <v>123</v>
      </c>
      <c r="AL16" s="52" t="s">
        <v>123</v>
      </c>
      <c r="AM16" s="52" t="s">
        <v>123</v>
      </c>
      <c r="AN16" s="52" t="s">
        <v>123</v>
      </c>
      <c r="AO16" s="52" t="s">
        <v>123</v>
      </c>
      <c r="AP16" s="126" t="s">
        <v>123</v>
      </c>
      <c r="AQ16" s="126" t="s">
        <v>123</v>
      </c>
      <c r="AR16" s="126" t="s">
        <v>123</v>
      </c>
      <c r="AS16" s="126" t="s">
        <v>123</v>
      </c>
      <c r="AT16" s="126" t="s">
        <v>123</v>
      </c>
      <c r="AU16" s="126" t="s">
        <v>123</v>
      </c>
      <c r="AV16" s="126" t="s">
        <v>123</v>
      </c>
      <c r="AW16" s="126" t="s">
        <v>123</v>
      </c>
      <c r="AX16" s="7">
        <v>78.784969000000004</v>
      </c>
      <c r="AY16" s="116">
        <v>2.1208500000000003</v>
      </c>
      <c r="AZ16" s="23">
        <v>18869</v>
      </c>
      <c r="BA16" s="23">
        <v>335</v>
      </c>
      <c r="BB16" s="7">
        <v>67.5095482681417</v>
      </c>
      <c r="BC16" s="116">
        <v>2.8294938552292868</v>
      </c>
      <c r="BD16" s="23">
        <v>20504</v>
      </c>
      <c r="BE16" s="23">
        <v>244</v>
      </c>
    </row>
    <row r="17" spans="1:57" s="193" customFormat="1">
      <c r="A17" s="234" t="s">
        <v>47</v>
      </c>
      <c r="B17" s="7">
        <v>57.000602999999998</v>
      </c>
      <c r="C17" s="52" t="s">
        <v>123</v>
      </c>
      <c r="D17" s="23">
        <v>75674</v>
      </c>
      <c r="E17" s="23">
        <v>557</v>
      </c>
      <c r="F17" s="7">
        <v>52.058112999999999</v>
      </c>
      <c r="G17" s="52" t="s">
        <v>123</v>
      </c>
      <c r="H17" s="23">
        <v>67687</v>
      </c>
      <c r="I17" s="23">
        <v>6316</v>
      </c>
      <c r="J17" s="7">
        <v>56.848303999999999</v>
      </c>
      <c r="K17" s="52" t="s">
        <v>123</v>
      </c>
      <c r="L17" s="23">
        <v>72788</v>
      </c>
      <c r="M17" s="23">
        <v>1238</v>
      </c>
      <c r="N17" s="7">
        <v>60.664473999999998</v>
      </c>
      <c r="O17" s="52" t="s">
        <v>123</v>
      </c>
      <c r="P17" s="23">
        <v>85947</v>
      </c>
      <c r="Q17" s="23">
        <v>799</v>
      </c>
      <c r="R17" s="7">
        <v>61.410829</v>
      </c>
      <c r="S17" s="52" t="s">
        <v>123</v>
      </c>
      <c r="T17" s="23">
        <v>87570</v>
      </c>
      <c r="U17" s="23">
        <v>946</v>
      </c>
      <c r="V17" s="7">
        <v>64.652446999999995</v>
      </c>
      <c r="W17" s="52" t="s">
        <v>123</v>
      </c>
      <c r="X17" s="23">
        <v>1982</v>
      </c>
      <c r="Y17" s="23">
        <v>7677</v>
      </c>
      <c r="Z17" s="7">
        <v>68.238980999999995</v>
      </c>
      <c r="AA17" s="52" t="s">
        <v>123</v>
      </c>
      <c r="AB17" s="23">
        <v>101253</v>
      </c>
      <c r="AC17" s="23">
        <v>2309</v>
      </c>
      <c r="AD17" s="7">
        <v>73.566721000000001</v>
      </c>
      <c r="AE17" s="116">
        <v>1.3001995</v>
      </c>
      <c r="AF17" s="23">
        <v>112510</v>
      </c>
      <c r="AG17" s="23">
        <v>2437</v>
      </c>
      <c r="AH17" s="7">
        <v>71.123518000000004</v>
      </c>
      <c r="AI17" s="116">
        <v>1.6585027000000001</v>
      </c>
      <c r="AJ17" s="23">
        <v>104585</v>
      </c>
      <c r="AK17" s="23">
        <v>2165</v>
      </c>
      <c r="AL17" s="7">
        <v>72.461288999999994</v>
      </c>
      <c r="AM17" s="116">
        <v>3.1699628</v>
      </c>
      <c r="AN17" s="23">
        <v>96588</v>
      </c>
      <c r="AO17" s="23">
        <v>2299</v>
      </c>
      <c r="AP17" s="7">
        <v>76.650768999999997</v>
      </c>
      <c r="AQ17" s="116">
        <v>1.7942849000000001</v>
      </c>
      <c r="AR17" s="23">
        <v>103825</v>
      </c>
      <c r="AS17" s="23">
        <v>1495</v>
      </c>
      <c r="AT17" s="7">
        <v>73.840794000000002</v>
      </c>
      <c r="AU17" s="116">
        <v>1.1419485</v>
      </c>
      <c r="AV17" s="23">
        <v>88383</v>
      </c>
      <c r="AW17" s="23">
        <v>1579</v>
      </c>
      <c r="AX17" s="7">
        <v>75.201742999999993</v>
      </c>
      <c r="AY17" s="116">
        <v>1.66222</v>
      </c>
      <c r="AZ17" s="23">
        <v>60760</v>
      </c>
      <c r="BA17" s="23">
        <v>834</v>
      </c>
      <c r="BB17" s="7">
        <v>73.075770524189522</v>
      </c>
      <c r="BC17" s="116">
        <v>1.6727871344865721</v>
      </c>
      <c r="BD17" s="23">
        <v>65842</v>
      </c>
      <c r="BE17" s="23">
        <v>685</v>
      </c>
    </row>
    <row r="18" spans="1:57" s="193" customFormat="1">
      <c r="A18" s="234" t="s">
        <v>48</v>
      </c>
      <c r="B18" s="7">
        <v>43.597078000000003</v>
      </c>
      <c r="C18" s="52" t="s">
        <v>123</v>
      </c>
      <c r="D18" s="23">
        <v>25302</v>
      </c>
      <c r="E18" s="23">
        <v>246</v>
      </c>
      <c r="F18" s="7">
        <v>45.691639000000002</v>
      </c>
      <c r="G18" s="52" t="s">
        <v>123</v>
      </c>
      <c r="H18" s="23">
        <v>27208</v>
      </c>
      <c r="I18" s="23">
        <v>1182</v>
      </c>
      <c r="J18" s="7">
        <v>48.532361999999999</v>
      </c>
      <c r="K18" s="52" t="s">
        <v>123</v>
      </c>
      <c r="L18" s="23">
        <v>26124</v>
      </c>
      <c r="M18" s="23">
        <v>192</v>
      </c>
      <c r="N18" s="7">
        <v>49.105386000000003</v>
      </c>
      <c r="O18" s="52" t="s">
        <v>123</v>
      </c>
      <c r="P18" s="23">
        <v>32440</v>
      </c>
      <c r="Q18" s="23">
        <v>535</v>
      </c>
      <c r="R18" s="7">
        <v>54.545960000000001</v>
      </c>
      <c r="S18" s="52" t="s">
        <v>123</v>
      </c>
      <c r="T18" s="23">
        <v>39242</v>
      </c>
      <c r="U18" s="23">
        <v>635</v>
      </c>
      <c r="V18" s="7">
        <v>59.732014999999997</v>
      </c>
      <c r="W18" s="52" t="s">
        <v>123</v>
      </c>
      <c r="X18" s="23">
        <v>1047</v>
      </c>
      <c r="Y18" s="23">
        <v>4695</v>
      </c>
      <c r="Z18" s="7">
        <v>67.136993000000004</v>
      </c>
      <c r="AA18" s="52" t="s">
        <v>123</v>
      </c>
      <c r="AB18" s="23">
        <v>46773</v>
      </c>
      <c r="AC18" s="23">
        <v>1351</v>
      </c>
      <c r="AD18" s="7">
        <v>72.356702999999996</v>
      </c>
      <c r="AE18" s="116">
        <v>1.8031187</v>
      </c>
      <c r="AF18" s="23">
        <v>55329</v>
      </c>
      <c r="AG18" s="23">
        <v>1497</v>
      </c>
      <c r="AH18" s="7">
        <v>71.992413999999997</v>
      </c>
      <c r="AI18" s="116">
        <v>1.7507732</v>
      </c>
      <c r="AJ18" s="23">
        <v>54283</v>
      </c>
      <c r="AK18" s="23">
        <v>1110</v>
      </c>
      <c r="AL18" s="7">
        <v>74.841643000000005</v>
      </c>
      <c r="AM18" s="116">
        <v>1.7219091</v>
      </c>
      <c r="AN18" s="23">
        <v>49388</v>
      </c>
      <c r="AO18" s="23">
        <v>1698</v>
      </c>
      <c r="AP18" s="7">
        <v>72.378596000000002</v>
      </c>
      <c r="AQ18" s="116">
        <v>1.7623761</v>
      </c>
      <c r="AR18" s="23">
        <v>46800</v>
      </c>
      <c r="AS18" s="23">
        <v>849</v>
      </c>
      <c r="AT18" s="7">
        <v>73.838391999999999</v>
      </c>
      <c r="AU18" s="116">
        <v>1.6025335999999999</v>
      </c>
      <c r="AV18" s="23">
        <v>46101</v>
      </c>
      <c r="AW18" s="23">
        <v>1027</v>
      </c>
      <c r="AX18" s="7">
        <v>76.153341999999995</v>
      </c>
      <c r="AY18" s="116">
        <v>1.6577899999999999</v>
      </c>
      <c r="AZ18" s="23">
        <v>44140</v>
      </c>
      <c r="BA18" s="23">
        <v>701</v>
      </c>
      <c r="BB18" s="7">
        <v>72.842141078581477</v>
      </c>
      <c r="BC18" s="116">
        <v>2.2604893770246841</v>
      </c>
      <c r="BD18" s="23">
        <v>47099</v>
      </c>
      <c r="BE18" s="23">
        <v>511</v>
      </c>
    </row>
    <row r="19" spans="1:57" s="193" customFormat="1">
      <c r="A19" s="234" t="s">
        <v>49</v>
      </c>
      <c r="B19" s="52" t="s">
        <v>123</v>
      </c>
      <c r="C19" s="52" t="s">
        <v>123</v>
      </c>
      <c r="D19" s="52" t="s">
        <v>123</v>
      </c>
      <c r="E19" s="52" t="s">
        <v>123</v>
      </c>
      <c r="F19" s="52" t="s">
        <v>123</v>
      </c>
      <c r="G19" s="52" t="s">
        <v>123</v>
      </c>
      <c r="H19" s="52" t="s">
        <v>123</v>
      </c>
      <c r="I19" s="52" t="s">
        <v>123</v>
      </c>
      <c r="J19" s="52" t="s">
        <v>123</v>
      </c>
      <c r="K19" s="52" t="s">
        <v>123</v>
      </c>
      <c r="L19" s="52" t="s">
        <v>123</v>
      </c>
      <c r="M19" s="52" t="s">
        <v>123</v>
      </c>
      <c r="N19" s="52" t="s">
        <v>123</v>
      </c>
      <c r="O19" s="52" t="s">
        <v>123</v>
      </c>
      <c r="P19" s="52" t="s">
        <v>123</v>
      </c>
      <c r="Q19" s="52" t="s">
        <v>123</v>
      </c>
      <c r="R19" s="52" t="s">
        <v>123</v>
      </c>
      <c r="S19" s="52" t="s">
        <v>123</v>
      </c>
      <c r="T19" s="52" t="s">
        <v>123</v>
      </c>
      <c r="U19" s="52" t="s">
        <v>123</v>
      </c>
      <c r="V19" s="52" t="s">
        <v>123</v>
      </c>
      <c r="W19" s="52" t="s">
        <v>123</v>
      </c>
      <c r="X19" s="52" t="s">
        <v>123</v>
      </c>
      <c r="Y19" s="52" t="s">
        <v>123</v>
      </c>
      <c r="Z19" s="52" t="s">
        <v>123</v>
      </c>
      <c r="AA19" s="52" t="s">
        <v>123</v>
      </c>
      <c r="AB19" s="52" t="s">
        <v>123</v>
      </c>
      <c r="AC19" s="52" t="s">
        <v>123</v>
      </c>
      <c r="AD19" s="7">
        <v>69.174591000000007</v>
      </c>
      <c r="AE19" s="52">
        <v>2.9338734</v>
      </c>
      <c r="AF19" s="23">
        <v>23206</v>
      </c>
      <c r="AG19" s="23">
        <v>534</v>
      </c>
      <c r="AH19" s="7">
        <v>64.779263999999998</v>
      </c>
      <c r="AI19" s="116">
        <v>5.1065354000000003</v>
      </c>
      <c r="AJ19" s="23">
        <v>18694</v>
      </c>
      <c r="AK19" s="23">
        <v>450</v>
      </c>
      <c r="AL19" s="7">
        <v>70.11748</v>
      </c>
      <c r="AM19" s="116">
        <v>2.2344629</v>
      </c>
      <c r="AN19" s="23">
        <v>16831</v>
      </c>
      <c r="AO19" s="23">
        <v>1711</v>
      </c>
      <c r="AP19" s="7">
        <v>77.260542000000001</v>
      </c>
      <c r="AQ19" s="116">
        <v>2.2848001</v>
      </c>
      <c r="AR19" s="23">
        <v>18157</v>
      </c>
      <c r="AS19" s="23">
        <v>540</v>
      </c>
      <c r="AT19" s="7">
        <v>77.197159999999997</v>
      </c>
      <c r="AU19" s="116">
        <v>2.1056916999999999</v>
      </c>
      <c r="AV19" s="23">
        <v>18481</v>
      </c>
      <c r="AW19" s="23">
        <v>513</v>
      </c>
      <c r="AX19" s="7">
        <v>76.712457999999998</v>
      </c>
      <c r="AY19" s="116">
        <v>2.7459799999999999</v>
      </c>
      <c r="AZ19" s="23">
        <v>16306</v>
      </c>
      <c r="BA19" s="23">
        <v>442</v>
      </c>
      <c r="BB19" s="7">
        <v>78.398260386786347</v>
      </c>
      <c r="BC19" s="116">
        <v>2.4656640344264655</v>
      </c>
      <c r="BD19" s="23">
        <v>16945</v>
      </c>
      <c r="BE19" s="23">
        <v>321</v>
      </c>
    </row>
    <row r="20" spans="1:57" s="193" customFormat="1">
      <c r="A20" s="234" t="s">
        <v>50</v>
      </c>
      <c r="B20" s="7">
        <v>47.078299999999999</v>
      </c>
      <c r="C20" s="52" t="s">
        <v>123</v>
      </c>
      <c r="D20" s="23">
        <v>33983</v>
      </c>
      <c r="E20" s="23">
        <v>323</v>
      </c>
      <c r="F20" s="7">
        <v>47.320307999999997</v>
      </c>
      <c r="G20" s="52" t="s">
        <v>123</v>
      </c>
      <c r="H20" s="23">
        <v>33543</v>
      </c>
      <c r="I20" s="23">
        <v>1272</v>
      </c>
      <c r="J20" s="7">
        <v>46.326780999999997</v>
      </c>
      <c r="K20" s="52" t="s">
        <v>123</v>
      </c>
      <c r="L20" s="23">
        <v>28705</v>
      </c>
      <c r="M20" s="23">
        <v>209</v>
      </c>
      <c r="N20" s="7">
        <v>56.366591999999997</v>
      </c>
      <c r="O20" s="52" t="s">
        <v>123</v>
      </c>
      <c r="P20" s="23">
        <v>43692</v>
      </c>
      <c r="Q20" s="23">
        <v>296</v>
      </c>
      <c r="R20" s="7">
        <v>54.174377</v>
      </c>
      <c r="S20" s="52" t="s">
        <v>123</v>
      </c>
      <c r="T20" s="23">
        <v>39816</v>
      </c>
      <c r="U20" s="23">
        <v>276</v>
      </c>
      <c r="V20" s="7">
        <v>52.904457999999998</v>
      </c>
      <c r="W20" s="52" t="s">
        <v>123</v>
      </c>
      <c r="X20" s="23">
        <v>848</v>
      </c>
      <c r="Y20" s="23">
        <v>3858</v>
      </c>
      <c r="Z20" s="7">
        <v>65.158653999999999</v>
      </c>
      <c r="AA20" s="52" t="s">
        <v>123</v>
      </c>
      <c r="AB20" s="23">
        <v>57251</v>
      </c>
      <c r="AC20" s="23">
        <v>1480</v>
      </c>
      <c r="AD20" s="7">
        <v>66.767796000000004</v>
      </c>
      <c r="AE20" s="116">
        <v>2.5224725000000001</v>
      </c>
      <c r="AF20" s="23">
        <v>41814</v>
      </c>
      <c r="AG20" s="23">
        <v>1139</v>
      </c>
      <c r="AH20" s="7">
        <v>66.702106000000001</v>
      </c>
      <c r="AI20" s="116">
        <v>2.7966617</v>
      </c>
      <c r="AJ20" s="23">
        <v>40152</v>
      </c>
      <c r="AK20" s="23">
        <v>910</v>
      </c>
      <c r="AL20" s="7">
        <v>71.812725999999998</v>
      </c>
      <c r="AM20" s="116">
        <v>2.7143806000000001</v>
      </c>
      <c r="AN20" s="23">
        <v>43316</v>
      </c>
      <c r="AO20" s="23">
        <v>1806</v>
      </c>
      <c r="AP20" s="7">
        <v>68.394904999999994</v>
      </c>
      <c r="AQ20" s="116">
        <v>2.0379809999999998</v>
      </c>
      <c r="AR20" s="23">
        <v>39786</v>
      </c>
      <c r="AS20" s="23">
        <v>610</v>
      </c>
      <c r="AT20" s="7">
        <v>72.947006000000002</v>
      </c>
      <c r="AU20" s="116">
        <v>1.2978966999999999</v>
      </c>
      <c r="AV20" s="23">
        <v>38570</v>
      </c>
      <c r="AW20" s="23">
        <v>859</v>
      </c>
      <c r="AX20" s="7">
        <v>74.384974999999997</v>
      </c>
      <c r="AY20" s="116">
        <v>2.01688</v>
      </c>
      <c r="AZ20" s="23">
        <v>38219</v>
      </c>
      <c r="BA20" s="23">
        <v>530</v>
      </c>
      <c r="BB20" s="7">
        <v>72.447184662674786</v>
      </c>
      <c r="BC20" s="116">
        <v>1.8830186919263798</v>
      </c>
      <c r="BD20" s="23">
        <v>40774</v>
      </c>
      <c r="BE20" s="23">
        <v>440</v>
      </c>
    </row>
    <row r="21" spans="1:57" s="193" customFormat="1">
      <c r="A21" s="234" t="s">
        <v>51</v>
      </c>
      <c r="B21" s="7">
        <v>54.530172999999998</v>
      </c>
      <c r="C21" s="52" t="s">
        <v>123</v>
      </c>
      <c r="D21" s="23">
        <v>3244</v>
      </c>
      <c r="E21" s="23">
        <v>107</v>
      </c>
      <c r="F21" s="7">
        <v>52.105263000000001</v>
      </c>
      <c r="G21" s="52" t="s">
        <v>123</v>
      </c>
      <c r="H21" s="23">
        <v>3168</v>
      </c>
      <c r="I21" s="23">
        <v>347</v>
      </c>
      <c r="J21" s="7">
        <v>60.869565000000001</v>
      </c>
      <c r="K21" s="52" t="s">
        <v>123</v>
      </c>
      <c r="L21" s="23">
        <v>3920</v>
      </c>
      <c r="M21" s="23">
        <v>118</v>
      </c>
      <c r="N21" s="7">
        <v>52.712766000000002</v>
      </c>
      <c r="O21" s="52" t="s">
        <v>123</v>
      </c>
      <c r="P21" s="23">
        <v>2973</v>
      </c>
      <c r="Q21" s="23">
        <v>107</v>
      </c>
      <c r="R21" s="7">
        <v>68.098159999999993</v>
      </c>
      <c r="S21" s="52" t="s">
        <v>123</v>
      </c>
      <c r="T21" s="23">
        <v>4662</v>
      </c>
      <c r="U21" s="23">
        <v>123</v>
      </c>
      <c r="V21" s="7">
        <v>69.232839999999996</v>
      </c>
      <c r="W21" s="52" t="s">
        <v>123</v>
      </c>
      <c r="X21" s="23">
        <v>145</v>
      </c>
      <c r="Y21" s="23">
        <v>539</v>
      </c>
      <c r="Z21" s="7">
        <v>56.858215000000001</v>
      </c>
      <c r="AA21" s="52" t="s">
        <v>123</v>
      </c>
      <c r="AB21" s="23">
        <v>3938</v>
      </c>
      <c r="AC21" s="23">
        <v>139</v>
      </c>
      <c r="AD21" s="7">
        <v>69.982393999999999</v>
      </c>
      <c r="AE21" s="116">
        <v>4.1071418</v>
      </c>
      <c r="AF21" s="23">
        <v>5565</v>
      </c>
      <c r="AG21" s="23">
        <v>212</v>
      </c>
      <c r="AH21" s="7">
        <v>68.496386999999999</v>
      </c>
      <c r="AI21" s="116">
        <v>4.9255108999999999</v>
      </c>
      <c r="AJ21" s="23">
        <v>4929</v>
      </c>
      <c r="AK21" s="23">
        <v>159</v>
      </c>
      <c r="AL21" s="7">
        <v>69.766788000000005</v>
      </c>
      <c r="AM21" s="116">
        <v>2.4354591999999999</v>
      </c>
      <c r="AN21" s="23">
        <v>4966</v>
      </c>
      <c r="AO21" s="23">
        <v>1224</v>
      </c>
      <c r="AP21" s="7">
        <v>69.700635000000005</v>
      </c>
      <c r="AQ21" s="116">
        <v>2.4223656999999998</v>
      </c>
      <c r="AR21" s="23">
        <v>4610</v>
      </c>
      <c r="AS21" s="23">
        <v>258</v>
      </c>
      <c r="AT21" s="7">
        <v>71.005916999999997</v>
      </c>
      <c r="AU21" s="116">
        <v>3.1745196999999998</v>
      </c>
      <c r="AV21" s="23">
        <v>5040</v>
      </c>
      <c r="AW21" s="23">
        <v>153</v>
      </c>
      <c r="AX21" s="7">
        <v>71.467483999999999</v>
      </c>
      <c r="AY21" s="116">
        <v>2.53268</v>
      </c>
      <c r="AZ21" s="23">
        <v>4198</v>
      </c>
      <c r="BA21" s="23">
        <v>199</v>
      </c>
      <c r="BB21" s="7">
        <v>64.219147133578076</v>
      </c>
      <c r="BC21" s="116">
        <v>2.8932703029470845</v>
      </c>
      <c r="BD21" s="23">
        <v>4548</v>
      </c>
      <c r="BE21" s="23">
        <v>181</v>
      </c>
    </row>
    <row r="22" spans="1:57" s="193" customFormat="1">
      <c r="A22" s="234" t="s">
        <v>52</v>
      </c>
      <c r="B22" s="7">
        <v>62.701000000000001</v>
      </c>
      <c r="C22" s="52" t="s">
        <v>123</v>
      </c>
      <c r="D22" s="23">
        <v>5771</v>
      </c>
      <c r="E22" s="23">
        <v>106</v>
      </c>
      <c r="F22" s="7">
        <v>68.937798999999998</v>
      </c>
      <c r="G22" s="52" t="s">
        <v>123</v>
      </c>
      <c r="H22" s="23">
        <v>7204</v>
      </c>
      <c r="I22" s="23">
        <v>417</v>
      </c>
      <c r="J22" s="7">
        <v>71.606335000000001</v>
      </c>
      <c r="K22" s="52" t="s">
        <v>123</v>
      </c>
      <c r="L22" s="23">
        <v>5697</v>
      </c>
      <c r="M22" s="23">
        <v>91</v>
      </c>
      <c r="N22" s="7">
        <v>59.381618000000003</v>
      </c>
      <c r="O22" s="52" t="s">
        <v>123</v>
      </c>
      <c r="P22" s="23">
        <v>5608</v>
      </c>
      <c r="Q22" s="23">
        <v>94</v>
      </c>
      <c r="R22" s="7">
        <v>64.332024000000004</v>
      </c>
      <c r="S22" s="52" t="s">
        <v>123</v>
      </c>
      <c r="T22" s="23">
        <v>6549</v>
      </c>
      <c r="U22" s="23">
        <v>113</v>
      </c>
      <c r="V22" s="7">
        <v>75.990364</v>
      </c>
      <c r="W22" s="52" t="s">
        <v>123</v>
      </c>
      <c r="X22" s="23">
        <v>129</v>
      </c>
      <c r="Y22" s="23">
        <v>370</v>
      </c>
      <c r="Z22" s="7">
        <v>77.679649999999995</v>
      </c>
      <c r="AA22" s="52" t="s">
        <v>123</v>
      </c>
      <c r="AB22" s="23">
        <v>8356</v>
      </c>
      <c r="AC22" s="23">
        <v>159</v>
      </c>
      <c r="AD22" s="7">
        <v>80.106047000000004</v>
      </c>
      <c r="AE22" s="116">
        <v>4.6827079999999999</v>
      </c>
      <c r="AF22" s="23">
        <v>7856</v>
      </c>
      <c r="AG22" s="23">
        <v>171</v>
      </c>
      <c r="AH22" s="7">
        <v>77.614930000000001</v>
      </c>
      <c r="AI22" s="116">
        <v>5.1969146000000004</v>
      </c>
      <c r="AJ22" s="23">
        <v>7361</v>
      </c>
      <c r="AK22" s="23">
        <v>89</v>
      </c>
      <c r="AL22" s="7">
        <v>78.871611999999999</v>
      </c>
      <c r="AM22" s="116">
        <v>2.4972804000000002</v>
      </c>
      <c r="AN22" s="23">
        <v>7507</v>
      </c>
      <c r="AO22" s="23">
        <v>534</v>
      </c>
      <c r="AP22" s="7">
        <v>78.158959999999993</v>
      </c>
      <c r="AQ22" s="116">
        <v>2.2439792000000001</v>
      </c>
      <c r="AR22" s="23">
        <v>7336</v>
      </c>
      <c r="AS22" s="23">
        <v>278</v>
      </c>
      <c r="AT22" s="7">
        <v>83.767351000000005</v>
      </c>
      <c r="AU22" s="116">
        <v>2.0500734999999999</v>
      </c>
      <c r="AV22" s="23">
        <v>7302</v>
      </c>
      <c r="AW22" s="23">
        <v>239</v>
      </c>
      <c r="AX22" s="7">
        <v>77.930040000000005</v>
      </c>
      <c r="AY22" s="116">
        <v>2.1581199999999998</v>
      </c>
      <c r="AZ22" s="23">
        <v>6483</v>
      </c>
      <c r="BA22" s="23">
        <v>285</v>
      </c>
      <c r="BB22" s="7">
        <v>75.25946115945068</v>
      </c>
      <c r="BC22" s="116">
        <v>3.992806752650409</v>
      </c>
      <c r="BD22" s="23">
        <v>7179</v>
      </c>
      <c r="BE22" s="23">
        <v>202</v>
      </c>
    </row>
    <row r="23" spans="1:57" s="193" customFormat="1">
      <c r="A23" s="234" t="s">
        <v>14</v>
      </c>
      <c r="B23" s="7">
        <f>'50'!B6</f>
        <v>59.951850999999998</v>
      </c>
      <c r="C23" s="52" t="s">
        <v>123</v>
      </c>
      <c r="D23" s="23">
        <f>SUM(D7:D22)</f>
        <v>597416</v>
      </c>
      <c r="E23" s="23">
        <f>SUM(E7:E22)</f>
        <v>4652</v>
      </c>
      <c r="F23" s="7">
        <f>'50'!C6</f>
        <v>56.861766000000003</v>
      </c>
      <c r="G23" s="52" t="s">
        <v>123</v>
      </c>
      <c r="H23" s="23">
        <f>SUM(H7:H22)</f>
        <v>545633</v>
      </c>
      <c r="I23" s="23">
        <f>SUM(I7:I22)</f>
        <v>22520</v>
      </c>
      <c r="J23" s="7">
        <f>'50'!D6</f>
        <v>58.972594000000001</v>
      </c>
      <c r="K23" s="52" t="s">
        <v>123</v>
      </c>
      <c r="L23" s="23">
        <f>SUM(L7:L22)</f>
        <v>562033</v>
      </c>
      <c r="M23" s="23">
        <f>SUM(M7:M22)</f>
        <v>6543</v>
      </c>
      <c r="N23" s="7">
        <f>'50'!E6</f>
        <v>62.008811999999999</v>
      </c>
      <c r="O23" s="52" t="s">
        <v>123</v>
      </c>
      <c r="P23" s="23">
        <f>SUM(P7:P22)</f>
        <v>660738</v>
      </c>
      <c r="Q23" s="23">
        <f>SUM(Q7:Q22)</f>
        <v>5660</v>
      </c>
      <c r="R23" s="7">
        <f>'50'!F6</f>
        <v>63.584626999999998</v>
      </c>
      <c r="S23" s="52" t="s">
        <v>123</v>
      </c>
      <c r="T23" s="23">
        <f>SUM(T7:T22)</f>
        <v>690819</v>
      </c>
      <c r="U23" s="23">
        <f>SUM(U7:U22)</f>
        <v>8228</v>
      </c>
      <c r="V23" s="7">
        <f>'50'!G6</f>
        <v>64.679080999999996</v>
      </c>
      <c r="W23" s="52" t="s">
        <v>123</v>
      </c>
      <c r="X23" s="23">
        <f>SUM(X7:X22)</f>
        <v>10768</v>
      </c>
      <c r="Y23" s="23">
        <f>SUM(Y7:Y22)</f>
        <v>42497</v>
      </c>
      <c r="Z23" s="7">
        <f>'50'!H6</f>
        <v>70.441469999999995</v>
      </c>
      <c r="AA23" s="52" t="s">
        <v>123</v>
      </c>
      <c r="AB23" s="23">
        <f>SUM(AB7:AB22)</f>
        <v>829797</v>
      </c>
      <c r="AC23" s="23">
        <f>SUM(AC7:AC22)</f>
        <v>13772</v>
      </c>
      <c r="AD23" s="7">
        <f>'50'!I6</f>
        <v>71.584063</v>
      </c>
      <c r="AE23" s="116">
        <f>'50'!I$7</f>
        <v>0.57749768000000001</v>
      </c>
      <c r="AF23" s="23">
        <f>SUM(AF7:AF22)</f>
        <v>901869</v>
      </c>
      <c r="AG23" s="23">
        <f>SUM(AG7:AG22)</f>
        <v>14938</v>
      </c>
      <c r="AH23" s="7">
        <f>'50'!J6</f>
        <v>70.695781999999994</v>
      </c>
      <c r="AI23" s="116">
        <f>'50'!J$7</f>
        <v>0.61359198000000004</v>
      </c>
      <c r="AJ23" s="23">
        <f>SUM(AJ7:AJ22)</f>
        <v>811519</v>
      </c>
      <c r="AK23" s="23">
        <f>SUM(AK7:AK22)</f>
        <v>12381</v>
      </c>
      <c r="AL23" s="7">
        <f>'50'!K6</f>
        <v>72.180859999999996</v>
      </c>
      <c r="AM23" s="116">
        <f>'50'!K$7</f>
        <v>0.85176099000000005</v>
      </c>
      <c r="AN23" s="23">
        <f>SUM(AN7:AN22)</f>
        <v>807405</v>
      </c>
      <c r="AO23" s="23">
        <f>SUM(AO7:AO22)</f>
        <v>24779</v>
      </c>
      <c r="AP23" s="7">
        <f>'50'!L6</f>
        <v>73.271668000000005</v>
      </c>
      <c r="AQ23" s="116">
        <f>'50'!L$7</f>
        <v>0.72635362000000003</v>
      </c>
      <c r="AR23" s="23">
        <f>SUM(AR7:AR22)</f>
        <v>783354</v>
      </c>
      <c r="AS23" s="23">
        <f>SUM(AS7:AS22)</f>
        <v>10272</v>
      </c>
      <c r="AT23" s="7">
        <f>'50'!M6</f>
        <v>73.638572999999994</v>
      </c>
      <c r="AU23" s="116">
        <f>'50'!M$7</f>
        <v>0.55175057999999999</v>
      </c>
      <c r="AV23" s="23">
        <f>SUM(AV7:AV22)</f>
        <v>768811</v>
      </c>
      <c r="AW23" s="23">
        <f>SUM(AW7:AW22)</f>
        <v>11790</v>
      </c>
      <c r="AX23" s="7">
        <f>'50'!N6</f>
        <v>73.407567</v>
      </c>
      <c r="AY23" s="116">
        <f>'50'!N$7</f>
        <v>0.70466386999999997</v>
      </c>
      <c r="AZ23" s="23">
        <f>SUM(AZ7:AZ22)</f>
        <v>699003</v>
      </c>
      <c r="BA23" s="23">
        <f>SUM(BA7:BA22)</f>
        <v>8814</v>
      </c>
      <c r="BB23" s="7">
        <f>'50'!O6</f>
        <v>72.649960365771307</v>
      </c>
      <c r="BC23" s="116">
        <f>'50'!O$7</f>
        <v>0.80104890987576294</v>
      </c>
      <c r="BD23" s="23">
        <f>SUM(BD7:BD22)</f>
        <v>779946</v>
      </c>
      <c r="BE23" s="23">
        <f>SUM(BE7:BE22)</f>
        <v>7302</v>
      </c>
    </row>
    <row r="24" spans="1:57" s="193" customFormat="1">
      <c r="A24" s="227"/>
      <c r="B24" s="227"/>
      <c r="C24" s="227"/>
      <c r="D24" s="227"/>
      <c r="E24" s="227"/>
      <c r="F24" s="227"/>
      <c r="G24" s="227"/>
      <c r="H24" s="227"/>
      <c r="I24" s="227"/>
      <c r="J24" s="227"/>
      <c r="K24" s="227"/>
      <c r="L24" s="227"/>
      <c r="M24" s="227"/>
      <c r="N24" s="227"/>
      <c r="O24" s="227"/>
    </row>
    <row r="25" spans="1:57" s="75" customFormat="1">
      <c r="A25" s="293" t="s">
        <v>210</v>
      </c>
      <c r="B25" s="293"/>
      <c r="C25" s="293"/>
      <c r="D25" s="293"/>
      <c r="E25" s="293"/>
      <c r="F25" s="293"/>
      <c r="G25" s="293"/>
      <c r="H25" s="293"/>
      <c r="I25" s="293"/>
      <c r="J25" s="293"/>
      <c r="K25" s="293"/>
      <c r="L25" s="293"/>
      <c r="M25" s="293"/>
      <c r="N25" s="293"/>
      <c r="O25" s="2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row>
    <row r="26" spans="1:57">
      <c r="A26" s="304" t="s">
        <v>131</v>
      </c>
      <c r="B26" s="304"/>
      <c r="C26" s="304"/>
      <c r="D26" s="304"/>
      <c r="E26" s="304"/>
      <c r="F26" s="304"/>
      <c r="G26" s="304"/>
      <c r="H26" s="304"/>
      <c r="I26" s="304"/>
      <c r="J26" s="304"/>
      <c r="K26" s="304"/>
      <c r="L26" s="304"/>
      <c r="M26" s="304"/>
      <c r="N26" s="304"/>
      <c r="O26" s="304"/>
      <c r="P26" s="304"/>
      <c r="Q26" s="304"/>
      <c r="R26" s="304"/>
      <c r="S26" s="304"/>
      <c r="T26" s="304"/>
      <c r="U26" s="304"/>
      <c r="V26" s="304"/>
      <c r="W26" s="304"/>
      <c r="X26" s="228"/>
      <c r="Y26" s="228"/>
      <c r="Z26" s="228"/>
      <c r="AA26" s="228"/>
      <c r="AB26" s="228"/>
      <c r="AC26" s="228"/>
      <c r="AD26" s="228"/>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row>
    <row r="27" spans="1:57">
      <c r="A27" s="304" t="s">
        <v>132</v>
      </c>
      <c r="B27" s="304"/>
      <c r="C27" s="304"/>
      <c r="D27" s="304"/>
      <c r="E27" s="304"/>
      <c r="F27" s="304"/>
      <c r="G27" s="304"/>
      <c r="H27" s="304"/>
      <c r="I27" s="304"/>
      <c r="J27" s="304"/>
      <c r="K27" s="304"/>
      <c r="L27" s="304"/>
      <c r="M27" s="304"/>
      <c r="N27" s="304"/>
      <c r="O27" s="304"/>
      <c r="P27" s="304"/>
      <c r="Q27" s="304"/>
      <c r="R27" s="304"/>
      <c r="S27" s="304"/>
      <c r="T27" s="304"/>
      <c r="U27" s="304"/>
      <c r="V27" s="304"/>
      <c r="W27" s="304"/>
      <c r="X27" s="228"/>
      <c r="Y27" s="228"/>
      <c r="Z27" s="228"/>
      <c r="AA27" s="228"/>
      <c r="AB27" s="228"/>
      <c r="AC27" s="228"/>
      <c r="AD27" s="228"/>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row>
    <row r="28" spans="1:57">
      <c r="A28" s="339" t="s">
        <v>189</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339"/>
      <c r="AU28" s="339"/>
      <c r="AV28" s="339"/>
      <c r="AW28" s="339"/>
      <c r="AX28" s="339"/>
      <c r="AY28" s="339"/>
      <c r="AZ28" s="339"/>
      <c r="BA28" s="339"/>
      <c r="BB28" s="339"/>
      <c r="BC28" s="339"/>
      <c r="BD28" s="339"/>
      <c r="BE28" s="339"/>
    </row>
    <row r="29" spans="1:57" ht="15" customHeight="1">
      <c r="A29" s="296" t="s">
        <v>205</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row>
    <row r="30" spans="1:57">
      <c r="A30" s="293" t="s">
        <v>149</v>
      </c>
      <c r="B30" s="293"/>
      <c r="C30" s="293"/>
      <c r="D30" s="293"/>
      <c r="E30" s="293"/>
      <c r="F30" s="293"/>
      <c r="G30" s="293"/>
      <c r="H30" s="293"/>
      <c r="I30" s="293"/>
      <c r="J30" s="293"/>
      <c r="K30" s="293"/>
      <c r="L30" s="293"/>
      <c r="M30" s="293"/>
      <c r="N30" s="293"/>
      <c r="O30" s="2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row>
    <row r="31" spans="1:57">
      <c r="A31" s="193"/>
      <c r="B31" s="193"/>
      <c r="D31" s="36"/>
      <c r="E31" s="36"/>
      <c r="F31" s="193"/>
      <c r="G31" s="193"/>
      <c r="I31" s="36"/>
      <c r="J31" s="193"/>
      <c r="K31" s="6"/>
      <c r="L31" s="8"/>
      <c r="M31" s="17"/>
      <c r="N31" s="36"/>
      <c r="O31" s="193"/>
      <c r="P31" s="193"/>
    </row>
    <row r="32" spans="1:57">
      <c r="A32" s="193"/>
      <c r="B32" s="193"/>
      <c r="D32" s="36"/>
      <c r="E32" s="36"/>
      <c r="F32" s="193"/>
      <c r="G32" s="193"/>
      <c r="I32" s="36"/>
      <c r="J32" s="193"/>
      <c r="K32" s="6"/>
      <c r="L32" s="8"/>
      <c r="M32" s="17"/>
      <c r="N32" s="36"/>
      <c r="O32" s="193"/>
    </row>
    <row r="33" spans="1:15">
      <c r="A33" s="193"/>
      <c r="B33" s="193"/>
      <c r="D33" s="36"/>
      <c r="E33" s="36"/>
      <c r="F33" s="193"/>
      <c r="G33" s="193"/>
      <c r="I33" s="36"/>
      <c r="J33" s="193"/>
      <c r="K33" s="6"/>
      <c r="L33" s="8"/>
      <c r="M33" s="17"/>
      <c r="N33" s="36"/>
      <c r="O33" s="193"/>
    </row>
    <row r="34" spans="1:15">
      <c r="A34" s="193"/>
      <c r="B34" s="193"/>
      <c r="D34" s="36"/>
      <c r="E34" s="36"/>
      <c r="F34" s="193"/>
      <c r="G34" s="193"/>
      <c r="I34" s="36"/>
      <c r="J34" s="193"/>
      <c r="K34" s="6"/>
      <c r="L34" s="8"/>
      <c r="M34" s="17"/>
      <c r="N34" s="36"/>
      <c r="O34" s="193"/>
    </row>
    <row r="35" spans="1:15">
      <c r="A35" s="193"/>
      <c r="B35" s="193"/>
      <c r="D35" s="36"/>
      <c r="E35" s="36"/>
      <c r="F35" s="193"/>
      <c r="G35" s="193"/>
      <c r="I35" s="36"/>
      <c r="J35" s="193"/>
      <c r="K35" s="6"/>
      <c r="L35" s="8"/>
      <c r="M35" s="17"/>
      <c r="N35" s="36"/>
      <c r="O35" s="193"/>
    </row>
    <row r="36" spans="1:15">
      <c r="A36" s="204"/>
      <c r="B36" s="193"/>
      <c r="D36" s="37"/>
      <c r="E36" s="37"/>
      <c r="F36" s="193"/>
      <c r="G36" s="193"/>
      <c r="I36" s="37"/>
      <c r="J36" s="193"/>
      <c r="K36" s="6"/>
      <c r="L36" s="8"/>
      <c r="M36" s="17"/>
      <c r="N36" s="37"/>
      <c r="O36" s="193"/>
    </row>
    <row r="37" spans="1:15">
      <c r="A37" s="193"/>
      <c r="B37" s="193"/>
      <c r="D37" s="193"/>
      <c r="E37" s="193"/>
      <c r="F37" s="193"/>
      <c r="G37" s="193"/>
      <c r="I37" s="193"/>
      <c r="J37" s="193"/>
      <c r="K37" s="193"/>
      <c r="L37" s="193"/>
      <c r="M37" s="17"/>
      <c r="N37" s="193"/>
      <c r="O37" s="193"/>
    </row>
    <row r="38" spans="1:15">
      <c r="A38" s="193"/>
      <c r="B38" s="193"/>
      <c r="D38" s="193"/>
      <c r="E38" s="193"/>
      <c r="F38" s="193"/>
      <c r="G38" s="193"/>
      <c r="I38" s="193"/>
      <c r="J38" s="193"/>
      <c r="K38" s="193"/>
      <c r="L38" s="193"/>
      <c r="M38" s="17"/>
      <c r="N38" s="193"/>
      <c r="O38" s="193"/>
    </row>
    <row r="39" spans="1:15">
      <c r="B39" s="193"/>
      <c r="D39" s="193"/>
      <c r="E39" s="193"/>
      <c r="G39" s="193"/>
      <c r="I39" s="193"/>
      <c r="J39" s="193"/>
      <c r="M39" s="17"/>
      <c r="N39" s="193"/>
    </row>
    <row r="40" spans="1:15">
      <c r="B40" s="193"/>
      <c r="D40" s="193"/>
      <c r="E40" s="193"/>
      <c r="G40" s="193"/>
      <c r="I40" s="193"/>
      <c r="J40" s="193"/>
      <c r="M40" s="17"/>
      <c r="N40" s="193"/>
    </row>
    <row r="41" spans="1:15">
      <c r="B41" s="193"/>
      <c r="D41" s="193"/>
      <c r="E41" s="193"/>
      <c r="G41" s="193"/>
      <c r="I41" s="193"/>
      <c r="J41" s="193"/>
      <c r="M41" s="17"/>
      <c r="N41" s="193"/>
    </row>
    <row r="42" spans="1:15">
      <c r="B42" s="193"/>
      <c r="D42" s="193"/>
      <c r="E42" s="193"/>
      <c r="G42" s="193"/>
      <c r="I42" s="193"/>
      <c r="J42" s="193"/>
      <c r="M42" s="17"/>
      <c r="N42" s="193"/>
    </row>
    <row r="43" spans="1:15">
      <c r="B43" s="193"/>
      <c r="D43" s="193"/>
      <c r="E43" s="193"/>
      <c r="G43" s="193"/>
      <c r="I43" s="193"/>
      <c r="J43" s="193"/>
      <c r="M43" s="17"/>
      <c r="N43" s="193"/>
    </row>
    <row r="44" spans="1:15">
      <c r="B44" s="193"/>
      <c r="C44" s="193"/>
      <c r="D44" s="193"/>
      <c r="E44" s="193"/>
      <c r="G44" s="193"/>
      <c r="H44" s="193"/>
      <c r="I44" s="193"/>
      <c r="J44" s="193"/>
    </row>
    <row r="45" spans="1:15">
      <c r="B45" s="193"/>
      <c r="C45" s="17"/>
      <c r="D45" s="193"/>
      <c r="E45" s="193"/>
      <c r="G45" s="193"/>
      <c r="H45" s="17"/>
      <c r="I45" s="193"/>
      <c r="J45" s="193"/>
    </row>
  </sheetData>
  <mergeCells count="23">
    <mergeCell ref="A27:W27"/>
    <mergeCell ref="A28:BE28"/>
    <mergeCell ref="Z5:AC5"/>
    <mergeCell ref="AD5:AG5"/>
    <mergeCell ref="AH5:AK5"/>
    <mergeCell ref="A25:O25"/>
    <mergeCell ref="A26:W26"/>
    <mergeCell ref="A30:O30"/>
    <mergeCell ref="A2:M2"/>
    <mergeCell ref="A3:O3"/>
    <mergeCell ref="A5:A6"/>
    <mergeCell ref="B5:E5"/>
    <mergeCell ref="F5:I5"/>
    <mergeCell ref="J5:M5"/>
    <mergeCell ref="N5:Q5"/>
    <mergeCell ref="A29:BE29"/>
    <mergeCell ref="AL5:AO5"/>
    <mergeCell ref="AP5:AS5"/>
    <mergeCell ref="AT5:AW5"/>
    <mergeCell ref="AX5:BA5"/>
    <mergeCell ref="BB5:BE5"/>
    <mergeCell ref="R5:U5"/>
    <mergeCell ref="V5:Y5"/>
  </mergeCells>
  <hyperlinks>
    <hyperlink ref="A1" location="Índice!A1" display="Índice" xr:uid="{FAA0B1EF-182D-46C8-8952-8E6B0A029A12}"/>
  </hyperlinks>
  <pageMargins left="0.7" right="0.7" top="0.75" bottom="0.75" header="0.3" footer="0.3"/>
  <pageSetup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4E166-202F-4B5C-9D01-8C1BF510131E}">
  <dimension ref="A1:Q35"/>
  <sheetViews>
    <sheetView workbookViewId="0">
      <selection activeCell="A2" sqref="A2:M2"/>
    </sheetView>
  </sheetViews>
  <sheetFormatPr baseColWidth="10" defaultRowHeight="15"/>
  <sheetData>
    <row r="1" spans="1:15" s="193" customFormat="1">
      <c r="A1" s="111" t="s">
        <v>155</v>
      </c>
    </row>
    <row r="2" spans="1:15">
      <c r="A2" s="291" t="s">
        <v>305</v>
      </c>
      <c r="B2" s="291"/>
      <c r="C2" s="291"/>
      <c r="D2" s="291"/>
      <c r="E2" s="291"/>
      <c r="F2" s="291"/>
      <c r="G2" s="291"/>
      <c r="H2" s="291"/>
      <c r="I2" s="291"/>
      <c r="J2" s="291"/>
      <c r="K2" s="291"/>
      <c r="L2" s="291"/>
      <c r="M2" s="291"/>
    </row>
    <row r="3" spans="1:15" s="97" customFormat="1">
      <c r="A3" s="292" t="s">
        <v>140</v>
      </c>
      <c r="B3" s="292"/>
      <c r="C3" s="292"/>
      <c r="D3" s="292"/>
      <c r="E3" s="292"/>
      <c r="F3" s="292"/>
      <c r="G3" s="292"/>
      <c r="H3" s="292"/>
      <c r="I3" s="292"/>
      <c r="J3" s="292"/>
      <c r="K3" s="292"/>
      <c r="L3" s="292"/>
      <c r="M3" s="292"/>
      <c r="N3" s="292"/>
      <c r="O3" s="292"/>
    </row>
    <row r="4" spans="1:15" s="193" customFormat="1">
      <c r="A4" s="227"/>
      <c r="B4" s="227"/>
      <c r="C4" s="227"/>
      <c r="D4" s="227"/>
      <c r="E4" s="227"/>
      <c r="F4" s="227"/>
      <c r="G4" s="227"/>
      <c r="H4" s="227"/>
      <c r="I4" s="227"/>
      <c r="J4" s="227"/>
      <c r="K4" s="227"/>
      <c r="L4" s="227"/>
      <c r="M4" s="227"/>
      <c r="N4" s="227"/>
      <c r="O4" s="227"/>
    </row>
    <row r="5" spans="1:15" s="193" customFormat="1" ht="30">
      <c r="A5" s="224" t="s">
        <v>23</v>
      </c>
      <c r="B5" s="225" t="s">
        <v>58</v>
      </c>
      <c r="C5" s="231">
        <v>2006</v>
      </c>
      <c r="D5" s="231">
        <v>2009</v>
      </c>
      <c r="E5" s="231">
        <v>2011</v>
      </c>
      <c r="F5" s="231">
        <v>2013</v>
      </c>
      <c r="G5" s="231">
        <v>2015</v>
      </c>
      <c r="H5" s="231">
        <v>2017</v>
      </c>
      <c r="I5" s="231">
        <v>2020</v>
      </c>
      <c r="J5" s="227"/>
      <c r="K5" s="227"/>
      <c r="L5" s="227"/>
      <c r="M5" s="227"/>
      <c r="N5" s="227"/>
      <c r="O5" s="227"/>
    </row>
    <row r="6" spans="1:15" s="193" customFormat="1">
      <c r="A6" s="336" t="s">
        <v>24</v>
      </c>
      <c r="B6" s="153" t="s">
        <v>37</v>
      </c>
      <c r="C6" s="116">
        <v>62.913876999999999</v>
      </c>
      <c r="D6" s="116">
        <v>65.839768000000007</v>
      </c>
      <c r="E6" s="116">
        <v>68.153638000000001</v>
      </c>
      <c r="F6" s="116">
        <v>68.900481999999997</v>
      </c>
      <c r="G6" s="116">
        <v>68.462822000000003</v>
      </c>
      <c r="H6" s="116">
        <v>69.795342000000005</v>
      </c>
      <c r="I6" s="116">
        <v>70.23911727865115</v>
      </c>
      <c r="J6" s="227"/>
      <c r="K6" s="227"/>
      <c r="L6" s="227"/>
      <c r="M6" s="227"/>
      <c r="N6" s="227"/>
      <c r="O6" s="227"/>
    </row>
    <row r="7" spans="1:15" s="193" customFormat="1">
      <c r="A7" s="335"/>
      <c r="B7" s="152" t="s">
        <v>148</v>
      </c>
      <c r="C7" s="116">
        <v>1.0148999999999999</v>
      </c>
      <c r="D7" s="116">
        <v>1.0691387999999999</v>
      </c>
      <c r="E7" s="116">
        <v>1.4754541999999999</v>
      </c>
      <c r="F7" s="116">
        <v>1.1355693</v>
      </c>
      <c r="G7" s="116">
        <v>0.92677584999999996</v>
      </c>
      <c r="H7" s="116">
        <v>1.0653299999999999</v>
      </c>
      <c r="I7" s="116">
        <v>1.2970429449751477</v>
      </c>
      <c r="J7" s="227"/>
      <c r="K7" s="227"/>
      <c r="L7" s="227"/>
      <c r="M7" s="227"/>
      <c r="N7" s="227"/>
      <c r="O7" s="227"/>
    </row>
    <row r="8" spans="1:15" s="193" customFormat="1">
      <c r="A8" s="335"/>
      <c r="B8" s="152" t="s">
        <v>166</v>
      </c>
      <c r="C8" s="140">
        <v>230468</v>
      </c>
      <c r="D8" s="140">
        <v>223235</v>
      </c>
      <c r="E8" s="140">
        <v>221622</v>
      </c>
      <c r="F8" s="140">
        <v>213823</v>
      </c>
      <c r="G8" s="140">
        <v>210148</v>
      </c>
      <c r="H8" s="140">
        <v>198618</v>
      </c>
      <c r="I8" s="140">
        <v>199628</v>
      </c>
      <c r="J8" s="227"/>
      <c r="K8" s="227"/>
      <c r="L8" s="227"/>
      <c r="M8" s="227"/>
      <c r="N8" s="227"/>
      <c r="O8" s="227"/>
    </row>
    <row r="9" spans="1:15" s="193" customFormat="1">
      <c r="A9" s="335"/>
      <c r="B9" s="153" t="s">
        <v>156</v>
      </c>
      <c r="C9" s="140">
        <v>5282</v>
      </c>
      <c r="D9" s="140">
        <v>4466</v>
      </c>
      <c r="E9" s="140">
        <v>3008</v>
      </c>
      <c r="F9" s="140">
        <v>3186</v>
      </c>
      <c r="G9" s="140">
        <v>3703</v>
      </c>
      <c r="H9" s="140">
        <v>2689</v>
      </c>
      <c r="I9" s="140">
        <v>1960</v>
      </c>
      <c r="J9" s="227"/>
      <c r="K9" s="227"/>
      <c r="L9" s="227"/>
      <c r="M9" s="227"/>
      <c r="N9" s="227"/>
      <c r="O9" s="227"/>
    </row>
    <row r="10" spans="1:15" s="193" customFormat="1">
      <c r="A10" s="336" t="s">
        <v>25</v>
      </c>
      <c r="B10" s="153" t="s">
        <v>37</v>
      </c>
      <c r="C10" s="116">
        <v>70.698828000000006</v>
      </c>
      <c r="D10" s="116">
        <v>70.590816000000004</v>
      </c>
      <c r="E10" s="116">
        <v>71.901709999999994</v>
      </c>
      <c r="F10" s="116">
        <v>73.359200999999999</v>
      </c>
      <c r="G10" s="116">
        <v>72.987099999999998</v>
      </c>
      <c r="H10" s="116">
        <v>72.877229</v>
      </c>
      <c r="I10" s="116">
        <v>71.503561928329887</v>
      </c>
      <c r="J10" s="227"/>
      <c r="K10" s="227"/>
      <c r="L10" s="227"/>
      <c r="M10" s="227"/>
      <c r="N10" s="227"/>
      <c r="O10" s="227"/>
    </row>
    <row r="11" spans="1:15" s="193" customFormat="1">
      <c r="A11" s="335"/>
      <c r="B11" s="152" t="s">
        <v>148</v>
      </c>
      <c r="C11" s="116">
        <v>1.0751529</v>
      </c>
      <c r="D11" s="116">
        <v>1.054057</v>
      </c>
      <c r="E11" s="116">
        <v>1.3507301</v>
      </c>
      <c r="F11" s="116">
        <v>1.5677705</v>
      </c>
      <c r="G11" s="116">
        <v>0.99745364000000003</v>
      </c>
      <c r="H11" s="116">
        <v>0.93851000000000007</v>
      </c>
      <c r="I11" s="116">
        <v>1.204385844242615</v>
      </c>
      <c r="J11" s="227"/>
      <c r="K11" s="227"/>
      <c r="L11" s="227"/>
      <c r="M11" s="227"/>
      <c r="N11" s="227"/>
      <c r="O11" s="227"/>
    </row>
    <row r="12" spans="1:15" s="193" customFormat="1">
      <c r="A12" s="335"/>
      <c r="B12" s="152" t="s">
        <v>166</v>
      </c>
      <c r="C12" s="67">
        <v>237997</v>
      </c>
      <c r="D12" s="67">
        <v>205936</v>
      </c>
      <c r="E12" s="67">
        <v>211734</v>
      </c>
      <c r="F12" s="67">
        <v>211375</v>
      </c>
      <c r="G12" s="67">
        <v>206517</v>
      </c>
      <c r="H12" s="67">
        <v>196031</v>
      </c>
      <c r="I12" s="140">
        <v>212086</v>
      </c>
      <c r="J12" s="227"/>
      <c r="K12" s="227"/>
      <c r="L12" s="227"/>
      <c r="M12" s="227"/>
      <c r="N12" s="227"/>
      <c r="O12" s="227"/>
    </row>
    <row r="13" spans="1:15" s="193" customFormat="1">
      <c r="A13" s="335"/>
      <c r="B13" s="153" t="s">
        <v>156</v>
      </c>
      <c r="C13" s="140">
        <v>4128</v>
      </c>
      <c r="D13" s="140">
        <v>3359</v>
      </c>
      <c r="E13" s="140">
        <v>2643</v>
      </c>
      <c r="F13" s="140">
        <v>2734</v>
      </c>
      <c r="G13" s="140">
        <v>3211</v>
      </c>
      <c r="H13" s="140">
        <v>2536</v>
      </c>
      <c r="I13" s="140">
        <v>2145</v>
      </c>
      <c r="J13" s="227"/>
      <c r="K13" s="227"/>
      <c r="L13" s="227"/>
      <c r="M13" s="227"/>
      <c r="N13" s="227"/>
      <c r="O13" s="227"/>
    </row>
    <row r="14" spans="1:15" s="193" customFormat="1">
      <c r="A14" s="336" t="s">
        <v>26</v>
      </c>
      <c r="B14" s="153" t="s">
        <v>37</v>
      </c>
      <c r="C14" s="116">
        <v>74.847668999999996</v>
      </c>
      <c r="D14" s="116">
        <v>74.336651000000003</v>
      </c>
      <c r="E14" s="116">
        <v>69.632868000000002</v>
      </c>
      <c r="F14" s="116">
        <v>72.629519999999999</v>
      </c>
      <c r="G14" s="116">
        <v>75.064983999999995</v>
      </c>
      <c r="H14" s="116">
        <v>72.722104000000002</v>
      </c>
      <c r="I14" s="116">
        <v>73.986111355905308</v>
      </c>
      <c r="J14" s="227"/>
      <c r="K14" s="227"/>
      <c r="L14" s="227"/>
      <c r="M14" s="227"/>
      <c r="N14" s="227"/>
      <c r="O14" s="227"/>
    </row>
    <row r="15" spans="1:15" s="193" customFormat="1">
      <c r="A15" s="335"/>
      <c r="B15" s="152" t="s">
        <v>148</v>
      </c>
      <c r="C15" s="116">
        <v>1.2284758</v>
      </c>
      <c r="D15" s="116">
        <v>1.178485</v>
      </c>
      <c r="E15" s="116">
        <v>2.8154165</v>
      </c>
      <c r="F15" s="116">
        <v>1.6251831000000001</v>
      </c>
      <c r="G15" s="116">
        <v>1.0922516</v>
      </c>
      <c r="H15" s="116">
        <v>2.2522099999999998</v>
      </c>
      <c r="I15" s="116">
        <v>2.5452215953445374</v>
      </c>
      <c r="J15" s="227"/>
      <c r="K15" s="227"/>
      <c r="L15" s="227"/>
      <c r="M15" s="227"/>
      <c r="N15" s="227"/>
      <c r="O15" s="227"/>
    </row>
    <row r="16" spans="1:15" s="193" customFormat="1">
      <c r="A16" s="335"/>
      <c r="B16" s="152" t="s">
        <v>166</v>
      </c>
      <c r="C16" s="67">
        <v>172464</v>
      </c>
      <c r="D16" s="67">
        <v>169831</v>
      </c>
      <c r="E16" s="67">
        <v>155603</v>
      </c>
      <c r="F16" s="67">
        <v>152989</v>
      </c>
      <c r="G16" s="67">
        <v>155076</v>
      </c>
      <c r="H16" s="67">
        <v>135578</v>
      </c>
      <c r="I16" s="140">
        <v>167910</v>
      </c>
      <c r="J16" s="227"/>
      <c r="K16" s="227"/>
      <c r="L16" s="227"/>
      <c r="M16" s="227"/>
      <c r="N16" s="227"/>
      <c r="O16" s="227"/>
    </row>
    <row r="17" spans="1:17" s="193" customFormat="1">
      <c r="A17" s="335"/>
      <c r="B17" s="153" t="s">
        <v>156</v>
      </c>
      <c r="C17" s="140">
        <v>2581</v>
      </c>
      <c r="D17" s="140">
        <v>2320</v>
      </c>
      <c r="E17" s="140">
        <v>1881</v>
      </c>
      <c r="F17" s="140">
        <v>2004</v>
      </c>
      <c r="G17" s="140">
        <v>2231</v>
      </c>
      <c r="H17" s="140">
        <v>1702</v>
      </c>
      <c r="I17" s="140">
        <v>1456</v>
      </c>
      <c r="J17" s="227"/>
      <c r="K17" s="227"/>
      <c r="L17" s="227"/>
      <c r="M17" s="227"/>
      <c r="N17" s="227"/>
      <c r="O17" s="227"/>
    </row>
    <row r="18" spans="1:17" s="193" customFormat="1">
      <c r="A18" s="336" t="s">
        <v>27</v>
      </c>
      <c r="B18" s="153" t="s">
        <v>37</v>
      </c>
      <c r="C18" s="116">
        <v>77.706306999999995</v>
      </c>
      <c r="D18" s="116">
        <v>71.471080000000001</v>
      </c>
      <c r="E18" s="116">
        <v>76.696591999999995</v>
      </c>
      <c r="F18" s="116">
        <v>77.751964999999998</v>
      </c>
      <c r="G18" s="116">
        <v>78.933622999999997</v>
      </c>
      <c r="H18" s="116">
        <v>79.250245000000007</v>
      </c>
      <c r="I18" s="116">
        <v>76.692237420065325</v>
      </c>
      <c r="J18" s="227"/>
      <c r="K18" s="227"/>
      <c r="L18" s="261"/>
      <c r="M18" s="261"/>
      <c r="N18" s="261"/>
      <c r="O18" s="261"/>
      <c r="P18" s="261"/>
      <c r="Q18" s="261"/>
    </row>
    <row r="19" spans="1:17" s="193" customFormat="1">
      <c r="A19" s="335"/>
      <c r="B19" s="152" t="s">
        <v>148</v>
      </c>
      <c r="C19" s="109">
        <v>1.5250688999999999</v>
      </c>
      <c r="D19" s="109">
        <v>1.6564379</v>
      </c>
      <c r="E19" s="109">
        <v>2.0455337999999998</v>
      </c>
      <c r="F19" s="109">
        <v>1.6668604</v>
      </c>
      <c r="G19" s="109">
        <v>1.3843714</v>
      </c>
      <c r="H19" s="109">
        <v>1.5039</v>
      </c>
      <c r="I19" s="109">
        <v>1.5720589430625616</v>
      </c>
      <c r="J19" s="227"/>
      <c r="K19" s="227"/>
      <c r="L19" s="261"/>
      <c r="M19" s="261"/>
      <c r="N19" s="261"/>
      <c r="O19" s="261"/>
      <c r="P19" s="261"/>
      <c r="Q19" s="261"/>
    </row>
    <row r="20" spans="1:17" s="193" customFormat="1">
      <c r="A20" s="335"/>
      <c r="B20" s="152" t="s">
        <v>166</v>
      </c>
      <c r="C20" s="67">
        <v>147140</v>
      </c>
      <c r="D20" s="67">
        <v>127781</v>
      </c>
      <c r="E20" s="67">
        <v>112428</v>
      </c>
      <c r="F20" s="67">
        <v>119815</v>
      </c>
      <c r="G20" s="67">
        <v>114850</v>
      </c>
      <c r="H20" s="67">
        <v>100945</v>
      </c>
      <c r="I20" s="140">
        <v>122568</v>
      </c>
      <c r="J20" s="227"/>
      <c r="K20" s="227"/>
      <c r="L20" s="261"/>
      <c r="M20" s="261"/>
      <c r="N20" s="261"/>
      <c r="O20" s="261"/>
      <c r="P20" s="261"/>
      <c r="Q20" s="261"/>
    </row>
    <row r="21" spans="1:17" s="193" customFormat="1">
      <c r="A21" s="335"/>
      <c r="B21" s="153" t="s">
        <v>156</v>
      </c>
      <c r="C21" s="140">
        <v>1809</v>
      </c>
      <c r="D21" s="140">
        <v>1529</v>
      </c>
      <c r="E21" s="140">
        <v>1495</v>
      </c>
      <c r="F21" s="140">
        <v>1472</v>
      </c>
      <c r="G21" s="140">
        <v>1566</v>
      </c>
      <c r="H21" s="140">
        <v>1149</v>
      </c>
      <c r="I21" s="140">
        <v>1097</v>
      </c>
      <c r="J21" s="227"/>
      <c r="K21" s="227"/>
      <c r="L21" s="261"/>
      <c r="M21" s="261"/>
      <c r="N21" s="261"/>
      <c r="O21" s="261"/>
      <c r="P21" s="261"/>
      <c r="Q21" s="261"/>
    </row>
    <row r="22" spans="1:17" s="193" customFormat="1">
      <c r="A22" s="336" t="s">
        <v>28</v>
      </c>
      <c r="B22" s="153" t="s">
        <v>37</v>
      </c>
      <c r="C22" s="21">
        <v>83.158680000000004</v>
      </c>
      <c r="D22" s="21">
        <v>77.128085999999996</v>
      </c>
      <c r="E22" s="21">
        <v>82.261656000000002</v>
      </c>
      <c r="F22" s="21">
        <v>80.751165</v>
      </c>
      <c r="G22" s="21">
        <v>80.561003999999997</v>
      </c>
      <c r="H22" s="21">
        <v>79.914574999999999</v>
      </c>
      <c r="I22" s="116">
        <v>73.366672957161725</v>
      </c>
      <c r="J22" s="227"/>
      <c r="K22" s="227"/>
      <c r="L22" s="261"/>
      <c r="M22" s="261"/>
      <c r="N22" s="261"/>
      <c r="O22" s="261"/>
      <c r="P22" s="261"/>
      <c r="Q22" s="261"/>
    </row>
    <row r="23" spans="1:17" s="193" customFormat="1">
      <c r="A23" s="335"/>
      <c r="B23" s="152" t="s">
        <v>148</v>
      </c>
      <c r="C23" s="116">
        <v>1.4984451000000001</v>
      </c>
      <c r="D23" s="116">
        <v>2.5608040999999999</v>
      </c>
      <c r="E23" s="116">
        <v>3.0578325</v>
      </c>
      <c r="F23" s="116">
        <v>1.6640419</v>
      </c>
      <c r="G23" s="116">
        <v>1.9245095000000001</v>
      </c>
      <c r="H23" s="116">
        <v>2.0121500000000001</v>
      </c>
      <c r="I23" s="116">
        <v>1.7562163519155511</v>
      </c>
      <c r="J23" s="227"/>
      <c r="K23" s="227"/>
      <c r="L23" s="261"/>
      <c r="M23" s="261"/>
      <c r="N23" s="261"/>
      <c r="O23" s="261"/>
      <c r="P23" s="261"/>
      <c r="Q23" s="261"/>
    </row>
    <row r="24" spans="1:17" s="193" customFormat="1">
      <c r="A24" s="335"/>
      <c r="B24" s="152" t="s">
        <v>166</v>
      </c>
      <c r="C24" s="67">
        <v>113638</v>
      </c>
      <c r="D24" s="67">
        <v>84736</v>
      </c>
      <c r="E24" s="67">
        <v>106018</v>
      </c>
      <c r="F24" s="67">
        <v>85270</v>
      </c>
      <c r="G24" s="67">
        <v>82140</v>
      </c>
      <c r="H24" s="67">
        <v>67730</v>
      </c>
      <c r="I24" s="140">
        <v>77754</v>
      </c>
      <c r="J24" s="227"/>
      <c r="K24" s="227"/>
      <c r="L24" s="261"/>
      <c r="M24" s="261"/>
      <c r="N24" s="261"/>
      <c r="O24" s="261"/>
      <c r="P24" s="261"/>
      <c r="Q24" s="261"/>
    </row>
    <row r="25" spans="1:17" s="193" customFormat="1">
      <c r="A25" s="335"/>
      <c r="B25" s="153" t="s">
        <v>156</v>
      </c>
      <c r="C25" s="140">
        <v>1126</v>
      </c>
      <c r="D25" s="140">
        <v>707</v>
      </c>
      <c r="E25" s="140">
        <v>943</v>
      </c>
      <c r="F25" s="140">
        <v>874</v>
      </c>
      <c r="G25" s="140">
        <v>1077</v>
      </c>
      <c r="H25" s="140">
        <v>737</v>
      </c>
      <c r="I25" s="140">
        <v>644</v>
      </c>
      <c r="J25" s="227"/>
      <c r="K25" s="227"/>
      <c r="L25" s="261"/>
      <c r="M25" s="261"/>
      <c r="N25" s="261"/>
      <c r="O25" s="261"/>
      <c r="P25" s="261"/>
      <c r="Q25" s="261"/>
    </row>
    <row r="26" spans="1:17" s="193" customFormat="1">
      <c r="A26" s="336" t="s">
        <v>14</v>
      </c>
      <c r="B26" s="153" t="s">
        <v>37</v>
      </c>
      <c r="C26" s="7">
        <v>71.599052</v>
      </c>
      <c r="D26" s="7">
        <v>70.695781999999994</v>
      </c>
      <c r="E26" s="7">
        <v>72.180859999999996</v>
      </c>
      <c r="F26" s="7">
        <v>73.284424999999999</v>
      </c>
      <c r="G26" s="7">
        <v>73.636553000000006</v>
      </c>
      <c r="H26" s="7">
        <v>73.404746000000003</v>
      </c>
      <c r="I26" s="7">
        <f>'50'!O6</f>
        <v>72.649960365771307</v>
      </c>
      <c r="J26" s="227"/>
      <c r="K26" s="227"/>
      <c r="L26" s="261"/>
      <c r="M26" s="261"/>
      <c r="N26" s="261"/>
      <c r="O26" s="261"/>
      <c r="P26" s="261"/>
      <c r="Q26" s="261"/>
    </row>
    <row r="27" spans="1:17" s="193" customFormat="1">
      <c r="A27" s="335"/>
      <c r="B27" s="152" t="s">
        <v>148</v>
      </c>
      <c r="C27" s="7">
        <f>'50'!I7</f>
        <v>0.57749768000000001</v>
      </c>
      <c r="D27" s="7">
        <f>'50'!J7</f>
        <v>0.61359198000000004</v>
      </c>
      <c r="E27" s="7">
        <f>'50'!K7</f>
        <v>0.85176099000000005</v>
      </c>
      <c r="F27" s="7">
        <f>'50'!L7</f>
        <v>0.72635362000000003</v>
      </c>
      <c r="G27" s="7">
        <f>'50'!M7</f>
        <v>0.55175057999999999</v>
      </c>
      <c r="H27" s="7">
        <f>'50'!N7</f>
        <v>0.70466386999999997</v>
      </c>
      <c r="I27" s="7">
        <f>'50'!O7</f>
        <v>0.80104890987576294</v>
      </c>
      <c r="J27" s="227"/>
      <c r="K27" s="227"/>
      <c r="L27" s="261"/>
      <c r="M27" s="261"/>
      <c r="N27" s="261"/>
      <c r="O27" s="261"/>
      <c r="P27" s="261"/>
      <c r="Q27" s="261"/>
    </row>
    <row r="28" spans="1:17" s="193" customFormat="1">
      <c r="A28" s="335"/>
      <c r="B28" s="152" t="s">
        <v>166</v>
      </c>
      <c r="C28" s="22">
        <v>901707</v>
      </c>
      <c r="D28" s="22">
        <v>811519</v>
      </c>
      <c r="E28" s="22">
        <v>807405</v>
      </c>
      <c r="F28" s="22">
        <v>783272</v>
      </c>
      <c r="G28" s="22">
        <v>768731</v>
      </c>
      <c r="H28" s="22">
        <v>698902</v>
      </c>
      <c r="I28" s="67">
        <v>779946</v>
      </c>
      <c r="J28" s="227"/>
      <c r="K28" s="227"/>
      <c r="L28" s="261"/>
      <c r="M28" s="261"/>
      <c r="N28" s="261"/>
      <c r="O28" s="261"/>
      <c r="P28" s="261"/>
      <c r="Q28" s="261"/>
    </row>
    <row r="29" spans="1:17" s="193" customFormat="1">
      <c r="A29" s="335"/>
      <c r="B29" s="153" t="s">
        <v>156</v>
      </c>
      <c r="C29" s="22">
        <v>14926</v>
      </c>
      <c r="D29" s="22">
        <v>12381</v>
      </c>
      <c r="E29" s="22">
        <v>9970</v>
      </c>
      <c r="F29" s="22">
        <v>10270</v>
      </c>
      <c r="G29" s="22">
        <v>11788</v>
      </c>
      <c r="H29" s="22">
        <v>8813</v>
      </c>
      <c r="I29" s="67">
        <v>7302</v>
      </c>
      <c r="J29" s="227"/>
      <c r="K29" s="227"/>
      <c r="L29" s="261"/>
      <c r="M29" s="261"/>
      <c r="N29" s="261"/>
      <c r="O29" s="261"/>
      <c r="P29" s="261"/>
      <c r="Q29" s="261"/>
    </row>
    <row r="30" spans="1:17" s="193" customFormat="1">
      <c r="A30" s="227"/>
      <c r="B30" s="227"/>
      <c r="C30" s="227"/>
      <c r="D30" s="227"/>
      <c r="E30" s="227"/>
      <c r="F30" s="227"/>
      <c r="G30" s="227"/>
      <c r="H30" s="227"/>
      <c r="I30" s="227"/>
      <c r="J30" s="227"/>
      <c r="K30" s="227"/>
      <c r="L30" s="227"/>
      <c r="M30" s="227"/>
      <c r="N30" s="227"/>
      <c r="O30" s="227"/>
    </row>
    <row r="31" spans="1:17" s="193" customFormat="1">
      <c r="A31" s="293" t="s">
        <v>130</v>
      </c>
      <c r="B31" s="293"/>
      <c r="C31" s="293"/>
      <c r="D31" s="293"/>
      <c r="E31" s="293"/>
      <c r="F31" s="293"/>
      <c r="G31" s="293"/>
      <c r="H31" s="293"/>
      <c r="I31" s="293"/>
      <c r="J31" s="227"/>
      <c r="K31" s="227"/>
      <c r="L31" s="227"/>
      <c r="M31" s="227"/>
      <c r="N31" s="227"/>
      <c r="O31" s="227"/>
    </row>
    <row r="32" spans="1:17" s="193" customFormat="1">
      <c r="A32" s="293" t="s">
        <v>164</v>
      </c>
      <c r="B32" s="293"/>
      <c r="C32" s="293"/>
      <c r="D32" s="293"/>
      <c r="E32" s="293"/>
      <c r="F32" s="293"/>
      <c r="G32" s="293"/>
      <c r="H32" s="293"/>
      <c r="I32" s="293"/>
      <c r="J32" s="227"/>
      <c r="K32" s="227"/>
      <c r="L32" s="227"/>
      <c r="M32" s="227"/>
      <c r="N32" s="227"/>
      <c r="O32" s="227"/>
    </row>
    <row r="33" spans="1:9" ht="55.5" customHeight="1">
      <c r="A33" s="295" t="s">
        <v>163</v>
      </c>
      <c r="B33" s="295"/>
      <c r="C33" s="295"/>
      <c r="D33" s="295"/>
      <c r="E33" s="295"/>
      <c r="F33" s="295"/>
      <c r="G33" s="295"/>
      <c r="H33" s="295"/>
      <c r="I33" s="295"/>
    </row>
    <row r="34" spans="1:9" ht="78.75" customHeight="1">
      <c r="A34" s="328" t="s">
        <v>201</v>
      </c>
      <c r="B34" s="328"/>
      <c r="C34" s="328"/>
      <c r="D34" s="328"/>
      <c r="E34" s="328"/>
      <c r="F34" s="328"/>
      <c r="G34" s="328"/>
      <c r="H34" s="328"/>
      <c r="I34" s="328"/>
    </row>
    <row r="35" spans="1:9">
      <c r="A35" s="318" t="s">
        <v>149</v>
      </c>
      <c r="B35" s="318"/>
      <c r="C35" s="318"/>
      <c r="D35" s="318"/>
      <c r="E35" s="318"/>
      <c r="F35" s="318"/>
      <c r="G35" s="318"/>
      <c r="H35" s="318"/>
      <c r="I35" s="318"/>
    </row>
  </sheetData>
  <mergeCells count="13">
    <mergeCell ref="A35:I35"/>
    <mergeCell ref="A2:M2"/>
    <mergeCell ref="A3:O3"/>
    <mergeCell ref="A6:A9"/>
    <mergeCell ref="A10:A13"/>
    <mergeCell ref="A14:A17"/>
    <mergeCell ref="A18:A21"/>
    <mergeCell ref="A22:A25"/>
    <mergeCell ref="A26:A29"/>
    <mergeCell ref="A31:I31"/>
    <mergeCell ref="A32:I32"/>
    <mergeCell ref="A33:I33"/>
    <mergeCell ref="A34:I34"/>
  </mergeCells>
  <hyperlinks>
    <hyperlink ref="A1" location="Índice!A1" display="Índice" xr:uid="{24A3A25E-1C8C-4EB1-82A9-79282295EA34}"/>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37035-B300-4D4E-9367-113669B1EF24}">
  <dimension ref="A1:AC45"/>
  <sheetViews>
    <sheetView workbookViewId="0">
      <selection activeCell="AB15" sqref="AB15"/>
    </sheetView>
  </sheetViews>
  <sheetFormatPr baseColWidth="10" defaultRowHeight="15"/>
  <sheetData>
    <row r="1" spans="1:29" s="193" customFormat="1">
      <c r="A1" s="111" t="s">
        <v>155</v>
      </c>
    </row>
    <row r="2" spans="1:29">
      <c r="A2" s="291" t="s">
        <v>306</v>
      </c>
      <c r="B2" s="291"/>
      <c r="C2" s="291"/>
      <c r="D2" s="291"/>
      <c r="E2" s="291"/>
      <c r="F2" s="291"/>
      <c r="G2" s="291"/>
      <c r="H2" s="291"/>
      <c r="I2" s="291"/>
      <c r="J2" s="291"/>
      <c r="K2" s="291"/>
      <c r="L2" s="291"/>
      <c r="M2" s="291"/>
    </row>
    <row r="3" spans="1:29" s="97" customFormat="1">
      <c r="A3" s="292" t="s">
        <v>140</v>
      </c>
      <c r="B3" s="292"/>
      <c r="C3" s="292"/>
      <c r="D3" s="292"/>
      <c r="E3" s="292"/>
      <c r="F3" s="292"/>
      <c r="G3" s="292"/>
      <c r="H3" s="292"/>
      <c r="I3" s="292"/>
      <c r="J3" s="292"/>
      <c r="K3" s="292"/>
      <c r="L3" s="292"/>
      <c r="M3" s="292"/>
      <c r="N3" s="292"/>
      <c r="O3" s="292"/>
    </row>
    <row r="4" spans="1:29" s="193" customFormat="1">
      <c r="A4" s="227"/>
      <c r="B4" s="227"/>
      <c r="C4" s="227"/>
      <c r="D4" s="227"/>
      <c r="E4" s="227"/>
      <c r="F4" s="227"/>
      <c r="G4" s="227"/>
      <c r="H4" s="227"/>
      <c r="I4" s="227"/>
      <c r="J4" s="227"/>
      <c r="K4" s="227"/>
      <c r="L4" s="227"/>
      <c r="M4" s="227"/>
      <c r="N4" s="227"/>
      <c r="O4" s="227"/>
    </row>
    <row r="5" spans="1:29" s="193" customFormat="1">
      <c r="A5" s="341" t="s">
        <v>72</v>
      </c>
      <c r="B5" s="319" t="s">
        <v>8</v>
      </c>
      <c r="C5" s="321"/>
      <c r="D5" s="321"/>
      <c r="E5" s="320"/>
      <c r="F5" s="319" t="s">
        <v>9</v>
      </c>
      <c r="G5" s="321"/>
      <c r="H5" s="321"/>
      <c r="I5" s="320"/>
      <c r="J5" s="319" t="s">
        <v>10</v>
      </c>
      <c r="K5" s="321"/>
      <c r="L5" s="321"/>
      <c r="M5" s="320"/>
      <c r="N5" s="319" t="s">
        <v>11</v>
      </c>
      <c r="O5" s="321"/>
      <c r="P5" s="321"/>
      <c r="Q5" s="320"/>
      <c r="R5" s="319" t="s">
        <v>12</v>
      </c>
      <c r="S5" s="321"/>
      <c r="T5" s="321"/>
      <c r="U5" s="320"/>
      <c r="V5" s="303" t="s">
        <v>70</v>
      </c>
      <c r="W5" s="303"/>
      <c r="X5" s="303"/>
      <c r="Y5" s="303"/>
      <c r="Z5" s="303">
        <v>2020</v>
      </c>
      <c r="AA5" s="303"/>
      <c r="AB5" s="303"/>
      <c r="AC5" s="303"/>
    </row>
    <row r="6" spans="1:29" s="193" customFormat="1" ht="30">
      <c r="A6" s="341"/>
      <c r="B6" s="238" t="s">
        <v>213</v>
      </c>
      <c r="C6" s="238" t="s">
        <v>214</v>
      </c>
      <c r="D6" s="238" t="s">
        <v>37</v>
      </c>
      <c r="E6" s="236" t="s">
        <v>148</v>
      </c>
      <c r="F6" s="238" t="s">
        <v>213</v>
      </c>
      <c r="G6" s="238" t="s">
        <v>214</v>
      </c>
      <c r="H6" s="238" t="s">
        <v>37</v>
      </c>
      <c r="I6" s="236" t="s">
        <v>148</v>
      </c>
      <c r="J6" s="238" t="s">
        <v>213</v>
      </c>
      <c r="K6" s="238" t="s">
        <v>214</v>
      </c>
      <c r="L6" s="238" t="s">
        <v>37</v>
      </c>
      <c r="M6" s="236" t="s">
        <v>148</v>
      </c>
      <c r="N6" s="238" t="s">
        <v>213</v>
      </c>
      <c r="O6" s="238" t="s">
        <v>214</v>
      </c>
      <c r="P6" s="238" t="s">
        <v>37</v>
      </c>
      <c r="Q6" s="236" t="s">
        <v>148</v>
      </c>
      <c r="R6" s="238" t="s">
        <v>213</v>
      </c>
      <c r="S6" s="238" t="s">
        <v>214</v>
      </c>
      <c r="T6" s="238" t="s">
        <v>37</v>
      </c>
      <c r="U6" s="236" t="s">
        <v>148</v>
      </c>
      <c r="V6" s="238" t="s">
        <v>213</v>
      </c>
      <c r="W6" s="238" t="s">
        <v>214</v>
      </c>
      <c r="X6" s="238" t="s">
        <v>37</v>
      </c>
      <c r="Y6" s="236" t="s">
        <v>148</v>
      </c>
      <c r="Z6" s="238" t="s">
        <v>213</v>
      </c>
      <c r="AA6" s="238" t="s">
        <v>214</v>
      </c>
      <c r="AB6" s="238" t="s">
        <v>37</v>
      </c>
      <c r="AC6" s="236" t="s">
        <v>148</v>
      </c>
    </row>
    <row r="7" spans="1:29" s="193" customFormat="1">
      <c r="A7" s="66" t="s">
        <v>24</v>
      </c>
      <c r="B7" s="23">
        <v>104004</v>
      </c>
      <c r="C7" s="23">
        <v>2723</v>
      </c>
      <c r="D7" s="7">
        <v>58.481453000000002</v>
      </c>
      <c r="E7" s="116">
        <v>1.3482727999999999</v>
      </c>
      <c r="F7" s="23">
        <v>93042</v>
      </c>
      <c r="G7" s="23">
        <v>2006</v>
      </c>
      <c r="H7" s="7">
        <v>64.415673999999996</v>
      </c>
      <c r="I7" s="116">
        <v>1.4564157</v>
      </c>
      <c r="J7" s="23">
        <v>94594</v>
      </c>
      <c r="K7" s="23">
        <v>1370</v>
      </c>
      <c r="L7" s="7">
        <v>65.755120000000005</v>
      </c>
      <c r="M7" s="116">
        <v>1.7062921</v>
      </c>
      <c r="N7" s="23">
        <v>95433</v>
      </c>
      <c r="O7" s="23">
        <v>1451</v>
      </c>
      <c r="P7" s="7">
        <v>65.339112</v>
      </c>
      <c r="Q7" s="116">
        <v>1.7876616999999999</v>
      </c>
      <c r="R7" s="23">
        <v>90712</v>
      </c>
      <c r="S7" s="23">
        <v>1678</v>
      </c>
      <c r="T7" s="7">
        <v>65.294252999999998</v>
      </c>
      <c r="U7" s="116">
        <v>1.2912001</v>
      </c>
      <c r="V7" s="23">
        <v>85225</v>
      </c>
      <c r="W7" s="23">
        <v>1167</v>
      </c>
      <c r="X7" s="7">
        <v>66.905056999999999</v>
      </c>
      <c r="Y7" s="7">
        <v>1.66052</v>
      </c>
      <c r="Z7" s="23">
        <v>70217</v>
      </c>
      <c r="AA7" s="23">
        <v>673</v>
      </c>
      <c r="AB7" s="7">
        <v>71.648537784943173</v>
      </c>
      <c r="AC7" s="116">
        <v>2.7885710261546199</v>
      </c>
    </row>
    <row r="8" spans="1:29" s="193" customFormat="1">
      <c r="A8" s="66" t="s">
        <v>25</v>
      </c>
      <c r="B8" s="23">
        <v>126464</v>
      </c>
      <c r="C8" s="23">
        <v>2559</v>
      </c>
      <c r="D8" s="7">
        <v>67.096062000000003</v>
      </c>
      <c r="E8" s="116">
        <v>1.4401382</v>
      </c>
      <c r="F8" s="23">
        <v>130193</v>
      </c>
      <c r="G8" s="23">
        <v>2460</v>
      </c>
      <c r="H8" s="7">
        <v>66.896690000000007</v>
      </c>
      <c r="I8" s="116">
        <v>1.5162144</v>
      </c>
      <c r="J8" s="23">
        <v>127028</v>
      </c>
      <c r="K8" s="23">
        <v>1638</v>
      </c>
      <c r="L8" s="7">
        <v>70.056584000000001</v>
      </c>
      <c r="M8" s="116">
        <v>2.2284766</v>
      </c>
      <c r="N8" s="23">
        <v>118390</v>
      </c>
      <c r="O8" s="23">
        <v>1735</v>
      </c>
      <c r="P8" s="7">
        <v>72.066862</v>
      </c>
      <c r="Q8" s="116">
        <v>1.4069315</v>
      </c>
      <c r="R8" s="23">
        <v>119436</v>
      </c>
      <c r="S8" s="23">
        <v>2025</v>
      </c>
      <c r="T8" s="7">
        <v>71.082701999999998</v>
      </c>
      <c r="U8" s="116">
        <v>1.3116452000000001</v>
      </c>
      <c r="V8" s="23">
        <v>113393</v>
      </c>
      <c r="W8" s="23">
        <v>1522</v>
      </c>
      <c r="X8" s="7">
        <v>72.137540999999999</v>
      </c>
      <c r="Y8" s="7">
        <v>1.3866099999999999</v>
      </c>
      <c r="Z8" s="23">
        <v>129411</v>
      </c>
      <c r="AA8" s="23">
        <v>1287</v>
      </c>
      <c r="AB8" s="7">
        <v>69.497341710971483</v>
      </c>
      <c r="AC8" s="116">
        <v>1.3910879473399376</v>
      </c>
    </row>
    <row r="9" spans="1:29" s="193" customFormat="1">
      <c r="A9" s="66" t="s">
        <v>26</v>
      </c>
      <c r="B9" s="23">
        <v>126538</v>
      </c>
      <c r="C9" s="23">
        <v>2265</v>
      </c>
      <c r="D9" s="7">
        <v>69.995575000000002</v>
      </c>
      <c r="E9" s="116">
        <v>1.3794575</v>
      </c>
      <c r="F9" s="23">
        <v>98758</v>
      </c>
      <c r="G9" s="23">
        <v>1712</v>
      </c>
      <c r="H9" s="7">
        <v>70.727846999999997</v>
      </c>
      <c r="I9" s="116">
        <v>1.4197538000000001</v>
      </c>
      <c r="J9" s="23">
        <v>109290</v>
      </c>
      <c r="K9" s="23">
        <v>1426</v>
      </c>
      <c r="L9" s="7">
        <v>69.941570999999996</v>
      </c>
      <c r="M9" s="116">
        <v>1.8850043000000001</v>
      </c>
      <c r="N9" s="23">
        <v>109369</v>
      </c>
      <c r="O9" s="23">
        <v>1429</v>
      </c>
      <c r="P9" s="7">
        <v>71.176435999999995</v>
      </c>
      <c r="Q9" s="116">
        <v>2.2452985999999999</v>
      </c>
      <c r="R9" s="23">
        <v>106317</v>
      </c>
      <c r="S9" s="23">
        <v>1695</v>
      </c>
      <c r="T9" s="7">
        <v>72.442269999999994</v>
      </c>
      <c r="U9" s="116">
        <v>1.3955002999999999</v>
      </c>
      <c r="V9" s="23">
        <v>107406</v>
      </c>
      <c r="W9" s="23">
        <v>1427</v>
      </c>
      <c r="X9" s="7">
        <v>72.643282999999997</v>
      </c>
      <c r="Y9" s="7">
        <v>1.3400699999999999</v>
      </c>
      <c r="Z9" s="23">
        <v>116079</v>
      </c>
      <c r="AA9" s="23">
        <v>1201</v>
      </c>
      <c r="AB9" s="7">
        <v>70.50816366198552</v>
      </c>
      <c r="AC9" s="116">
        <v>1.4719799256760113</v>
      </c>
    </row>
    <row r="10" spans="1:29" s="193" customFormat="1">
      <c r="A10" s="66" t="s">
        <v>27</v>
      </c>
      <c r="B10" s="23">
        <v>111459</v>
      </c>
      <c r="C10" s="23">
        <v>1863</v>
      </c>
      <c r="D10" s="7">
        <v>71.514549000000002</v>
      </c>
      <c r="E10" s="116">
        <v>1.8572215999999999</v>
      </c>
      <c r="F10" s="23">
        <v>107178</v>
      </c>
      <c r="G10" s="23">
        <v>1647</v>
      </c>
      <c r="H10" s="7">
        <v>70.465019999999996</v>
      </c>
      <c r="I10" s="116">
        <v>1.5504846000000001</v>
      </c>
      <c r="J10" s="23">
        <v>102444</v>
      </c>
      <c r="K10" s="23">
        <v>1217</v>
      </c>
      <c r="L10" s="7">
        <v>74.117698000000004</v>
      </c>
      <c r="M10" s="116">
        <v>1.8909248000000001</v>
      </c>
      <c r="N10" s="23">
        <v>102006</v>
      </c>
      <c r="O10" s="23">
        <v>1305</v>
      </c>
      <c r="P10" s="7">
        <v>75.853299000000007</v>
      </c>
      <c r="Q10" s="116">
        <v>2.1151578</v>
      </c>
      <c r="R10" s="23">
        <v>100200</v>
      </c>
      <c r="S10" s="23">
        <v>1516</v>
      </c>
      <c r="T10" s="7">
        <v>73.574224000000001</v>
      </c>
      <c r="U10" s="116">
        <v>1.5175656</v>
      </c>
      <c r="V10" s="23">
        <v>88625</v>
      </c>
      <c r="W10" s="23">
        <v>1109</v>
      </c>
      <c r="X10" s="7">
        <v>73.162778000000003</v>
      </c>
      <c r="Y10" s="7">
        <v>1.50553</v>
      </c>
      <c r="Z10" s="23">
        <v>96007</v>
      </c>
      <c r="AA10" s="23">
        <v>944</v>
      </c>
      <c r="AB10" s="7">
        <v>72.745251066473699</v>
      </c>
      <c r="AC10" s="116">
        <v>1.913002817374269</v>
      </c>
    </row>
    <row r="11" spans="1:29" s="193" customFormat="1">
      <c r="A11" s="66" t="s">
        <v>28</v>
      </c>
      <c r="B11" s="23">
        <v>90983</v>
      </c>
      <c r="C11" s="23">
        <v>1420</v>
      </c>
      <c r="D11" s="7">
        <v>75.380077999999997</v>
      </c>
      <c r="E11" s="116">
        <v>1.5882151</v>
      </c>
      <c r="F11" s="23">
        <v>89826</v>
      </c>
      <c r="G11" s="23">
        <v>1294</v>
      </c>
      <c r="H11" s="7">
        <v>73.788753</v>
      </c>
      <c r="I11" s="116">
        <v>1.655152</v>
      </c>
      <c r="J11" s="23">
        <v>79996</v>
      </c>
      <c r="K11" s="23">
        <v>998</v>
      </c>
      <c r="L11" s="7">
        <v>69.286400999999998</v>
      </c>
      <c r="M11" s="116">
        <v>4.7889128000000003</v>
      </c>
      <c r="N11" s="23">
        <v>81089</v>
      </c>
      <c r="O11" s="23">
        <v>1070</v>
      </c>
      <c r="P11" s="7">
        <v>70.849170000000001</v>
      </c>
      <c r="Q11" s="116">
        <v>2.1140298</v>
      </c>
      <c r="R11" s="23">
        <v>85385</v>
      </c>
      <c r="S11" s="23">
        <v>1239</v>
      </c>
      <c r="T11" s="7">
        <v>75.569972000000007</v>
      </c>
      <c r="U11" s="116">
        <v>1.4485157</v>
      </c>
      <c r="V11" s="23">
        <v>69349</v>
      </c>
      <c r="W11" s="23">
        <v>890</v>
      </c>
      <c r="X11" s="7">
        <v>73.737879000000007</v>
      </c>
      <c r="Y11" s="7">
        <v>1.6952399999999999</v>
      </c>
      <c r="Z11" s="23">
        <v>88601</v>
      </c>
      <c r="AA11" s="23">
        <v>875</v>
      </c>
      <c r="AB11" s="7">
        <v>71.249014909049961</v>
      </c>
      <c r="AC11" s="116">
        <v>1.56545273300128</v>
      </c>
    </row>
    <row r="12" spans="1:29" s="193" customFormat="1">
      <c r="A12" s="66" t="s">
        <v>32</v>
      </c>
      <c r="B12" s="23">
        <v>81481</v>
      </c>
      <c r="C12" s="23">
        <v>1161</v>
      </c>
      <c r="D12" s="7">
        <v>74.261992000000006</v>
      </c>
      <c r="E12" s="116">
        <v>1.8263815000000001</v>
      </c>
      <c r="F12" s="23">
        <v>80005</v>
      </c>
      <c r="G12" s="23">
        <v>1026</v>
      </c>
      <c r="H12" s="7">
        <v>74.961584999999999</v>
      </c>
      <c r="I12" s="116">
        <v>1.8367814</v>
      </c>
      <c r="J12" s="23">
        <v>75607</v>
      </c>
      <c r="K12" s="23">
        <v>883</v>
      </c>
      <c r="L12" s="7">
        <v>70.003241000000003</v>
      </c>
      <c r="M12" s="116">
        <v>2.6967153000000001</v>
      </c>
      <c r="N12" s="23">
        <v>71900</v>
      </c>
      <c r="O12" s="23">
        <v>934</v>
      </c>
      <c r="P12" s="7">
        <v>74.747895</v>
      </c>
      <c r="Q12" s="116">
        <v>2.3878490000000001</v>
      </c>
      <c r="R12" s="23">
        <v>69691</v>
      </c>
      <c r="S12" s="23">
        <v>992</v>
      </c>
      <c r="T12" s="7">
        <v>74.455400999999995</v>
      </c>
      <c r="U12" s="116">
        <v>1.6582650999999999</v>
      </c>
      <c r="V12" s="23">
        <v>66229</v>
      </c>
      <c r="W12" s="23">
        <v>812</v>
      </c>
      <c r="X12" s="7">
        <v>71.688045000000002</v>
      </c>
      <c r="Y12" s="7">
        <v>4.1763399999999997</v>
      </c>
      <c r="Z12" s="23">
        <v>79309</v>
      </c>
      <c r="AA12" s="23">
        <v>581</v>
      </c>
      <c r="AB12" s="7">
        <v>77.303740959510307</v>
      </c>
      <c r="AC12" s="116">
        <v>4.6709851023245292</v>
      </c>
    </row>
    <row r="13" spans="1:29" s="193" customFormat="1">
      <c r="A13" s="66" t="s">
        <v>33</v>
      </c>
      <c r="B13" s="23">
        <v>80752</v>
      </c>
      <c r="C13" s="23">
        <v>1029</v>
      </c>
      <c r="D13" s="7">
        <v>77.694712999999993</v>
      </c>
      <c r="E13" s="116">
        <v>2.0829051000000001</v>
      </c>
      <c r="F13" s="23">
        <v>71590</v>
      </c>
      <c r="G13" s="23">
        <v>909</v>
      </c>
      <c r="H13" s="7">
        <v>71.430710000000005</v>
      </c>
      <c r="I13" s="116">
        <v>2.1770432999999998</v>
      </c>
      <c r="J13" s="23">
        <v>60634</v>
      </c>
      <c r="K13" s="23">
        <v>784</v>
      </c>
      <c r="L13" s="7">
        <v>76.425878999999995</v>
      </c>
      <c r="M13" s="116">
        <v>2.4023395999999999</v>
      </c>
      <c r="N13" s="23">
        <v>66994</v>
      </c>
      <c r="O13" s="23">
        <v>831</v>
      </c>
      <c r="P13" s="7">
        <v>77.810428000000002</v>
      </c>
      <c r="Q13" s="116">
        <v>2.2467274000000002</v>
      </c>
      <c r="R13" s="23">
        <v>60043</v>
      </c>
      <c r="S13" s="23">
        <v>881</v>
      </c>
      <c r="T13" s="7">
        <v>76.554213000000004</v>
      </c>
      <c r="U13" s="116">
        <v>2.0041034</v>
      </c>
      <c r="V13" s="23">
        <v>57965</v>
      </c>
      <c r="W13" s="23">
        <v>654</v>
      </c>
      <c r="X13" s="7">
        <v>80.358503999999996</v>
      </c>
      <c r="Y13" s="7">
        <v>1.7890199999999998</v>
      </c>
      <c r="Z13" s="23">
        <v>62012</v>
      </c>
      <c r="AA13" s="23">
        <v>585</v>
      </c>
      <c r="AB13" s="7">
        <v>76.341253231564693</v>
      </c>
      <c r="AC13" s="116">
        <v>1.8664151580448203</v>
      </c>
    </row>
    <row r="14" spans="1:29" s="193" customFormat="1">
      <c r="A14" s="66" t="s">
        <v>34</v>
      </c>
      <c r="B14" s="23">
        <v>66388</v>
      </c>
      <c r="C14" s="23">
        <v>780</v>
      </c>
      <c r="D14" s="7">
        <v>77.720412999999994</v>
      </c>
      <c r="E14" s="116">
        <v>2.2775413000000002</v>
      </c>
      <c r="F14" s="23">
        <v>56191</v>
      </c>
      <c r="G14" s="23">
        <v>620</v>
      </c>
      <c r="H14" s="7">
        <v>71.522580000000005</v>
      </c>
      <c r="I14" s="116">
        <v>2.4838084</v>
      </c>
      <c r="J14" s="23">
        <v>51794</v>
      </c>
      <c r="K14" s="23">
        <v>711</v>
      </c>
      <c r="L14" s="7">
        <v>77.015955000000005</v>
      </c>
      <c r="M14" s="116">
        <v>3.1872311</v>
      </c>
      <c r="N14" s="23">
        <v>52821</v>
      </c>
      <c r="O14" s="23">
        <v>641</v>
      </c>
      <c r="P14" s="7">
        <v>77.677941000000004</v>
      </c>
      <c r="Q14" s="116">
        <v>2.4374368</v>
      </c>
      <c r="R14" s="23">
        <v>54807</v>
      </c>
      <c r="S14" s="23">
        <v>685</v>
      </c>
      <c r="T14" s="7">
        <v>81.716116999999997</v>
      </c>
      <c r="U14" s="116">
        <v>1.8873291000000001</v>
      </c>
      <c r="V14" s="23">
        <v>42980</v>
      </c>
      <c r="W14" s="23">
        <v>495</v>
      </c>
      <c r="X14" s="7">
        <v>77.803121000000004</v>
      </c>
      <c r="Y14" s="7">
        <v>2.5607899999999999</v>
      </c>
      <c r="Z14" s="23">
        <v>60556</v>
      </c>
      <c r="AA14" s="23">
        <v>512</v>
      </c>
      <c r="AB14" s="7">
        <v>77.055021122817735</v>
      </c>
      <c r="AC14" s="116">
        <v>2.3449687649083577</v>
      </c>
    </row>
    <row r="15" spans="1:29" s="193" customFormat="1">
      <c r="A15" s="66" t="s">
        <v>35</v>
      </c>
      <c r="B15" s="23">
        <v>62115</v>
      </c>
      <c r="C15" s="23">
        <v>664</v>
      </c>
      <c r="D15" s="7">
        <v>81.817463000000004</v>
      </c>
      <c r="E15" s="116">
        <v>2.0033504</v>
      </c>
      <c r="F15" s="23">
        <v>52357</v>
      </c>
      <c r="G15" s="23">
        <v>444</v>
      </c>
      <c r="H15" s="7">
        <v>78.673177999999993</v>
      </c>
      <c r="I15" s="116">
        <v>3.1719305000000002</v>
      </c>
      <c r="J15" s="23">
        <v>56190</v>
      </c>
      <c r="K15" s="23">
        <v>548</v>
      </c>
      <c r="L15" s="7">
        <v>77.645887999999999</v>
      </c>
      <c r="M15" s="116">
        <v>4.4849284999999997</v>
      </c>
      <c r="N15" s="23">
        <v>50138</v>
      </c>
      <c r="O15" s="23">
        <v>557</v>
      </c>
      <c r="P15" s="7">
        <v>82.782419000000004</v>
      </c>
      <c r="Q15" s="116">
        <v>2.0497106</v>
      </c>
      <c r="R15" s="23">
        <v>45656</v>
      </c>
      <c r="S15" s="23">
        <v>594</v>
      </c>
      <c r="T15" s="7">
        <v>84.130611000000002</v>
      </c>
      <c r="U15" s="116">
        <v>1.9204281000000001</v>
      </c>
      <c r="V15" s="23">
        <v>36168</v>
      </c>
      <c r="W15" s="23">
        <v>392</v>
      </c>
      <c r="X15" s="7">
        <v>77.783991</v>
      </c>
      <c r="Y15" s="7">
        <v>2.75</v>
      </c>
      <c r="Z15" s="23">
        <v>48597</v>
      </c>
      <c r="AA15" s="23">
        <v>409</v>
      </c>
      <c r="AB15" s="7">
        <v>76.288028633323918</v>
      </c>
      <c r="AC15" s="116">
        <v>2.6051612382930909</v>
      </c>
    </row>
    <row r="16" spans="1:29" s="193" customFormat="1">
      <c r="A16" s="69" t="s">
        <v>36</v>
      </c>
      <c r="B16" s="23">
        <v>51523</v>
      </c>
      <c r="C16" s="23">
        <v>462</v>
      </c>
      <c r="D16" s="7">
        <v>84.835262999999998</v>
      </c>
      <c r="E16" s="116">
        <v>1.8822064000000001</v>
      </c>
      <c r="F16" s="23">
        <v>32379</v>
      </c>
      <c r="G16" s="23">
        <v>263</v>
      </c>
      <c r="H16" s="7">
        <v>74.754120999999998</v>
      </c>
      <c r="I16" s="116">
        <v>3.7242882000000002</v>
      </c>
      <c r="J16" s="23">
        <v>49828</v>
      </c>
      <c r="K16" s="23">
        <v>395</v>
      </c>
      <c r="L16" s="7">
        <v>88.172424000000007</v>
      </c>
      <c r="M16" s="116">
        <v>2.3353294</v>
      </c>
      <c r="N16" s="23">
        <v>35132</v>
      </c>
      <c r="O16" s="23">
        <v>317</v>
      </c>
      <c r="P16" s="7">
        <v>78.019098</v>
      </c>
      <c r="Q16" s="116">
        <v>3.1560964</v>
      </c>
      <c r="R16" s="23">
        <v>36484</v>
      </c>
      <c r="S16" s="23">
        <v>483</v>
      </c>
      <c r="T16" s="7">
        <v>76.499202999999994</v>
      </c>
      <c r="U16" s="116">
        <v>3.1565596</v>
      </c>
      <c r="V16" s="23">
        <v>31562</v>
      </c>
      <c r="W16" s="23">
        <v>345</v>
      </c>
      <c r="X16" s="7">
        <v>82.504248000000004</v>
      </c>
      <c r="Y16" s="7">
        <v>2.8541699999999999</v>
      </c>
      <c r="Z16" s="23">
        <v>29157</v>
      </c>
      <c r="AA16" s="23">
        <v>235</v>
      </c>
      <c r="AB16" s="7">
        <v>68.964946307772365</v>
      </c>
      <c r="AC16" s="116">
        <v>3.4703682941324061</v>
      </c>
    </row>
    <row r="17" spans="1:29" s="193" customFormat="1">
      <c r="A17" s="66" t="s">
        <v>14</v>
      </c>
      <c r="B17" s="23">
        <v>901707</v>
      </c>
      <c r="C17" s="23">
        <v>14926</v>
      </c>
      <c r="D17" s="7">
        <v>71.599052</v>
      </c>
      <c r="E17" s="116">
        <f>'53'!C27</f>
        <v>0.57749768000000001</v>
      </c>
      <c r="F17" s="23">
        <v>811519</v>
      </c>
      <c r="G17" s="23">
        <v>12381</v>
      </c>
      <c r="H17" s="7">
        <v>70.695781999999994</v>
      </c>
      <c r="I17" s="116">
        <f>'53'!D27</f>
        <v>0.61359198000000004</v>
      </c>
      <c r="J17" s="23">
        <v>807405</v>
      </c>
      <c r="K17" s="23">
        <v>9970</v>
      </c>
      <c r="L17" s="7">
        <v>72.180859999999996</v>
      </c>
      <c r="M17" s="116">
        <f>'53'!E27</f>
        <v>0.85176099000000005</v>
      </c>
      <c r="N17" s="23">
        <v>783272</v>
      </c>
      <c r="O17" s="23">
        <v>10270</v>
      </c>
      <c r="P17" s="7">
        <v>73.284424999999999</v>
      </c>
      <c r="Q17" s="116">
        <f>'53'!F27</f>
        <v>0.72635362000000003</v>
      </c>
      <c r="R17" s="23">
        <v>768731</v>
      </c>
      <c r="S17" s="23">
        <v>11788</v>
      </c>
      <c r="T17" s="7">
        <v>73.636553000000006</v>
      </c>
      <c r="U17" s="116">
        <f>'53'!G27</f>
        <v>0.55175057999999999</v>
      </c>
      <c r="V17" s="23">
        <v>698902</v>
      </c>
      <c r="W17" s="23">
        <v>8813</v>
      </c>
      <c r="X17" s="7">
        <v>73.404746000000003</v>
      </c>
      <c r="Y17" s="116">
        <f>'53'!H27</f>
        <v>0.70466386999999997</v>
      </c>
      <c r="Z17" s="23">
        <v>779946</v>
      </c>
      <c r="AA17" s="23">
        <v>7302</v>
      </c>
      <c r="AB17" s="7">
        <f>'53'!I26</f>
        <v>72.649960365771307</v>
      </c>
      <c r="AC17" s="7">
        <f>'53'!I27</f>
        <v>0.80104890987576294</v>
      </c>
    </row>
    <row r="18" spans="1:29" s="193" customFormat="1">
      <c r="A18" s="227"/>
      <c r="B18" s="227"/>
      <c r="C18" s="227"/>
      <c r="D18" s="227"/>
      <c r="E18" s="227"/>
      <c r="F18" s="227"/>
      <c r="G18" s="227"/>
      <c r="H18" s="227"/>
      <c r="I18" s="227"/>
      <c r="J18" s="227"/>
      <c r="K18" s="227"/>
      <c r="L18" s="227"/>
      <c r="M18" s="227"/>
      <c r="N18" s="227"/>
      <c r="O18" s="227"/>
    </row>
    <row r="19" spans="1:29" s="193" customFormat="1">
      <c r="A19" s="293" t="s">
        <v>130</v>
      </c>
      <c r="B19" s="293"/>
      <c r="C19" s="293"/>
      <c r="D19" s="293"/>
      <c r="E19" s="293"/>
      <c r="F19" s="293"/>
      <c r="G19" s="293"/>
      <c r="H19" s="293"/>
      <c r="I19" s="293"/>
    </row>
    <row r="20" spans="1:29" s="193" customFormat="1">
      <c r="A20" s="293" t="s">
        <v>164</v>
      </c>
      <c r="B20" s="293"/>
      <c r="C20" s="293"/>
      <c r="D20" s="293"/>
      <c r="E20" s="293"/>
      <c r="F20" s="293"/>
      <c r="G20" s="293"/>
      <c r="H20" s="293"/>
      <c r="I20" s="293"/>
    </row>
    <row r="21" spans="1:29" s="193" customFormat="1" ht="24.75" customHeight="1">
      <c r="A21" s="295" t="s">
        <v>163</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row>
    <row r="22" spans="1:29" ht="30.75" customHeight="1">
      <c r="A22" s="328" t="s">
        <v>201</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row>
    <row r="23" spans="1:29">
      <c r="A23" s="318" t="s">
        <v>149</v>
      </c>
      <c r="B23" s="318"/>
      <c r="C23" s="318"/>
      <c r="D23" s="318"/>
      <c r="E23" s="318"/>
      <c r="F23" s="318"/>
      <c r="G23" s="318"/>
      <c r="H23" s="318"/>
      <c r="I23" s="318"/>
      <c r="J23" s="193"/>
      <c r="K23" s="193"/>
      <c r="L23" s="193"/>
      <c r="M23" s="193"/>
      <c r="N23" s="193"/>
      <c r="O23" s="193"/>
      <c r="P23" s="193"/>
      <c r="Q23" s="193"/>
      <c r="R23" s="193"/>
      <c r="S23" s="193"/>
      <c r="T23" s="193"/>
      <c r="U23" s="193"/>
      <c r="V23" s="193"/>
      <c r="W23" s="193"/>
      <c r="X23" s="193"/>
      <c r="Y23" s="193"/>
      <c r="Z23" s="193"/>
      <c r="AA23" s="193"/>
      <c r="AB23" s="193"/>
      <c r="AC23" s="193"/>
    </row>
    <row r="24" spans="1:29">
      <c r="A24" s="193"/>
      <c r="B24" s="193"/>
      <c r="C24" s="193"/>
      <c r="D24" s="193"/>
      <c r="E24" s="193"/>
      <c r="F24" s="193"/>
      <c r="G24" s="193"/>
      <c r="H24" s="193"/>
      <c r="I24" s="193"/>
      <c r="J24" s="193"/>
      <c r="K24" s="193"/>
    </row>
    <row r="25" spans="1:29">
      <c r="A25" s="193"/>
      <c r="B25" s="193"/>
      <c r="C25" s="193"/>
      <c r="D25" s="193"/>
      <c r="E25" s="193"/>
      <c r="F25" s="193"/>
      <c r="G25" s="193"/>
      <c r="H25" s="193"/>
      <c r="I25" s="193"/>
      <c r="J25" s="193"/>
      <c r="K25" s="193"/>
    </row>
    <row r="26" spans="1:29">
      <c r="A26" s="193"/>
      <c r="B26" s="193"/>
      <c r="C26" s="193"/>
      <c r="D26" s="193"/>
      <c r="E26" s="193"/>
      <c r="F26" s="193"/>
      <c r="G26" s="193"/>
      <c r="H26" s="193"/>
      <c r="I26" s="193"/>
      <c r="J26" s="193"/>
      <c r="K26" s="193"/>
    </row>
    <row r="27" spans="1:29">
      <c r="A27" s="193"/>
      <c r="B27" s="193"/>
      <c r="C27" s="193"/>
      <c r="D27" s="193"/>
      <c r="E27" s="193"/>
      <c r="F27" s="193"/>
      <c r="G27" s="193"/>
      <c r="H27" s="193"/>
      <c r="I27" s="193"/>
      <c r="J27" s="193"/>
      <c r="K27" s="193"/>
    </row>
    <row r="28" spans="1:29">
      <c r="A28" s="193"/>
      <c r="B28" s="193"/>
      <c r="C28" s="193"/>
      <c r="D28" s="193"/>
      <c r="E28" s="193"/>
      <c r="F28" s="193"/>
      <c r="G28" s="193"/>
      <c r="H28" s="193"/>
      <c r="I28" s="193"/>
      <c r="J28" s="193"/>
      <c r="K28" s="193"/>
    </row>
    <row r="29" spans="1:29">
      <c r="A29" s="193"/>
      <c r="B29" s="193"/>
      <c r="C29" s="193"/>
      <c r="D29" s="193"/>
      <c r="E29" s="193"/>
      <c r="F29" s="193"/>
      <c r="G29" s="193"/>
      <c r="H29" s="193"/>
      <c r="I29" s="193"/>
      <c r="J29" s="193"/>
      <c r="K29" s="193"/>
    </row>
    <row r="32" spans="1:29">
      <c r="A32" s="193"/>
      <c r="B32" s="193"/>
      <c r="C32" s="193"/>
      <c r="D32" s="193"/>
      <c r="F32" s="193"/>
      <c r="G32" s="193"/>
      <c r="H32" s="193"/>
      <c r="I32" s="193"/>
    </row>
    <row r="33" spans="1:9">
      <c r="A33" s="193"/>
      <c r="B33" s="193"/>
      <c r="C33" s="193"/>
      <c r="D33" s="193"/>
      <c r="F33" s="193"/>
      <c r="G33" s="193"/>
      <c r="H33" s="193"/>
      <c r="I33" s="193"/>
    </row>
    <row r="34" spans="1:9">
      <c r="A34" s="193"/>
      <c r="B34" s="17"/>
      <c r="C34" s="193"/>
      <c r="D34" s="193"/>
      <c r="F34" s="193"/>
      <c r="G34" s="193"/>
      <c r="H34" s="193"/>
      <c r="I34" s="193"/>
    </row>
    <row r="35" spans="1:9">
      <c r="A35" s="193"/>
      <c r="B35" s="17"/>
      <c r="C35" s="193"/>
      <c r="D35" s="193"/>
      <c r="F35" s="193"/>
      <c r="G35" s="17"/>
      <c r="H35" s="193"/>
      <c r="I35" s="193"/>
    </row>
    <row r="36" spans="1:9">
      <c r="A36" s="193"/>
      <c r="B36" s="17"/>
      <c r="C36" s="193"/>
      <c r="D36" s="193"/>
      <c r="F36" s="193"/>
      <c r="G36" s="17"/>
      <c r="H36" s="193"/>
      <c r="I36" s="193"/>
    </row>
    <row r="37" spans="1:9">
      <c r="A37" s="193"/>
      <c r="B37" s="17"/>
      <c r="C37" s="193"/>
      <c r="D37" s="193"/>
      <c r="F37" s="193"/>
      <c r="G37" s="193"/>
      <c r="H37" s="193"/>
      <c r="I37" s="193"/>
    </row>
    <row r="38" spans="1:9">
      <c r="A38" s="193"/>
      <c r="B38" s="17"/>
      <c r="C38" s="193"/>
      <c r="D38" s="193"/>
      <c r="F38" s="193"/>
      <c r="G38" s="193"/>
      <c r="H38" s="193"/>
      <c r="I38" s="193"/>
    </row>
    <row r="39" spans="1:9">
      <c r="A39" s="193"/>
      <c r="B39" s="17"/>
      <c r="C39" s="193"/>
      <c r="D39" s="193"/>
      <c r="F39" s="193"/>
      <c r="G39" s="193"/>
      <c r="H39" s="193"/>
      <c r="I39" s="193"/>
    </row>
    <row r="40" spans="1:9">
      <c r="A40" s="193"/>
      <c r="B40" s="17"/>
      <c r="C40" s="193"/>
      <c r="D40" s="193"/>
      <c r="F40" s="193"/>
      <c r="G40" s="193"/>
      <c r="H40" s="193"/>
      <c r="I40" s="193"/>
    </row>
    <row r="41" spans="1:9">
      <c r="A41" s="193"/>
      <c r="B41" s="17"/>
      <c r="C41" s="193"/>
      <c r="D41" s="193"/>
      <c r="F41" s="193"/>
      <c r="G41" s="193"/>
      <c r="H41" s="193"/>
      <c r="I41" s="193"/>
    </row>
    <row r="42" spans="1:9">
      <c r="A42" s="193"/>
      <c r="B42" s="17"/>
      <c r="C42" s="193"/>
      <c r="D42" s="193"/>
      <c r="F42" s="193"/>
      <c r="G42" s="193"/>
      <c r="H42" s="193"/>
      <c r="I42" s="193"/>
    </row>
    <row r="43" spans="1:9">
      <c r="A43" s="193"/>
      <c r="B43" s="17"/>
      <c r="C43" s="193"/>
      <c r="D43" s="193"/>
      <c r="F43" s="193"/>
      <c r="G43" s="193"/>
      <c r="H43" s="193"/>
      <c r="I43" s="193"/>
    </row>
    <row r="44" spans="1:9">
      <c r="A44" s="193"/>
      <c r="B44" s="17"/>
      <c r="C44" s="193"/>
      <c r="D44" s="193"/>
      <c r="F44" s="193"/>
      <c r="G44" s="17"/>
      <c r="H44" s="193"/>
      <c r="I44" s="193"/>
    </row>
    <row r="45" spans="1:9">
      <c r="A45" s="193"/>
      <c r="C45" s="193"/>
      <c r="D45" s="193"/>
      <c r="F45" s="193"/>
      <c r="H45" s="193"/>
      <c r="I45" s="193"/>
    </row>
  </sheetData>
  <mergeCells count="15">
    <mergeCell ref="A21:AC21"/>
    <mergeCell ref="A22:AC22"/>
    <mergeCell ref="A23:I23"/>
    <mergeCell ref="R5:U5"/>
    <mergeCell ref="V5:Y5"/>
    <mergeCell ref="Z5:AC5"/>
    <mergeCell ref="A19:I19"/>
    <mergeCell ref="A20:I20"/>
    <mergeCell ref="A2:M2"/>
    <mergeCell ref="A3:O3"/>
    <mergeCell ref="A5:A6"/>
    <mergeCell ref="B5:E5"/>
    <mergeCell ref="F5:I5"/>
    <mergeCell ref="J5:M5"/>
    <mergeCell ref="N5:Q5"/>
  </mergeCells>
  <hyperlinks>
    <hyperlink ref="A1" location="Índice!A1" display="Índice" xr:uid="{84038F0D-CE8A-41AA-8146-BCC339F3D86E}"/>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379E7-08C8-4CCE-BAB4-43F9BE550AAD}">
  <dimension ref="A1:Q26"/>
  <sheetViews>
    <sheetView workbookViewId="0">
      <selection activeCell="A23" sqref="A23:I26"/>
    </sheetView>
  </sheetViews>
  <sheetFormatPr baseColWidth="10" defaultRowHeight="15"/>
  <cols>
    <col min="1" max="1" width="20.7109375" customWidth="1"/>
  </cols>
  <sheetData>
    <row r="1" spans="1:17" s="193" customFormat="1">
      <c r="A1" s="111" t="s">
        <v>155</v>
      </c>
    </row>
    <row r="2" spans="1:17">
      <c r="A2" s="291" t="s">
        <v>232</v>
      </c>
      <c r="B2" s="291"/>
      <c r="C2" s="291"/>
      <c r="D2" s="291"/>
      <c r="E2" s="291"/>
      <c r="F2" s="291"/>
      <c r="G2" s="291"/>
      <c r="H2" s="291"/>
      <c r="I2" s="291"/>
      <c r="J2" s="291"/>
      <c r="K2" s="291"/>
      <c r="L2" s="291"/>
      <c r="M2" s="291"/>
    </row>
    <row r="3" spans="1:17" s="97" customFormat="1">
      <c r="A3" s="292" t="s">
        <v>140</v>
      </c>
      <c r="B3" s="292"/>
      <c r="C3" s="292"/>
      <c r="D3" s="292"/>
      <c r="E3" s="292"/>
      <c r="F3" s="292"/>
      <c r="G3" s="292"/>
      <c r="H3" s="292"/>
      <c r="I3" s="292"/>
      <c r="J3" s="292"/>
      <c r="K3" s="292"/>
      <c r="L3" s="292"/>
      <c r="M3" s="292"/>
      <c r="N3" s="292"/>
      <c r="O3" s="292"/>
    </row>
    <row r="4" spans="1:17" s="193" customFormat="1">
      <c r="A4" s="227"/>
      <c r="B4" s="227"/>
      <c r="C4" s="227"/>
      <c r="D4" s="227"/>
      <c r="E4" s="227"/>
      <c r="F4" s="227"/>
      <c r="G4" s="227"/>
      <c r="H4" s="227"/>
      <c r="I4" s="227"/>
      <c r="J4" s="227"/>
      <c r="K4" s="227"/>
      <c r="L4" s="227"/>
      <c r="M4" s="227"/>
      <c r="N4" s="227"/>
      <c r="O4" s="227"/>
    </row>
    <row r="5" spans="1:17" s="193" customFormat="1" ht="30">
      <c r="A5" s="223" t="s">
        <v>105</v>
      </c>
      <c r="B5" s="225" t="s">
        <v>58</v>
      </c>
      <c r="C5" s="231">
        <v>2006</v>
      </c>
      <c r="D5" s="231">
        <v>2009</v>
      </c>
      <c r="E5" s="231">
        <v>2011</v>
      </c>
      <c r="F5" s="231">
        <v>2013</v>
      </c>
      <c r="G5" s="231">
        <v>2015</v>
      </c>
      <c r="H5" s="231">
        <v>2017</v>
      </c>
      <c r="I5" s="231">
        <v>2020</v>
      </c>
      <c r="J5" s="227"/>
      <c r="K5" s="227"/>
      <c r="L5" s="227"/>
      <c r="M5" s="227"/>
      <c r="N5" s="227"/>
      <c r="O5" s="227"/>
    </row>
    <row r="6" spans="1:17" s="193" customFormat="1">
      <c r="A6" s="335" t="s">
        <v>106</v>
      </c>
      <c r="B6" s="153" t="s">
        <v>37</v>
      </c>
      <c r="C6" s="21">
        <v>69.770234000000002</v>
      </c>
      <c r="D6" s="21">
        <v>66.552355000000006</v>
      </c>
      <c r="E6" s="21">
        <v>70.153842999999995</v>
      </c>
      <c r="F6" s="21">
        <v>70.838983999999996</v>
      </c>
      <c r="G6" s="21">
        <v>74.753529</v>
      </c>
      <c r="H6" s="21">
        <v>76.468519999999998</v>
      </c>
      <c r="I6" s="21">
        <v>72.523441412362516</v>
      </c>
      <c r="J6" s="227"/>
      <c r="K6" s="227"/>
      <c r="L6" s="227"/>
      <c r="M6" s="227"/>
      <c r="N6" s="227"/>
      <c r="O6" s="227"/>
    </row>
    <row r="7" spans="1:17" s="193" customFormat="1">
      <c r="A7" s="335"/>
      <c r="B7" s="152" t="s">
        <v>148</v>
      </c>
      <c r="C7" s="21">
        <v>0.61585524999999997</v>
      </c>
      <c r="D7" s="21">
        <v>0.65532999999999997</v>
      </c>
      <c r="E7" s="21">
        <v>0.92233999999999994</v>
      </c>
      <c r="F7" s="21">
        <v>0.7806379</v>
      </c>
      <c r="G7" s="21">
        <v>0.59897697000000005</v>
      </c>
      <c r="H7" s="21">
        <v>0.77165000000000006</v>
      </c>
      <c r="I7" s="21">
        <v>0.65380432921619192</v>
      </c>
      <c r="J7" s="227"/>
      <c r="K7" s="227"/>
      <c r="L7" s="227"/>
      <c r="M7" s="227"/>
      <c r="N7" s="227"/>
      <c r="O7" s="227"/>
    </row>
    <row r="8" spans="1:17" s="193" customFormat="1">
      <c r="A8" s="335"/>
      <c r="B8" s="152" t="s">
        <v>166</v>
      </c>
      <c r="C8" s="67">
        <v>834328</v>
      </c>
      <c r="D8" s="67">
        <v>744178</v>
      </c>
      <c r="E8" s="67">
        <v>730066</v>
      </c>
      <c r="F8" s="67">
        <v>685949</v>
      </c>
      <c r="G8" s="68">
        <v>673207</v>
      </c>
      <c r="H8" s="67">
        <v>600964</v>
      </c>
      <c r="I8" s="67">
        <v>650243</v>
      </c>
      <c r="J8" s="227"/>
      <c r="K8" s="227"/>
      <c r="L8" s="227"/>
      <c r="M8" s="227"/>
      <c r="N8" s="227"/>
      <c r="O8" s="227"/>
    </row>
    <row r="9" spans="1:17" s="193" customFormat="1">
      <c r="A9" s="335"/>
      <c r="B9" s="153" t="s">
        <v>156</v>
      </c>
      <c r="C9" s="67">
        <v>13105</v>
      </c>
      <c r="D9" s="67">
        <v>10838</v>
      </c>
      <c r="E9" s="67">
        <v>8548</v>
      </c>
      <c r="F9" s="67">
        <v>8611</v>
      </c>
      <c r="G9" s="67">
        <v>9949</v>
      </c>
      <c r="H9" s="67">
        <v>7330</v>
      </c>
      <c r="I9" s="67">
        <v>5991</v>
      </c>
      <c r="J9" s="227"/>
      <c r="K9" s="227"/>
      <c r="L9" s="227"/>
      <c r="M9" s="227"/>
      <c r="N9" s="227"/>
      <c r="O9" s="227"/>
    </row>
    <row r="10" spans="1:17" s="193" customFormat="1">
      <c r="A10" s="336" t="s">
        <v>107</v>
      </c>
      <c r="B10" s="153" t="s">
        <v>37</v>
      </c>
      <c r="C10" s="21">
        <v>71.737013000000005</v>
      </c>
      <c r="D10" s="21">
        <v>71.096322000000001</v>
      </c>
      <c r="E10" s="21">
        <v>72.402473999999998</v>
      </c>
      <c r="F10" s="21">
        <v>73.601889</v>
      </c>
      <c r="G10" s="21">
        <v>73.483142999999998</v>
      </c>
      <c r="H10" s="21">
        <v>72.944918000000001</v>
      </c>
      <c r="I10" s="21">
        <v>73.290953268915644</v>
      </c>
      <c r="J10" s="227"/>
      <c r="K10" s="227"/>
      <c r="L10" s="227"/>
      <c r="M10" s="227"/>
      <c r="N10" s="227"/>
      <c r="O10" s="227"/>
    </row>
    <row r="11" spans="1:17" s="193" customFormat="1">
      <c r="A11" s="335"/>
      <c r="B11" s="152" t="s">
        <v>148</v>
      </c>
      <c r="C11" s="21">
        <v>1.6578305</v>
      </c>
      <c r="D11" s="21">
        <v>1.7751200000000003</v>
      </c>
      <c r="E11" s="21">
        <v>1.7856699999999999</v>
      </c>
      <c r="F11" s="21">
        <v>1.8039395</v>
      </c>
      <c r="G11" s="21">
        <v>1.1734167</v>
      </c>
      <c r="H11" s="21">
        <v>1.3495999999999999</v>
      </c>
      <c r="I11" s="21">
        <v>3.2191709287620953</v>
      </c>
      <c r="J11" s="227"/>
      <c r="K11" s="227"/>
      <c r="L11" s="227"/>
      <c r="M11" s="227"/>
      <c r="N11" s="227"/>
      <c r="O11" s="227"/>
    </row>
    <row r="12" spans="1:17" s="193" customFormat="1">
      <c r="A12" s="335"/>
      <c r="B12" s="152" t="s">
        <v>166</v>
      </c>
      <c r="C12" s="67">
        <v>66835</v>
      </c>
      <c r="D12" s="67">
        <v>67341</v>
      </c>
      <c r="E12" s="67">
        <v>77339</v>
      </c>
      <c r="F12" s="67">
        <v>94541</v>
      </c>
      <c r="G12" s="68">
        <v>95538</v>
      </c>
      <c r="H12" s="67">
        <v>97869</v>
      </c>
      <c r="I12" s="67">
        <v>129703</v>
      </c>
      <c r="J12" s="227"/>
      <c r="K12" s="227"/>
      <c r="L12" s="227"/>
      <c r="M12" s="227"/>
      <c r="N12" s="227"/>
      <c r="O12" s="227"/>
    </row>
    <row r="13" spans="1:17" s="193" customFormat="1">
      <c r="A13" s="335"/>
      <c r="B13" s="153" t="s">
        <v>156</v>
      </c>
      <c r="C13" s="67">
        <v>1823</v>
      </c>
      <c r="D13" s="67">
        <v>1543</v>
      </c>
      <c r="E13" s="67">
        <v>1422</v>
      </c>
      <c r="F13" s="67">
        <v>1629</v>
      </c>
      <c r="G13" s="67">
        <v>1839</v>
      </c>
      <c r="H13" s="67">
        <v>1478</v>
      </c>
      <c r="I13" s="67">
        <v>1311</v>
      </c>
      <c r="J13" s="227"/>
      <c r="K13" s="227"/>
      <c r="L13" s="227"/>
      <c r="M13" s="227"/>
      <c r="N13" s="227"/>
      <c r="O13" s="227"/>
    </row>
    <row r="14" spans="1:17" s="193" customFormat="1">
      <c r="A14" s="343" t="s">
        <v>120</v>
      </c>
      <c r="B14" s="153" t="s">
        <v>37</v>
      </c>
      <c r="C14" s="21">
        <v>67.624521000000001</v>
      </c>
      <c r="D14" s="101" t="s">
        <v>123</v>
      </c>
      <c r="E14" s="101" t="s">
        <v>123</v>
      </c>
      <c r="F14" s="21">
        <v>77.868407000000005</v>
      </c>
      <c r="G14" s="21">
        <v>72.527473000000001</v>
      </c>
      <c r="H14" s="21">
        <v>45.212766000000002</v>
      </c>
      <c r="I14" s="101" t="s">
        <v>123</v>
      </c>
      <c r="J14" s="227"/>
      <c r="K14" s="227"/>
      <c r="L14" s="261"/>
      <c r="M14" s="261"/>
      <c r="N14" s="261"/>
      <c r="O14" s="261"/>
      <c r="P14" s="261"/>
      <c r="Q14" s="261"/>
    </row>
    <row r="15" spans="1:17" s="193" customFormat="1">
      <c r="A15" s="325"/>
      <c r="B15" s="152" t="s">
        <v>148</v>
      </c>
      <c r="C15" s="21">
        <v>22.675246999999999</v>
      </c>
      <c r="D15" s="101" t="s">
        <v>123</v>
      </c>
      <c r="E15" s="101" t="s">
        <v>123</v>
      </c>
      <c r="F15" s="21">
        <v>14.527858999999999</v>
      </c>
      <c r="G15" s="21">
        <v>26.988886000000001</v>
      </c>
      <c r="H15" s="21">
        <v>19.177109999999999</v>
      </c>
      <c r="I15" s="101" t="s">
        <v>123</v>
      </c>
      <c r="J15" s="227"/>
      <c r="K15" s="227"/>
      <c r="L15" s="261"/>
      <c r="M15" s="261"/>
      <c r="N15" s="261"/>
      <c r="O15" s="261"/>
      <c r="P15" s="261"/>
      <c r="Q15" s="261"/>
    </row>
    <row r="16" spans="1:17" s="193" customFormat="1">
      <c r="A16" s="325"/>
      <c r="B16" s="152" t="s">
        <v>166</v>
      </c>
      <c r="C16" s="67">
        <v>706</v>
      </c>
      <c r="D16" s="101" t="s">
        <v>123</v>
      </c>
      <c r="E16" s="101" t="s">
        <v>123</v>
      </c>
      <c r="F16" s="67">
        <v>2864</v>
      </c>
      <c r="G16" s="68">
        <v>66</v>
      </c>
      <c r="H16" s="67">
        <v>170</v>
      </c>
      <c r="I16" s="101" t="s">
        <v>123</v>
      </c>
      <c r="J16" s="227"/>
      <c r="K16" s="227"/>
      <c r="L16" s="261"/>
      <c r="M16" s="261"/>
      <c r="N16" s="261"/>
      <c r="O16" s="261"/>
      <c r="P16" s="261"/>
      <c r="Q16" s="261"/>
    </row>
    <row r="17" spans="1:17" s="193" customFormat="1">
      <c r="A17" s="325"/>
      <c r="B17" s="153" t="s">
        <v>156</v>
      </c>
      <c r="C17" s="67">
        <v>10</v>
      </c>
      <c r="D17" s="101" t="s">
        <v>123</v>
      </c>
      <c r="E17" s="101" t="s">
        <v>123</v>
      </c>
      <c r="F17" s="67">
        <v>32</v>
      </c>
      <c r="G17" s="67">
        <v>2</v>
      </c>
      <c r="H17" s="67">
        <v>6</v>
      </c>
      <c r="I17" s="101" t="s">
        <v>123</v>
      </c>
      <c r="J17" s="227"/>
      <c r="K17" s="227"/>
      <c r="L17" s="261"/>
      <c r="M17" s="261"/>
      <c r="N17" s="261"/>
      <c r="O17" s="261"/>
      <c r="P17" s="261"/>
      <c r="Q17" s="261"/>
    </row>
    <row r="18" spans="1:17" s="193" customFormat="1">
      <c r="A18" s="336" t="s">
        <v>14</v>
      </c>
      <c r="B18" s="153" t="s">
        <v>37</v>
      </c>
      <c r="C18" s="21">
        <f>'51'!J14</f>
        <v>71.584063</v>
      </c>
      <c r="D18" s="21">
        <f>'51'!K14</f>
        <v>70.695781999999994</v>
      </c>
      <c r="E18" s="21">
        <f>'51'!L14</f>
        <v>72.180859999999996</v>
      </c>
      <c r="F18" s="21">
        <f>'51'!M14</f>
        <v>73.271668000000005</v>
      </c>
      <c r="G18" s="21">
        <f>'51'!N14</f>
        <v>73.638572999999994</v>
      </c>
      <c r="H18" s="21">
        <f>'51'!O14</f>
        <v>73.407567</v>
      </c>
      <c r="I18" s="21">
        <f>'51'!P14</f>
        <v>72.649960365771307</v>
      </c>
      <c r="J18" s="227"/>
      <c r="K18" s="227"/>
      <c r="L18" s="261"/>
      <c r="M18" s="262"/>
      <c r="N18" s="262"/>
      <c r="O18" s="261"/>
      <c r="P18" s="261"/>
      <c r="Q18" s="261"/>
    </row>
    <row r="19" spans="1:17" s="193" customFormat="1">
      <c r="A19" s="335"/>
      <c r="B19" s="152" t="s">
        <v>148</v>
      </c>
      <c r="C19" s="21">
        <f>'51'!J15</f>
        <v>0.57749768000000001</v>
      </c>
      <c r="D19" s="21">
        <f>'51'!K15</f>
        <v>0.61359198000000004</v>
      </c>
      <c r="E19" s="21">
        <f>'51'!L15</f>
        <v>0.85176099000000005</v>
      </c>
      <c r="F19" s="21">
        <f>'51'!M15</f>
        <v>0.72635362000000003</v>
      </c>
      <c r="G19" s="21">
        <f>'51'!N15</f>
        <v>0.55175057999999999</v>
      </c>
      <c r="H19" s="21">
        <f>'51'!O15</f>
        <v>0.70466386999999997</v>
      </c>
      <c r="I19" s="21">
        <f>'51'!P15</f>
        <v>0.80104890987576294</v>
      </c>
      <c r="J19" s="227"/>
      <c r="K19" s="227"/>
      <c r="L19" s="261"/>
      <c r="M19" s="262"/>
      <c r="N19" s="262"/>
      <c r="O19" s="261"/>
      <c r="P19" s="261"/>
      <c r="Q19" s="261"/>
    </row>
    <row r="20" spans="1:17" s="193" customFormat="1">
      <c r="A20" s="335"/>
      <c r="B20" s="152" t="s">
        <v>166</v>
      </c>
      <c r="C20" s="67">
        <f>'51'!J16</f>
        <v>901869</v>
      </c>
      <c r="D20" s="67">
        <f>'51'!K16</f>
        <v>811519</v>
      </c>
      <c r="E20" s="67">
        <f>'51'!L16</f>
        <v>807405</v>
      </c>
      <c r="F20" s="67">
        <f>'51'!M16</f>
        <v>783354</v>
      </c>
      <c r="G20" s="67">
        <f>'51'!N16</f>
        <v>768811</v>
      </c>
      <c r="H20" s="67">
        <f>'51'!O16</f>
        <v>699003</v>
      </c>
      <c r="I20" s="67">
        <f>'51'!P16</f>
        <v>779946</v>
      </c>
      <c r="J20" s="227"/>
      <c r="K20" s="227"/>
      <c r="L20" s="29"/>
      <c r="M20" s="29"/>
      <c r="N20" s="29"/>
      <c r="O20" s="29"/>
      <c r="P20" s="29"/>
      <c r="Q20" s="29"/>
    </row>
    <row r="21" spans="1:17" s="193" customFormat="1">
      <c r="A21" s="335"/>
      <c r="B21" s="153" t="s">
        <v>156</v>
      </c>
      <c r="C21" s="67">
        <f>'51'!J17</f>
        <v>14938</v>
      </c>
      <c r="D21" s="67">
        <f>'51'!K17</f>
        <v>12381</v>
      </c>
      <c r="E21" s="67">
        <f>'51'!L17</f>
        <v>9970</v>
      </c>
      <c r="F21" s="67">
        <f>'51'!M17</f>
        <v>10272</v>
      </c>
      <c r="G21" s="67">
        <f>'51'!N17</f>
        <v>11790</v>
      </c>
      <c r="H21" s="67">
        <f>'51'!O17</f>
        <v>8814</v>
      </c>
      <c r="I21" s="67">
        <f>'51'!P17</f>
        <v>7302</v>
      </c>
      <c r="J21" s="227"/>
      <c r="K21" s="227"/>
      <c r="L21" s="261"/>
      <c r="M21" s="261"/>
      <c r="N21" s="261"/>
      <c r="O21" s="261"/>
      <c r="P21" s="261"/>
      <c r="Q21" s="261"/>
    </row>
    <row r="22" spans="1:17" s="193" customFormat="1">
      <c r="A22" s="227"/>
      <c r="B22" s="227"/>
      <c r="C22" s="227"/>
      <c r="D22" s="227"/>
      <c r="E22" s="227"/>
      <c r="F22" s="227"/>
      <c r="G22" s="227"/>
      <c r="H22" s="227"/>
      <c r="I22" s="227"/>
      <c r="J22" s="227"/>
      <c r="K22" s="227"/>
      <c r="L22" s="261"/>
      <c r="M22" s="261"/>
      <c r="N22" s="261"/>
      <c r="O22" s="261"/>
      <c r="P22" s="261"/>
      <c r="Q22" s="261"/>
    </row>
    <row r="23" spans="1:17" s="193" customFormat="1">
      <c r="A23" s="318" t="s">
        <v>210</v>
      </c>
      <c r="B23" s="318"/>
      <c r="C23" s="318"/>
      <c r="D23" s="318"/>
      <c r="E23" s="318"/>
      <c r="F23" s="318"/>
      <c r="G23" s="318"/>
      <c r="H23" s="318"/>
      <c r="I23" s="318"/>
      <c r="J23" s="227"/>
      <c r="K23" s="227"/>
      <c r="L23" s="227"/>
      <c r="M23" s="227"/>
      <c r="N23" s="227"/>
      <c r="O23" s="227"/>
    </row>
    <row r="24" spans="1:17" ht="54" customHeight="1">
      <c r="A24" s="295" t="s">
        <v>150</v>
      </c>
      <c r="B24" s="295"/>
      <c r="C24" s="295"/>
      <c r="D24" s="295"/>
      <c r="E24" s="295"/>
      <c r="F24" s="295"/>
      <c r="G24" s="295"/>
      <c r="H24" s="295"/>
      <c r="I24" s="295"/>
    </row>
    <row r="25" spans="1:17" ht="70.900000000000006" customHeight="1">
      <c r="A25" s="328" t="s">
        <v>202</v>
      </c>
      <c r="B25" s="328"/>
      <c r="C25" s="328"/>
      <c r="D25" s="328"/>
      <c r="E25" s="328"/>
      <c r="F25" s="328"/>
      <c r="G25" s="328"/>
      <c r="H25" s="328"/>
      <c r="I25" s="328"/>
    </row>
    <row r="26" spans="1:17" ht="15" customHeight="1">
      <c r="A26" s="318" t="s">
        <v>149</v>
      </c>
      <c r="B26" s="318"/>
      <c r="C26" s="318"/>
      <c r="D26" s="318"/>
      <c r="E26" s="318"/>
      <c r="F26" s="318"/>
      <c r="G26" s="318"/>
      <c r="H26" s="318"/>
      <c r="I26" s="318"/>
    </row>
  </sheetData>
  <mergeCells count="10">
    <mergeCell ref="A25:I25"/>
    <mergeCell ref="A26:I26"/>
    <mergeCell ref="A2:M2"/>
    <mergeCell ref="A3:O3"/>
    <mergeCell ref="A6:A9"/>
    <mergeCell ref="A10:A13"/>
    <mergeCell ref="A14:A17"/>
    <mergeCell ref="A18:A21"/>
    <mergeCell ref="A23:I23"/>
    <mergeCell ref="A24:I24"/>
  </mergeCells>
  <hyperlinks>
    <hyperlink ref="A1" location="Índice!A1" display="Índice" xr:uid="{A0283EAC-FF71-4565-B20E-E289443DED82}"/>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04A0-FB31-44ED-8EB6-0FB98F76CAA5}">
  <dimension ref="A1:O26"/>
  <sheetViews>
    <sheetView workbookViewId="0">
      <selection activeCell="I14" sqref="I14:I15"/>
    </sheetView>
  </sheetViews>
  <sheetFormatPr baseColWidth="10" defaultRowHeight="15"/>
  <cols>
    <col min="1" max="1" width="20.28515625" customWidth="1"/>
  </cols>
  <sheetData>
    <row r="1" spans="1:15" s="193" customFormat="1">
      <c r="A1" s="111" t="s">
        <v>155</v>
      </c>
    </row>
    <row r="2" spans="1:15">
      <c r="A2" s="291" t="s">
        <v>233</v>
      </c>
      <c r="B2" s="291"/>
      <c r="C2" s="291"/>
      <c r="D2" s="291"/>
      <c r="E2" s="291"/>
      <c r="F2" s="291"/>
      <c r="G2" s="291"/>
      <c r="H2" s="291"/>
      <c r="I2" s="291"/>
      <c r="J2" s="291"/>
      <c r="K2" s="291"/>
      <c r="L2" s="291"/>
      <c r="M2" s="291"/>
    </row>
    <row r="3" spans="1:15" s="97" customFormat="1">
      <c r="A3" s="292" t="s">
        <v>140</v>
      </c>
      <c r="B3" s="292"/>
      <c r="C3" s="292"/>
      <c r="D3" s="292"/>
      <c r="E3" s="292"/>
      <c r="F3" s="292"/>
      <c r="G3" s="292"/>
      <c r="H3" s="292"/>
      <c r="I3" s="292"/>
      <c r="J3" s="292"/>
      <c r="K3" s="292"/>
      <c r="L3" s="292"/>
      <c r="M3" s="292"/>
      <c r="N3" s="292"/>
      <c r="O3" s="292"/>
    </row>
    <row r="4" spans="1:15" s="193" customFormat="1">
      <c r="A4" s="227"/>
      <c r="B4" s="227"/>
      <c r="C4" s="227"/>
      <c r="D4" s="227"/>
      <c r="E4" s="227"/>
      <c r="F4" s="227"/>
      <c r="G4" s="227"/>
      <c r="H4" s="227"/>
      <c r="I4" s="227"/>
      <c r="J4" s="227"/>
      <c r="K4" s="227"/>
      <c r="L4" s="227"/>
      <c r="M4" s="227"/>
      <c r="N4" s="227"/>
      <c r="O4" s="227"/>
    </row>
    <row r="5" spans="1:15" s="193" customFormat="1">
      <c r="A5" s="223" t="s">
        <v>222</v>
      </c>
      <c r="B5" s="225" t="s">
        <v>58</v>
      </c>
      <c r="C5" s="231">
        <v>2006</v>
      </c>
      <c r="D5" s="231">
        <v>2009</v>
      </c>
      <c r="E5" s="231">
        <v>2011</v>
      </c>
      <c r="F5" s="231">
        <v>2013</v>
      </c>
      <c r="G5" s="231">
        <v>2015</v>
      </c>
      <c r="H5" s="231">
        <v>2017</v>
      </c>
      <c r="I5" s="231">
        <v>2020</v>
      </c>
      <c r="J5" s="227"/>
      <c r="K5" s="227"/>
      <c r="L5" s="227"/>
      <c r="M5" s="227"/>
      <c r="N5" s="227"/>
      <c r="O5" s="227"/>
    </row>
    <row r="6" spans="1:15" s="193" customFormat="1">
      <c r="A6" s="335" t="s">
        <v>113</v>
      </c>
      <c r="B6" s="153" t="s">
        <v>37</v>
      </c>
      <c r="C6" s="7">
        <v>71.628546</v>
      </c>
      <c r="D6" s="7">
        <v>70.775999999999996</v>
      </c>
      <c r="E6" s="7">
        <v>72.313596000000004</v>
      </c>
      <c r="F6" s="7">
        <v>73.442155</v>
      </c>
      <c r="G6" s="7">
        <v>73.799063000000004</v>
      </c>
      <c r="H6" s="7">
        <v>73.715309000000005</v>
      </c>
      <c r="I6" s="21">
        <v>72.805610142164767</v>
      </c>
      <c r="J6" s="227"/>
      <c r="K6" s="227"/>
      <c r="L6" s="227"/>
      <c r="M6" s="227"/>
      <c r="N6" s="227"/>
      <c r="O6" s="227"/>
    </row>
    <row r="7" spans="1:15" s="193" customFormat="1">
      <c r="A7" s="335"/>
      <c r="B7" s="152" t="s">
        <v>148</v>
      </c>
      <c r="C7" s="21">
        <v>0.58077796000000004</v>
      </c>
      <c r="D7" s="21">
        <v>0.62098447000000001</v>
      </c>
      <c r="E7" s="21">
        <v>0.85590889999999997</v>
      </c>
      <c r="F7" s="21">
        <v>0.72613711999999997</v>
      </c>
      <c r="G7" s="21">
        <v>0.55282772999999996</v>
      </c>
      <c r="H7" s="21">
        <v>0.71250999999999998</v>
      </c>
      <c r="I7" s="21">
        <v>0.82526309277122267</v>
      </c>
      <c r="J7" s="227"/>
      <c r="K7" s="227"/>
      <c r="L7" s="227"/>
      <c r="M7" s="227"/>
      <c r="N7" s="227"/>
      <c r="O7" s="227"/>
    </row>
    <row r="8" spans="1:15" s="193" customFormat="1">
      <c r="A8" s="335"/>
      <c r="B8" s="152" t="s">
        <v>166</v>
      </c>
      <c r="C8" s="61">
        <v>892246</v>
      </c>
      <c r="D8" s="61">
        <v>799732</v>
      </c>
      <c r="E8" s="61">
        <v>797645</v>
      </c>
      <c r="F8" s="61">
        <v>768332</v>
      </c>
      <c r="G8" s="61">
        <v>754053</v>
      </c>
      <c r="H8" s="61">
        <v>681299</v>
      </c>
      <c r="I8" s="67">
        <v>742832</v>
      </c>
      <c r="J8" s="227"/>
      <c r="K8" s="227"/>
      <c r="L8" s="227"/>
      <c r="M8" s="227"/>
      <c r="N8" s="227"/>
      <c r="O8" s="227"/>
    </row>
    <row r="9" spans="1:15" s="193" customFormat="1">
      <c r="A9" s="335"/>
      <c r="B9" s="153" t="s">
        <v>156</v>
      </c>
      <c r="C9" s="61">
        <v>14799</v>
      </c>
      <c r="D9" s="61">
        <v>12282</v>
      </c>
      <c r="E9" s="61">
        <v>9853</v>
      </c>
      <c r="F9" s="61">
        <v>10086</v>
      </c>
      <c r="G9" s="61">
        <v>11613</v>
      </c>
      <c r="H9" s="61">
        <v>8615</v>
      </c>
      <c r="I9" s="67">
        <v>7003</v>
      </c>
      <c r="J9" s="227"/>
      <c r="K9" s="227"/>
      <c r="L9" s="227"/>
      <c r="M9" s="227"/>
      <c r="N9" s="227"/>
      <c r="O9" s="227"/>
    </row>
    <row r="10" spans="1:15" s="193" customFormat="1">
      <c r="A10" s="343" t="s">
        <v>126</v>
      </c>
      <c r="B10" s="153" t="s">
        <v>37</v>
      </c>
      <c r="C10" s="7">
        <v>69.822304000000003</v>
      </c>
      <c r="D10" s="7">
        <v>65.475425999999999</v>
      </c>
      <c r="E10" s="7">
        <v>64.094110999999998</v>
      </c>
      <c r="F10" s="7">
        <v>65.027876000000006</v>
      </c>
      <c r="G10" s="7">
        <v>66.754553999999999</v>
      </c>
      <c r="H10" s="7">
        <v>59.557879</v>
      </c>
      <c r="I10" s="21">
        <v>69.572815533980588</v>
      </c>
      <c r="J10" s="227"/>
      <c r="K10" s="227"/>
      <c r="L10" s="227"/>
      <c r="M10" s="227"/>
      <c r="N10" s="227"/>
      <c r="O10" s="227"/>
    </row>
    <row r="11" spans="1:15" s="193" customFormat="1">
      <c r="A11" s="325"/>
      <c r="B11" s="152" t="s">
        <v>148</v>
      </c>
      <c r="C11" s="21">
        <v>6.0209669000000003</v>
      </c>
      <c r="D11" s="21">
        <v>6.9842804999999997</v>
      </c>
      <c r="E11" s="21">
        <v>6.4232950999999998</v>
      </c>
      <c r="F11" s="21">
        <v>5.4236478999999997</v>
      </c>
      <c r="G11" s="21">
        <v>3.8113494000000001</v>
      </c>
      <c r="H11" s="21">
        <v>4.4404000000000003</v>
      </c>
      <c r="I11" s="21">
        <v>2.9347840027594629</v>
      </c>
      <c r="J11" s="227"/>
      <c r="K11" s="227"/>
      <c r="L11" s="227"/>
      <c r="M11" s="227"/>
      <c r="N11" s="227"/>
      <c r="O11" s="227"/>
    </row>
    <row r="12" spans="1:15" s="193" customFormat="1">
      <c r="A12" s="325"/>
      <c r="B12" s="152" t="s">
        <v>166</v>
      </c>
      <c r="C12" s="22">
        <v>6837</v>
      </c>
      <c r="D12" s="22">
        <v>8153</v>
      </c>
      <c r="E12" s="22">
        <v>8554</v>
      </c>
      <c r="F12" s="22">
        <v>10264</v>
      </c>
      <c r="G12" s="22">
        <v>13925</v>
      </c>
      <c r="H12" s="22">
        <v>12986</v>
      </c>
      <c r="I12" s="67">
        <v>35830</v>
      </c>
      <c r="J12" s="227"/>
      <c r="K12" s="227"/>
      <c r="L12" s="227"/>
      <c r="M12" s="227"/>
      <c r="N12" s="227"/>
      <c r="O12" s="227"/>
    </row>
    <row r="13" spans="1:15" s="193" customFormat="1">
      <c r="A13" s="325"/>
      <c r="B13" s="153" t="s">
        <v>156</v>
      </c>
      <c r="C13" s="22">
        <v>87</v>
      </c>
      <c r="D13" s="22">
        <v>73</v>
      </c>
      <c r="E13" s="22">
        <v>107</v>
      </c>
      <c r="F13" s="22">
        <v>112</v>
      </c>
      <c r="G13" s="22">
        <v>164</v>
      </c>
      <c r="H13" s="22">
        <v>147</v>
      </c>
      <c r="I13" s="67">
        <v>285</v>
      </c>
      <c r="J13" s="227"/>
      <c r="K13" s="227"/>
      <c r="L13" s="227"/>
      <c r="M13" s="227"/>
      <c r="N13" s="227"/>
      <c r="O13" s="227"/>
    </row>
    <row r="14" spans="1:15" s="193" customFormat="1">
      <c r="A14" s="343" t="s">
        <v>120</v>
      </c>
      <c r="B14" s="153" t="s">
        <v>37</v>
      </c>
      <c r="C14" s="7">
        <v>62.960451999999997</v>
      </c>
      <c r="D14" s="7">
        <v>66.036707000000007</v>
      </c>
      <c r="E14" s="7">
        <v>54.718693000000002</v>
      </c>
      <c r="F14" s="7">
        <v>66.526846000000006</v>
      </c>
      <c r="G14" s="7">
        <v>59.161932</v>
      </c>
      <c r="H14" s="7">
        <v>76.244343999999998</v>
      </c>
      <c r="I14" s="257">
        <v>72.460496613995488</v>
      </c>
      <c r="J14" s="227"/>
      <c r="K14" s="227"/>
      <c r="L14" s="227"/>
      <c r="M14" s="227"/>
      <c r="N14" s="227"/>
      <c r="O14" s="227"/>
    </row>
    <row r="15" spans="1:15" s="193" customFormat="1">
      <c r="A15" s="325"/>
      <c r="B15" s="152" t="s">
        <v>148</v>
      </c>
      <c r="C15" s="21">
        <v>8.4277312000000002</v>
      </c>
      <c r="D15" s="101">
        <v>9.9409735999999995</v>
      </c>
      <c r="E15" s="101">
        <v>18.906939999999999</v>
      </c>
      <c r="F15" s="21">
        <v>6.4576729000000004</v>
      </c>
      <c r="G15" s="21">
        <v>14.478232</v>
      </c>
      <c r="H15" s="21">
        <v>7.0854799999999996</v>
      </c>
      <c r="I15" s="257">
        <v>12.887793954175386</v>
      </c>
      <c r="J15" s="227"/>
      <c r="K15" s="227"/>
      <c r="L15" s="227"/>
      <c r="M15" s="227"/>
      <c r="N15" s="227"/>
      <c r="O15" s="227"/>
    </row>
    <row r="16" spans="1:15" s="193" customFormat="1">
      <c r="A16" s="325"/>
      <c r="B16" s="152" t="s">
        <v>166</v>
      </c>
      <c r="C16" s="22">
        <v>2786</v>
      </c>
      <c r="D16" s="22">
        <v>3634</v>
      </c>
      <c r="E16" s="22">
        <v>1206</v>
      </c>
      <c r="F16" s="22">
        <v>4758</v>
      </c>
      <c r="G16" s="22">
        <v>833</v>
      </c>
      <c r="H16" s="22">
        <v>4718</v>
      </c>
      <c r="I16" s="101">
        <v>1284</v>
      </c>
      <c r="J16" s="227"/>
      <c r="K16" s="227"/>
      <c r="L16" s="227"/>
      <c r="M16" s="227"/>
      <c r="N16" s="227"/>
      <c r="O16" s="227"/>
    </row>
    <row r="17" spans="1:15" s="193" customFormat="1">
      <c r="A17" s="325"/>
      <c r="B17" s="153" t="s">
        <v>156</v>
      </c>
      <c r="C17" s="22">
        <v>52</v>
      </c>
      <c r="D17" s="22">
        <v>26</v>
      </c>
      <c r="E17" s="22">
        <v>10</v>
      </c>
      <c r="F17" s="22">
        <v>74</v>
      </c>
      <c r="G17" s="22">
        <v>13</v>
      </c>
      <c r="H17" s="22">
        <v>52</v>
      </c>
      <c r="I17" s="101">
        <v>14</v>
      </c>
      <c r="J17" s="227"/>
      <c r="K17" s="227"/>
      <c r="L17" s="227"/>
      <c r="M17" s="227"/>
      <c r="N17" s="227"/>
      <c r="O17" s="227"/>
    </row>
    <row r="18" spans="1:15" s="193" customFormat="1">
      <c r="A18" s="336" t="s">
        <v>14</v>
      </c>
      <c r="B18" s="153" t="s">
        <v>37</v>
      </c>
      <c r="C18" s="7">
        <v>71.584063</v>
      </c>
      <c r="D18" s="7">
        <v>70.695781999999994</v>
      </c>
      <c r="E18" s="7">
        <v>72.180859999999996</v>
      </c>
      <c r="F18" s="7">
        <v>73.271668000000005</v>
      </c>
      <c r="G18" s="7">
        <v>73.638572999999994</v>
      </c>
      <c r="H18" s="7">
        <v>73.407567</v>
      </c>
      <c r="I18" s="21">
        <f>'55'!I18</f>
        <v>72.649960365771307</v>
      </c>
      <c r="J18" s="227"/>
      <c r="K18" s="227"/>
      <c r="L18" s="227"/>
      <c r="M18" s="227"/>
      <c r="N18" s="227"/>
      <c r="O18" s="227"/>
    </row>
    <row r="19" spans="1:15" s="193" customFormat="1">
      <c r="A19" s="335"/>
      <c r="B19" s="152" t="s">
        <v>148</v>
      </c>
      <c r="C19" s="21">
        <f>'55'!C19</f>
        <v>0.57749768000000001</v>
      </c>
      <c r="D19" s="21">
        <f>'55'!D19</f>
        <v>0.61359198000000004</v>
      </c>
      <c r="E19" s="21">
        <f>'55'!E19</f>
        <v>0.85176099000000005</v>
      </c>
      <c r="F19" s="21">
        <f>'55'!F19</f>
        <v>0.72635362000000003</v>
      </c>
      <c r="G19" s="21">
        <f>'55'!G19</f>
        <v>0.55175057999999999</v>
      </c>
      <c r="H19" s="21">
        <f>'55'!H19</f>
        <v>0.70466386999999997</v>
      </c>
      <c r="I19" s="21">
        <f>'55'!I19</f>
        <v>0.80104890987576294</v>
      </c>
      <c r="J19" s="227"/>
      <c r="K19" s="227"/>
      <c r="L19" s="227"/>
      <c r="M19" s="227"/>
      <c r="N19" s="227"/>
      <c r="O19" s="227"/>
    </row>
    <row r="20" spans="1:15" s="193" customFormat="1">
      <c r="A20" s="335"/>
      <c r="B20" s="152" t="s">
        <v>166</v>
      </c>
      <c r="C20" s="61">
        <v>901869</v>
      </c>
      <c r="D20" s="61">
        <v>811519</v>
      </c>
      <c r="E20" s="61">
        <v>807405</v>
      </c>
      <c r="F20" s="61">
        <v>783354</v>
      </c>
      <c r="G20" s="61">
        <v>768811</v>
      </c>
      <c r="H20" s="61">
        <v>699003</v>
      </c>
      <c r="I20" s="67">
        <v>779946</v>
      </c>
      <c r="J20" s="227"/>
      <c r="K20" s="227"/>
      <c r="L20" s="227"/>
      <c r="M20" s="227"/>
      <c r="N20" s="227"/>
      <c r="O20" s="227"/>
    </row>
    <row r="21" spans="1:15" s="193" customFormat="1">
      <c r="A21" s="335"/>
      <c r="B21" s="153" t="s">
        <v>156</v>
      </c>
      <c r="C21" s="61">
        <v>14938</v>
      </c>
      <c r="D21" s="61">
        <v>12381</v>
      </c>
      <c r="E21" s="61">
        <v>9970</v>
      </c>
      <c r="F21" s="61">
        <v>10272</v>
      </c>
      <c r="G21" s="61">
        <v>11790</v>
      </c>
      <c r="H21" s="61">
        <v>8814</v>
      </c>
      <c r="I21" s="67">
        <v>7302</v>
      </c>
      <c r="J21" s="227"/>
      <c r="K21" s="227"/>
      <c r="L21" s="227"/>
      <c r="M21" s="227"/>
      <c r="N21" s="227"/>
      <c r="O21" s="227"/>
    </row>
    <row r="22" spans="1:15" s="193" customFormat="1">
      <c r="A22" s="227"/>
      <c r="B22" s="227"/>
      <c r="C22" s="227"/>
      <c r="D22" s="227"/>
      <c r="E22" s="227"/>
      <c r="F22" s="227"/>
      <c r="G22" s="227"/>
      <c r="H22" s="227"/>
      <c r="I22" s="227"/>
      <c r="J22" s="227"/>
      <c r="K22" s="227"/>
      <c r="L22" s="227"/>
      <c r="M22" s="227"/>
      <c r="N22" s="227"/>
      <c r="O22" s="227"/>
    </row>
    <row r="23" spans="1:15" s="193" customFormat="1">
      <c r="A23" s="318" t="s">
        <v>210</v>
      </c>
      <c r="B23" s="318"/>
      <c r="C23" s="318"/>
      <c r="D23" s="318"/>
      <c r="E23" s="318"/>
      <c r="F23" s="318"/>
      <c r="G23" s="318"/>
      <c r="H23" s="318"/>
      <c r="I23" s="318"/>
      <c r="J23" s="227"/>
      <c r="K23" s="227"/>
      <c r="L23" s="227"/>
      <c r="M23" s="227"/>
      <c r="N23" s="227"/>
      <c r="O23" s="227"/>
    </row>
    <row r="24" spans="1:15" ht="60" customHeight="1">
      <c r="A24" s="295" t="s">
        <v>150</v>
      </c>
      <c r="B24" s="295"/>
      <c r="C24" s="295"/>
      <c r="D24" s="295"/>
      <c r="E24" s="295"/>
      <c r="F24" s="295"/>
      <c r="G24" s="295"/>
      <c r="H24" s="295"/>
      <c r="I24" s="295"/>
    </row>
    <row r="25" spans="1:15" ht="71.45" customHeight="1">
      <c r="A25" s="328" t="s">
        <v>202</v>
      </c>
      <c r="B25" s="328"/>
      <c r="C25" s="328"/>
      <c r="D25" s="328"/>
      <c r="E25" s="328"/>
      <c r="F25" s="328"/>
      <c r="G25" s="328"/>
      <c r="H25" s="328"/>
      <c r="I25" s="328"/>
    </row>
    <row r="26" spans="1:15">
      <c r="A26" s="318" t="s">
        <v>149</v>
      </c>
      <c r="B26" s="318"/>
      <c r="C26" s="318"/>
      <c r="D26" s="318"/>
      <c r="E26" s="318"/>
      <c r="F26" s="318"/>
      <c r="G26" s="318"/>
      <c r="H26" s="318"/>
      <c r="I26" s="318"/>
    </row>
  </sheetData>
  <mergeCells count="10">
    <mergeCell ref="A25:I25"/>
    <mergeCell ref="A26:I26"/>
    <mergeCell ref="A2:M2"/>
    <mergeCell ref="A3:O3"/>
    <mergeCell ref="A6:A9"/>
    <mergeCell ref="A10:A13"/>
    <mergeCell ref="A14:A17"/>
    <mergeCell ref="A18:A21"/>
    <mergeCell ref="A23:I23"/>
    <mergeCell ref="A24:I24"/>
  </mergeCells>
  <hyperlinks>
    <hyperlink ref="A1" location="Índice!A1" display="Índice" xr:uid="{2A7C831F-BD31-4F92-9D4E-B1A09CBADE23}"/>
  </hyperlinks>
  <pageMargins left="0.7" right="0.7" top="0.75" bottom="0.75" header="0.3" footer="0.3"/>
  <pageSetup orientation="portrait"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746D9-6AF9-4478-A02B-0878875CE698}">
  <dimension ref="A1:O14"/>
  <sheetViews>
    <sheetView workbookViewId="0">
      <selection activeCell="A11" sqref="A11:O14"/>
    </sheetView>
  </sheetViews>
  <sheetFormatPr baseColWidth="10" defaultRowHeight="15"/>
  <cols>
    <col min="1" max="1" width="15.42578125" customWidth="1"/>
  </cols>
  <sheetData>
    <row r="1" spans="1:15" s="193" customFormat="1">
      <c r="A1" s="111" t="s">
        <v>155</v>
      </c>
    </row>
    <row r="2" spans="1:15">
      <c r="A2" s="291" t="s">
        <v>234</v>
      </c>
      <c r="B2" s="291"/>
      <c r="C2" s="291"/>
      <c r="D2" s="291"/>
      <c r="E2" s="291"/>
      <c r="F2" s="291"/>
      <c r="G2" s="291"/>
      <c r="H2" s="291"/>
      <c r="I2" s="291"/>
      <c r="J2" s="291"/>
      <c r="K2" s="291"/>
      <c r="L2" s="291"/>
      <c r="M2" s="291"/>
      <c r="N2" s="291"/>
    </row>
    <row r="3" spans="1:15" s="97" customFormat="1">
      <c r="A3" s="292" t="s">
        <v>141</v>
      </c>
      <c r="B3" s="292"/>
      <c r="C3" s="292"/>
      <c r="D3" s="292"/>
      <c r="E3" s="292"/>
      <c r="F3" s="292"/>
      <c r="G3" s="292"/>
      <c r="H3" s="292"/>
      <c r="I3" s="292"/>
      <c r="J3" s="292"/>
      <c r="K3" s="292"/>
      <c r="L3" s="292"/>
      <c r="M3" s="292"/>
      <c r="N3" s="292"/>
      <c r="O3" s="292"/>
    </row>
    <row r="4" spans="1:15" s="193" customFormat="1">
      <c r="A4" s="227"/>
      <c r="B4" s="227"/>
      <c r="C4" s="227"/>
      <c r="D4" s="227"/>
      <c r="E4" s="227"/>
      <c r="F4" s="227"/>
      <c r="G4" s="227"/>
      <c r="H4" s="227"/>
      <c r="I4" s="227"/>
      <c r="J4" s="227"/>
      <c r="K4" s="227"/>
      <c r="L4" s="227"/>
      <c r="M4" s="227"/>
      <c r="N4" s="227"/>
      <c r="O4" s="227"/>
    </row>
    <row r="5" spans="1:15" s="193" customFormat="1">
      <c r="A5" s="153" t="s">
        <v>58</v>
      </c>
      <c r="B5" s="237" t="s">
        <v>1</v>
      </c>
      <c r="C5" s="237" t="s">
        <v>2</v>
      </c>
      <c r="D5" s="237" t="s">
        <v>3</v>
      </c>
      <c r="E5" s="237" t="s">
        <v>4</v>
      </c>
      <c r="F5" s="237" t="s">
        <v>5</v>
      </c>
      <c r="G5" s="237" t="s">
        <v>6</v>
      </c>
      <c r="H5" s="237" t="s">
        <v>7</v>
      </c>
      <c r="I5" s="231">
        <v>2006</v>
      </c>
      <c r="J5" s="231">
        <v>2009</v>
      </c>
      <c r="K5" s="231">
        <v>2011</v>
      </c>
      <c r="L5" s="231">
        <v>2013</v>
      </c>
      <c r="M5" s="231">
        <v>2015</v>
      </c>
      <c r="N5" s="231">
        <v>2017</v>
      </c>
      <c r="O5" s="231">
        <v>2020</v>
      </c>
    </row>
    <row r="6" spans="1:15" s="193" customFormat="1">
      <c r="A6" s="153" t="s">
        <v>37</v>
      </c>
      <c r="B6" s="7">
        <v>81.797464000000005</v>
      </c>
      <c r="C6" s="7">
        <v>82.756899000000004</v>
      </c>
      <c r="D6" s="7">
        <v>81.296082999999996</v>
      </c>
      <c r="E6" s="7">
        <v>83.463640999999996</v>
      </c>
      <c r="F6" s="7">
        <v>86.896293999999997</v>
      </c>
      <c r="G6" s="7">
        <v>89.814621000000002</v>
      </c>
      <c r="H6" s="7">
        <v>94.847515999999999</v>
      </c>
      <c r="I6" s="116">
        <v>94.562313000000003</v>
      </c>
      <c r="J6" s="116">
        <v>94.682652000000004</v>
      </c>
      <c r="K6" s="116">
        <v>94.834817999999999</v>
      </c>
      <c r="L6" s="116">
        <v>98.438513</v>
      </c>
      <c r="M6" s="116">
        <v>99.640624000000003</v>
      </c>
      <c r="N6" s="116">
        <v>99.584130999999999</v>
      </c>
      <c r="O6" s="243">
        <v>110.10258325749579</v>
      </c>
    </row>
    <row r="7" spans="1:15" s="193" customFormat="1">
      <c r="A7" s="152" t="s">
        <v>148</v>
      </c>
      <c r="B7" s="109" t="s">
        <v>123</v>
      </c>
      <c r="C7" s="109" t="s">
        <v>123</v>
      </c>
      <c r="D7" s="109" t="s">
        <v>123</v>
      </c>
      <c r="E7" s="109" t="s">
        <v>123</v>
      </c>
      <c r="F7" s="109" t="s">
        <v>123</v>
      </c>
      <c r="G7" s="109" t="s">
        <v>123</v>
      </c>
      <c r="H7" s="109" t="s">
        <v>123</v>
      </c>
      <c r="I7" s="116">
        <v>0.85054903000000004</v>
      </c>
      <c r="J7" s="116">
        <v>0.94524441000000003</v>
      </c>
      <c r="K7" s="116">
        <v>1.3002012000000001</v>
      </c>
      <c r="L7" s="116">
        <v>1.1347414</v>
      </c>
      <c r="M7" s="116">
        <v>0.86993102</v>
      </c>
      <c r="N7" s="116">
        <v>1.0852161</v>
      </c>
      <c r="O7" s="243">
        <v>1.2321421575526157</v>
      </c>
    </row>
    <row r="8" spans="1:15" s="193" customFormat="1">
      <c r="A8" s="152" t="s">
        <v>166</v>
      </c>
      <c r="B8" s="65">
        <v>815106</v>
      </c>
      <c r="C8" s="65">
        <v>794117</v>
      </c>
      <c r="D8" s="65">
        <v>774785</v>
      </c>
      <c r="E8" s="65">
        <v>889351</v>
      </c>
      <c r="F8" s="65">
        <v>944090</v>
      </c>
      <c r="G8" s="65">
        <v>973586</v>
      </c>
      <c r="H8" s="65">
        <v>1117299</v>
      </c>
      <c r="I8" s="140">
        <v>1191366</v>
      </c>
      <c r="J8" s="140">
        <v>1086865</v>
      </c>
      <c r="K8" s="140">
        <v>1060809</v>
      </c>
      <c r="L8" s="140">
        <v>1052415</v>
      </c>
      <c r="M8" s="140">
        <v>1040281</v>
      </c>
      <c r="N8" s="140">
        <v>948262</v>
      </c>
      <c r="O8" s="140">
        <v>1182025</v>
      </c>
    </row>
    <row r="9" spans="1:15" s="193" customFormat="1">
      <c r="A9" s="153" t="s">
        <v>156</v>
      </c>
      <c r="B9" s="65">
        <v>6327</v>
      </c>
      <c r="C9" s="65">
        <v>7558</v>
      </c>
      <c r="D9" s="65">
        <v>8987</v>
      </c>
      <c r="E9" s="65">
        <v>7844</v>
      </c>
      <c r="F9" s="65">
        <v>11271</v>
      </c>
      <c r="G9" s="65">
        <v>15275</v>
      </c>
      <c r="H9" s="65">
        <v>18672</v>
      </c>
      <c r="I9" s="140">
        <v>19726</v>
      </c>
      <c r="J9" s="140">
        <v>16380</v>
      </c>
      <c r="K9" s="140">
        <v>13059</v>
      </c>
      <c r="L9" s="140">
        <v>13639</v>
      </c>
      <c r="M9" s="140">
        <v>16033</v>
      </c>
      <c r="N9" s="140">
        <v>11917</v>
      </c>
      <c r="O9" s="140">
        <v>11290</v>
      </c>
    </row>
    <row r="10" spans="1:15" s="193" customFormat="1">
      <c r="A10" s="227"/>
      <c r="B10" s="227"/>
      <c r="C10" s="227"/>
      <c r="D10" s="227"/>
      <c r="E10" s="227"/>
      <c r="F10" s="227"/>
      <c r="G10" s="227"/>
      <c r="H10" s="227"/>
      <c r="I10" s="227"/>
      <c r="J10" s="227"/>
      <c r="K10" s="227"/>
      <c r="L10" s="227"/>
      <c r="M10" s="227"/>
      <c r="N10" s="227"/>
      <c r="O10" s="227"/>
    </row>
    <row r="11" spans="1:15">
      <c r="A11" s="293" t="s">
        <v>210</v>
      </c>
      <c r="B11" s="293"/>
      <c r="C11" s="293"/>
      <c r="D11" s="293"/>
      <c r="E11" s="293"/>
      <c r="F11" s="293"/>
      <c r="G11" s="293"/>
      <c r="H11" s="293"/>
      <c r="I11" s="293"/>
      <c r="J11" s="293"/>
      <c r="K11" s="293"/>
      <c r="L11" s="293"/>
      <c r="M11" s="293"/>
      <c r="N11" s="293"/>
      <c r="O11" s="293"/>
    </row>
    <row r="12" spans="1:15" ht="45" customHeight="1">
      <c r="A12" s="295" t="s">
        <v>150</v>
      </c>
      <c r="B12" s="295"/>
      <c r="C12" s="295"/>
      <c r="D12" s="295"/>
      <c r="E12" s="295"/>
      <c r="F12" s="295"/>
      <c r="G12" s="295"/>
      <c r="H12" s="295"/>
      <c r="I12" s="295"/>
      <c r="J12" s="295"/>
      <c r="K12" s="295"/>
      <c r="L12" s="295"/>
      <c r="M12" s="295"/>
      <c r="N12" s="295"/>
      <c r="O12" s="295"/>
    </row>
    <row r="13" spans="1:15" ht="43.5" customHeight="1">
      <c r="A13" s="328" t="s">
        <v>202</v>
      </c>
      <c r="B13" s="328"/>
      <c r="C13" s="328"/>
      <c r="D13" s="328"/>
      <c r="E13" s="328"/>
      <c r="F13" s="328"/>
      <c r="G13" s="328"/>
      <c r="H13" s="328"/>
      <c r="I13" s="328"/>
      <c r="J13" s="328"/>
      <c r="K13" s="328"/>
      <c r="L13" s="328"/>
      <c r="M13" s="328"/>
      <c r="N13" s="328"/>
      <c r="O13" s="328"/>
    </row>
    <row r="14" spans="1:15">
      <c r="A14" s="293" t="s">
        <v>149</v>
      </c>
      <c r="B14" s="293"/>
      <c r="C14" s="293"/>
      <c r="D14" s="293"/>
      <c r="E14" s="293"/>
      <c r="F14" s="293"/>
      <c r="G14" s="293"/>
      <c r="H14" s="293"/>
      <c r="I14" s="293"/>
      <c r="J14" s="293"/>
      <c r="K14" s="293"/>
      <c r="L14" s="293"/>
      <c r="M14" s="293"/>
      <c r="N14" s="293"/>
      <c r="O14" s="293"/>
    </row>
  </sheetData>
  <mergeCells count="6">
    <mergeCell ref="A14:O14"/>
    <mergeCell ref="A2:N2"/>
    <mergeCell ref="A3:O3"/>
    <mergeCell ref="A13:O13"/>
    <mergeCell ref="A11:O11"/>
    <mergeCell ref="A12:O12"/>
  </mergeCells>
  <hyperlinks>
    <hyperlink ref="A1" location="Índice!A1" display="Índice" xr:uid="{22DA2652-3430-4149-B8AC-3019C067222B}"/>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BBF4A-5EC5-4F9D-8A5C-3D5C87E50102}">
  <dimension ref="A1:P35"/>
  <sheetViews>
    <sheetView workbookViewId="0">
      <selection activeCell="I25" sqref="I25"/>
    </sheetView>
  </sheetViews>
  <sheetFormatPr baseColWidth="10" defaultRowHeight="15"/>
  <sheetData>
    <row r="1" spans="1:16" s="193" customFormat="1">
      <c r="A1" s="111" t="s">
        <v>155</v>
      </c>
    </row>
    <row r="2" spans="1:16">
      <c r="A2" s="291" t="s">
        <v>235</v>
      </c>
      <c r="B2" s="291"/>
      <c r="C2" s="291"/>
      <c r="D2" s="291"/>
      <c r="E2" s="291"/>
      <c r="F2" s="291"/>
      <c r="G2" s="291"/>
      <c r="H2" s="291"/>
      <c r="I2" s="291"/>
      <c r="J2" s="291"/>
      <c r="K2" s="291"/>
      <c r="L2" s="291"/>
      <c r="M2" s="291"/>
    </row>
    <row r="3" spans="1:16" s="97" customFormat="1">
      <c r="A3" s="292" t="s">
        <v>141</v>
      </c>
      <c r="B3" s="292"/>
      <c r="C3" s="292"/>
      <c r="D3" s="292"/>
      <c r="E3" s="292"/>
      <c r="F3" s="292"/>
      <c r="G3" s="292"/>
      <c r="H3" s="292"/>
      <c r="I3" s="292"/>
      <c r="J3" s="292"/>
      <c r="K3" s="292"/>
      <c r="L3" s="292"/>
      <c r="M3" s="292"/>
      <c r="N3" s="292"/>
      <c r="O3" s="292"/>
    </row>
    <row r="4" spans="1:16" s="193" customFormat="1">
      <c r="A4" s="227"/>
      <c r="B4" s="227"/>
      <c r="C4" s="227"/>
      <c r="D4" s="227"/>
      <c r="E4" s="227"/>
      <c r="F4" s="227"/>
      <c r="G4" s="227"/>
      <c r="H4" s="227"/>
      <c r="I4" s="227"/>
      <c r="J4" s="227"/>
      <c r="K4" s="227"/>
      <c r="L4" s="227"/>
      <c r="M4" s="227"/>
      <c r="N4" s="227"/>
      <c r="O4" s="227"/>
    </row>
    <row r="5" spans="1:16" s="193" customFormat="1">
      <c r="A5" s="258" t="s">
        <v>0</v>
      </c>
      <c r="B5" s="85" t="s">
        <v>58</v>
      </c>
      <c r="C5" s="237" t="s">
        <v>1</v>
      </c>
      <c r="D5" s="237" t="s">
        <v>2</v>
      </c>
      <c r="E5" s="237" t="s">
        <v>3</v>
      </c>
      <c r="F5" s="237" t="s">
        <v>4</v>
      </c>
      <c r="G5" s="237" t="s">
        <v>5</v>
      </c>
      <c r="H5" s="237" t="s">
        <v>6</v>
      </c>
      <c r="I5" s="237" t="s">
        <v>7</v>
      </c>
      <c r="J5" s="259">
        <v>2006</v>
      </c>
      <c r="K5" s="259">
        <v>2009</v>
      </c>
      <c r="L5" s="259">
        <v>2011</v>
      </c>
      <c r="M5" s="259">
        <v>2013</v>
      </c>
      <c r="N5" s="259">
        <v>2015</v>
      </c>
      <c r="O5" s="259">
        <v>2017</v>
      </c>
      <c r="P5" s="259">
        <v>2020</v>
      </c>
    </row>
    <row r="6" spans="1:16" s="193" customFormat="1">
      <c r="A6" s="344" t="s">
        <v>13</v>
      </c>
      <c r="B6" s="85" t="s">
        <v>37</v>
      </c>
      <c r="C6" s="243">
        <v>80.838914000000003</v>
      </c>
      <c r="D6" s="243">
        <v>80.338531000000003</v>
      </c>
      <c r="E6" s="243">
        <v>79.017728000000005</v>
      </c>
      <c r="F6" s="243">
        <v>81.087220000000002</v>
      </c>
      <c r="G6" s="243">
        <v>84.798260999999997</v>
      </c>
      <c r="H6" s="243">
        <v>88.033648999999997</v>
      </c>
      <c r="I6" s="243">
        <v>93.267207999999997</v>
      </c>
      <c r="J6" s="243">
        <v>92.759505000000004</v>
      </c>
      <c r="K6" s="243">
        <v>90.487232000000006</v>
      </c>
      <c r="L6" s="243">
        <v>93.016752999999994</v>
      </c>
      <c r="M6" s="243">
        <v>96.268379999999993</v>
      </c>
      <c r="N6" s="243">
        <v>97.761876000000001</v>
      </c>
      <c r="O6" s="243">
        <v>97.080797000000004</v>
      </c>
      <c r="P6" s="243">
        <v>105.53840293146609</v>
      </c>
    </row>
    <row r="7" spans="1:16" s="193" customFormat="1">
      <c r="A7" s="344"/>
      <c r="B7" s="260" t="s">
        <v>148</v>
      </c>
      <c r="C7" s="243" t="s">
        <v>123</v>
      </c>
      <c r="D7" s="243" t="s">
        <v>123</v>
      </c>
      <c r="E7" s="243" t="s">
        <v>123</v>
      </c>
      <c r="F7" s="243" t="s">
        <v>123</v>
      </c>
      <c r="G7" s="243" t="s">
        <v>123</v>
      </c>
      <c r="H7" s="243" t="s">
        <v>123</v>
      </c>
      <c r="I7" s="243" t="s">
        <v>123</v>
      </c>
      <c r="J7" s="243">
        <v>1.2437184999999999</v>
      </c>
      <c r="K7" s="243">
        <v>1.2629153</v>
      </c>
      <c r="L7" s="243">
        <v>1.6425017</v>
      </c>
      <c r="M7" s="243">
        <v>1.2500121</v>
      </c>
      <c r="N7" s="243">
        <v>1.2000961000000001</v>
      </c>
      <c r="O7" s="243">
        <v>1.2917002</v>
      </c>
      <c r="P7" s="243">
        <v>1.656306475529306</v>
      </c>
    </row>
    <row r="8" spans="1:16" s="193" customFormat="1">
      <c r="A8" s="344"/>
      <c r="B8" s="260" t="s">
        <v>166</v>
      </c>
      <c r="C8" s="61">
        <v>408977</v>
      </c>
      <c r="D8" s="61">
        <v>390716</v>
      </c>
      <c r="E8" s="61">
        <v>384618</v>
      </c>
      <c r="F8" s="61">
        <v>434784</v>
      </c>
      <c r="G8" s="61">
        <v>470967</v>
      </c>
      <c r="H8" s="61">
        <v>491329</v>
      </c>
      <c r="I8" s="61">
        <v>562682</v>
      </c>
      <c r="J8" s="61">
        <v>593095</v>
      </c>
      <c r="K8" s="61">
        <v>537372</v>
      </c>
      <c r="L8" s="61">
        <v>541857</v>
      </c>
      <c r="M8" s="61">
        <v>539617</v>
      </c>
      <c r="N8" s="61">
        <v>516825</v>
      </c>
      <c r="O8" s="61">
        <v>478320</v>
      </c>
      <c r="P8" s="244">
        <v>581791</v>
      </c>
    </row>
    <row r="9" spans="1:16" s="193" customFormat="1">
      <c r="A9" s="344"/>
      <c r="B9" s="85" t="s">
        <v>156</v>
      </c>
      <c r="C9" s="61">
        <v>3171</v>
      </c>
      <c r="D9" s="61">
        <v>3731</v>
      </c>
      <c r="E9" s="61">
        <v>4446</v>
      </c>
      <c r="F9" s="61">
        <v>3850</v>
      </c>
      <c r="G9" s="61">
        <v>5517</v>
      </c>
      <c r="H9" s="61">
        <v>7604</v>
      </c>
      <c r="I9" s="61">
        <v>9382</v>
      </c>
      <c r="J9" s="61">
        <v>9678</v>
      </c>
      <c r="K9" s="61">
        <v>8158</v>
      </c>
      <c r="L9" s="61">
        <v>6484</v>
      </c>
      <c r="M9" s="61">
        <v>6799</v>
      </c>
      <c r="N9" s="61">
        <v>8018</v>
      </c>
      <c r="O9" s="61">
        <v>6032</v>
      </c>
      <c r="P9" s="244">
        <v>5649</v>
      </c>
    </row>
    <row r="10" spans="1:16" s="193" customFormat="1">
      <c r="A10" s="344" t="s">
        <v>15</v>
      </c>
      <c r="B10" s="85" t="s">
        <v>37</v>
      </c>
      <c r="C10" s="7">
        <v>82.785984999999997</v>
      </c>
      <c r="D10" s="7">
        <v>85.242192000000003</v>
      </c>
      <c r="E10" s="7">
        <v>83.674392999999995</v>
      </c>
      <c r="F10" s="7">
        <v>85.870727000000002</v>
      </c>
      <c r="G10" s="7">
        <v>89.090478000000004</v>
      </c>
      <c r="H10" s="7">
        <v>91.704762000000002</v>
      </c>
      <c r="I10" s="7">
        <v>96.506489000000002</v>
      </c>
      <c r="J10" s="7">
        <v>96.420052999999996</v>
      </c>
      <c r="K10" s="7">
        <v>99.179659000000001</v>
      </c>
      <c r="L10" s="7">
        <v>96.810552999999999</v>
      </c>
      <c r="M10" s="7">
        <v>100.83036</v>
      </c>
      <c r="N10" s="7">
        <v>101.56779</v>
      </c>
      <c r="O10" s="7">
        <v>102.26824000000001</v>
      </c>
      <c r="P10" s="243">
        <v>114.91976940764724</v>
      </c>
    </row>
    <row r="11" spans="1:16" s="193" customFormat="1">
      <c r="A11" s="344"/>
      <c r="B11" s="260" t="s">
        <v>148</v>
      </c>
      <c r="C11" s="243" t="s">
        <v>123</v>
      </c>
      <c r="D11" s="243" t="s">
        <v>123</v>
      </c>
      <c r="E11" s="243" t="s">
        <v>123</v>
      </c>
      <c r="F11" s="243" t="s">
        <v>123</v>
      </c>
      <c r="G11" s="243" t="s">
        <v>123</v>
      </c>
      <c r="H11" s="243" t="s">
        <v>123</v>
      </c>
      <c r="I11" s="243" t="s">
        <v>123</v>
      </c>
      <c r="J11" s="243">
        <v>1.0718827</v>
      </c>
      <c r="K11" s="243">
        <v>1.4099554000000001</v>
      </c>
      <c r="L11" s="243">
        <v>2.1193308000000002</v>
      </c>
      <c r="M11" s="243">
        <v>1.8007156</v>
      </c>
      <c r="N11" s="243">
        <v>1.1748238</v>
      </c>
      <c r="O11" s="243">
        <v>1.7119085000000001</v>
      </c>
      <c r="P11" s="243">
        <v>1.7410687709359247</v>
      </c>
    </row>
    <row r="12" spans="1:16" s="193" customFormat="1">
      <c r="A12" s="344"/>
      <c r="B12" s="260" t="s">
        <v>166</v>
      </c>
      <c r="C12" s="22">
        <v>406129</v>
      </c>
      <c r="D12" s="22">
        <v>403401</v>
      </c>
      <c r="E12" s="22">
        <v>390167</v>
      </c>
      <c r="F12" s="22">
        <v>454567</v>
      </c>
      <c r="G12" s="22">
        <v>473123</v>
      </c>
      <c r="H12" s="22">
        <v>482257</v>
      </c>
      <c r="I12" s="22">
        <v>554617</v>
      </c>
      <c r="J12" s="22">
        <v>598271</v>
      </c>
      <c r="K12" s="22">
        <v>549493</v>
      </c>
      <c r="L12" s="22">
        <v>518952</v>
      </c>
      <c r="M12" s="22">
        <v>512798</v>
      </c>
      <c r="N12" s="22">
        <v>523456</v>
      </c>
      <c r="O12" s="22">
        <v>469942</v>
      </c>
      <c r="P12" s="244">
        <v>5641</v>
      </c>
    </row>
    <row r="13" spans="1:16" s="193" customFormat="1">
      <c r="A13" s="344"/>
      <c r="B13" s="85" t="s">
        <v>156</v>
      </c>
      <c r="C13" s="22">
        <v>3156</v>
      </c>
      <c r="D13" s="22">
        <v>3827</v>
      </c>
      <c r="E13" s="22">
        <v>4541</v>
      </c>
      <c r="F13" s="22">
        <v>3994</v>
      </c>
      <c r="G13" s="22">
        <v>5754</v>
      </c>
      <c r="H13" s="22">
        <v>7671</v>
      </c>
      <c r="I13" s="22">
        <v>9290</v>
      </c>
      <c r="J13" s="22">
        <v>10048</v>
      </c>
      <c r="K13" s="22">
        <v>8222</v>
      </c>
      <c r="L13" s="22">
        <v>6575</v>
      </c>
      <c r="M13" s="22">
        <v>6840</v>
      </c>
      <c r="N13" s="22">
        <v>8015</v>
      </c>
      <c r="O13" s="22">
        <v>5885</v>
      </c>
      <c r="P13" s="244">
        <v>600234</v>
      </c>
    </row>
    <row r="14" spans="1:16" s="193" customFormat="1">
      <c r="A14" s="344" t="s">
        <v>14</v>
      </c>
      <c r="B14" s="85" t="s">
        <v>37</v>
      </c>
      <c r="C14" s="7">
        <v>81.797464000000005</v>
      </c>
      <c r="D14" s="7">
        <v>82.756899000000004</v>
      </c>
      <c r="E14" s="7">
        <v>81.296082999999996</v>
      </c>
      <c r="F14" s="7">
        <v>83.463640999999996</v>
      </c>
      <c r="G14" s="7">
        <v>86.896293999999997</v>
      </c>
      <c r="H14" s="7">
        <v>89.814621000000002</v>
      </c>
      <c r="I14" s="7">
        <v>94.847515999999999</v>
      </c>
      <c r="J14" s="7">
        <v>94.562313000000003</v>
      </c>
      <c r="K14" s="7">
        <v>94.682652000000004</v>
      </c>
      <c r="L14" s="7">
        <v>94.834817999999999</v>
      </c>
      <c r="M14" s="7">
        <v>98.438513</v>
      </c>
      <c r="N14" s="7">
        <v>99.640624000000003</v>
      </c>
      <c r="O14" s="7">
        <v>99.584130999999999</v>
      </c>
      <c r="P14" s="243">
        <f>'57'!O6</f>
        <v>110.10258325749579</v>
      </c>
    </row>
    <row r="15" spans="1:16" s="193" customFormat="1">
      <c r="A15" s="344"/>
      <c r="B15" s="260" t="s">
        <v>148</v>
      </c>
      <c r="C15" s="243" t="str">
        <f>'50'!B7</f>
        <v>-</v>
      </c>
      <c r="D15" s="243" t="str">
        <f>'50'!C7</f>
        <v>-</v>
      </c>
      <c r="E15" s="243" t="str">
        <f>'50'!D7</f>
        <v>-</v>
      </c>
      <c r="F15" s="243" t="str">
        <f>'50'!E7</f>
        <v>-</v>
      </c>
      <c r="G15" s="243" t="str">
        <f>'50'!F7</f>
        <v>-</v>
      </c>
      <c r="H15" s="243" t="str">
        <f>'50'!G7</f>
        <v>-</v>
      </c>
      <c r="I15" s="243" t="str">
        <f>'50'!H7</f>
        <v>-</v>
      </c>
      <c r="J15" s="243">
        <f>'57'!I7</f>
        <v>0.85054903000000004</v>
      </c>
      <c r="K15" s="243">
        <f>'57'!J7</f>
        <v>0.94524441000000003</v>
      </c>
      <c r="L15" s="243">
        <f>'57'!K7</f>
        <v>1.3002012000000001</v>
      </c>
      <c r="M15" s="243">
        <f>'57'!L7</f>
        <v>1.1347414</v>
      </c>
      <c r="N15" s="243">
        <f>'57'!M7</f>
        <v>0.86993102</v>
      </c>
      <c r="O15" s="243">
        <f>'57'!N7</f>
        <v>1.0852161</v>
      </c>
      <c r="P15" s="243">
        <f>'57'!O7</f>
        <v>1.2321421575526157</v>
      </c>
    </row>
    <row r="16" spans="1:16" s="193" customFormat="1">
      <c r="A16" s="344"/>
      <c r="B16" s="260" t="s">
        <v>166</v>
      </c>
      <c r="C16" s="22">
        <v>815106</v>
      </c>
      <c r="D16" s="22">
        <v>794117</v>
      </c>
      <c r="E16" s="22">
        <v>774785</v>
      </c>
      <c r="F16" s="22">
        <v>889351</v>
      </c>
      <c r="G16" s="22">
        <v>944090</v>
      </c>
      <c r="H16" s="22">
        <v>973586</v>
      </c>
      <c r="I16" s="22">
        <v>1117299</v>
      </c>
      <c r="J16" s="22">
        <v>1191366</v>
      </c>
      <c r="K16" s="22">
        <v>1086865</v>
      </c>
      <c r="L16" s="22">
        <v>1060809</v>
      </c>
      <c r="M16" s="22">
        <v>1052415</v>
      </c>
      <c r="N16" s="22">
        <v>1040281</v>
      </c>
      <c r="O16" s="22">
        <v>948262</v>
      </c>
      <c r="P16" s="244">
        <f>'57'!O8</f>
        <v>1182025</v>
      </c>
    </row>
    <row r="17" spans="1:16" s="193" customFormat="1">
      <c r="A17" s="344"/>
      <c r="B17" s="85" t="s">
        <v>156</v>
      </c>
      <c r="C17" s="22">
        <v>6327</v>
      </c>
      <c r="D17" s="22">
        <v>7558</v>
      </c>
      <c r="E17" s="22">
        <v>8987</v>
      </c>
      <c r="F17" s="22">
        <v>7844</v>
      </c>
      <c r="G17" s="22">
        <v>11271</v>
      </c>
      <c r="H17" s="22">
        <v>15275</v>
      </c>
      <c r="I17" s="22">
        <v>18672</v>
      </c>
      <c r="J17" s="22">
        <v>19726</v>
      </c>
      <c r="K17" s="22">
        <v>16380</v>
      </c>
      <c r="L17" s="22">
        <v>13059</v>
      </c>
      <c r="M17" s="22">
        <v>13639</v>
      </c>
      <c r="N17" s="22">
        <v>16033</v>
      </c>
      <c r="O17" s="22">
        <v>11917</v>
      </c>
      <c r="P17" s="244">
        <f>'57'!O9</f>
        <v>11290</v>
      </c>
    </row>
    <row r="18" spans="1:16" s="193" customFormat="1">
      <c r="A18" s="227"/>
      <c r="B18" s="227"/>
      <c r="C18" s="227"/>
      <c r="D18" s="227"/>
      <c r="E18" s="227"/>
      <c r="F18" s="227"/>
      <c r="G18" s="227"/>
      <c r="H18" s="227"/>
      <c r="I18" s="227"/>
      <c r="J18" s="227"/>
      <c r="K18" s="227"/>
      <c r="L18" s="227"/>
      <c r="M18" s="227"/>
      <c r="N18" s="227"/>
      <c r="O18" s="227"/>
    </row>
    <row r="19" spans="1:16" s="193" customFormat="1">
      <c r="A19" s="293" t="s">
        <v>210</v>
      </c>
      <c r="B19" s="293"/>
      <c r="C19" s="293"/>
      <c r="D19" s="293"/>
      <c r="E19" s="293"/>
      <c r="F19" s="293"/>
      <c r="G19" s="293"/>
      <c r="H19" s="293"/>
      <c r="I19" s="293"/>
      <c r="J19" s="293"/>
      <c r="K19" s="293"/>
      <c r="L19" s="293"/>
      <c r="M19" s="293"/>
      <c r="N19" s="293"/>
      <c r="O19" s="293"/>
    </row>
    <row r="20" spans="1:16" ht="42" customHeight="1">
      <c r="A20" s="295" t="s">
        <v>150</v>
      </c>
      <c r="B20" s="295"/>
      <c r="C20" s="295"/>
      <c r="D20" s="295"/>
      <c r="E20" s="295"/>
      <c r="F20" s="295"/>
      <c r="G20" s="295"/>
      <c r="H20" s="295"/>
      <c r="I20" s="295"/>
      <c r="J20" s="295"/>
      <c r="K20" s="295"/>
      <c r="L20" s="295"/>
      <c r="M20" s="295"/>
      <c r="N20" s="295"/>
      <c r="O20" s="295"/>
      <c r="P20" s="295"/>
    </row>
    <row r="21" spans="1:16" ht="41.25" customHeight="1">
      <c r="A21" s="328" t="s">
        <v>202</v>
      </c>
      <c r="B21" s="328"/>
      <c r="C21" s="328"/>
      <c r="D21" s="328"/>
      <c r="E21" s="328"/>
      <c r="F21" s="328"/>
      <c r="G21" s="328"/>
      <c r="H21" s="328"/>
      <c r="I21" s="328"/>
      <c r="J21" s="328"/>
      <c r="K21" s="328"/>
      <c r="L21" s="328"/>
      <c r="M21" s="328"/>
      <c r="N21" s="328"/>
      <c r="O21" s="328"/>
      <c r="P21" s="328"/>
    </row>
    <row r="22" spans="1:16">
      <c r="A22" s="293" t="s">
        <v>149</v>
      </c>
      <c r="B22" s="293"/>
      <c r="C22" s="293"/>
      <c r="D22" s="293"/>
      <c r="E22" s="293"/>
      <c r="F22" s="293"/>
      <c r="G22" s="293"/>
      <c r="H22" s="293"/>
      <c r="I22" s="293"/>
      <c r="J22" s="293"/>
      <c r="K22" s="293"/>
      <c r="L22" s="293"/>
      <c r="M22" s="293"/>
      <c r="N22" s="293"/>
      <c r="O22" s="293"/>
    </row>
    <row r="23" spans="1:16">
      <c r="A23" s="193"/>
      <c r="B23" s="193"/>
      <c r="C23" s="17"/>
      <c r="D23" s="193"/>
      <c r="E23" s="193"/>
    </row>
    <row r="24" spans="1:16">
      <c r="A24" s="193"/>
      <c r="B24" s="193"/>
      <c r="C24" s="193"/>
      <c r="D24" s="193"/>
      <c r="E24" s="193"/>
    </row>
    <row r="25" spans="1:16">
      <c r="A25" s="193"/>
      <c r="B25" s="193"/>
      <c r="C25" s="17"/>
      <c r="D25" s="193"/>
      <c r="E25" s="193"/>
    </row>
    <row r="26" spans="1:16">
      <c r="A26" s="193"/>
      <c r="B26" s="193"/>
      <c r="C26" s="193"/>
      <c r="D26" s="193"/>
      <c r="E26" s="193"/>
    </row>
    <row r="27" spans="1:16">
      <c r="A27" s="193"/>
      <c r="B27" s="193"/>
      <c r="C27" s="193"/>
      <c r="D27" s="193"/>
      <c r="E27" s="193"/>
    </row>
    <row r="28" spans="1:16">
      <c r="A28" s="193"/>
      <c r="B28" s="193"/>
      <c r="C28" s="193"/>
      <c r="D28" s="193"/>
      <c r="E28" s="193"/>
    </row>
    <row r="29" spans="1:16">
      <c r="A29" s="193"/>
      <c r="B29" s="193"/>
      <c r="C29" s="193"/>
      <c r="D29" s="193"/>
      <c r="E29" s="193"/>
    </row>
    <row r="30" spans="1:16">
      <c r="A30" s="193"/>
      <c r="B30" s="193"/>
      <c r="C30" s="193"/>
      <c r="D30" s="193"/>
      <c r="E30" s="193"/>
    </row>
    <row r="31" spans="1:16">
      <c r="A31" s="193"/>
      <c r="B31" s="193"/>
      <c r="D31" s="193"/>
      <c r="E31" s="193"/>
    </row>
    <row r="32" spans="1:16">
      <c r="A32" s="193"/>
      <c r="B32" s="193"/>
      <c r="D32" s="193"/>
      <c r="E32" s="193"/>
    </row>
    <row r="33" spans="1:5">
      <c r="A33" s="193"/>
      <c r="B33" s="193"/>
      <c r="C33" s="193"/>
      <c r="D33" s="193"/>
      <c r="E33" s="193"/>
    </row>
    <row r="34" spans="1:5">
      <c r="A34" s="193"/>
      <c r="B34" s="193"/>
      <c r="C34" s="17"/>
      <c r="D34" s="193"/>
      <c r="E34" s="193"/>
    </row>
    <row r="35" spans="1:5">
      <c r="A35" s="193"/>
      <c r="B35" s="193"/>
      <c r="C35" s="193"/>
      <c r="D35" s="193"/>
      <c r="E35" s="193"/>
    </row>
  </sheetData>
  <mergeCells count="9">
    <mergeCell ref="A20:P20"/>
    <mergeCell ref="A21:P21"/>
    <mergeCell ref="A3:O3"/>
    <mergeCell ref="A22:O22"/>
    <mergeCell ref="A2:M2"/>
    <mergeCell ref="A6:A9"/>
    <mergeCell ref="A10:A13"/>
    <mergeCell ref="A14:A17"/>
    <mergeCell ref="A19:O19"/>
  </mergeCells>
  <hyperlinks>
    <hyperlink ref="A1" location="Índice!A1" display="Índice" xr:uid="{B9BA7FAD-4C94-4526-9A9D-5B5BE2AFBD1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6"/>
  <sheetViews>
    <sheetView workbookViewId="0">
      <selection activeCell="P18" sqref="P18"/>
    </sheetView>
  </sheetViews>
  <sheetFormatPr baseColWidth="10" defaultColWidth="9.140625" defaultRowHeight="15"/>
  <cols>
    <col min="1" max="1" width="12.28515625" customWidth="1"/>
    <col min="2" max="2" width="11.42578125" customWidth="1"/>
    <col min="3" max="3" width="11.7109375" customWidth="1"/>
    <col min="5" max="5" width="10.7109375" customWidth="1"/>
    <col min="16" max="16" width="10.140625" bestFit="1" customWidth="1"/>
  </cols>
  <sheetData>
    <row r="1" spans="1:18" s="110" customFormat="1">
      <c r="A1" s="111" t="s">
        <v>155</v>
      </c>
    </row>
    <row r="2" spans="1:18">
      <c r="A2" s="291" t="s">
        <v>160</v>
      </c>
      <c r="B2" s="291"/>
      <c r="C2" s="291"/>
      <c r="D2" s="291"/>
      <c r="E2" s="291"/>
      <c r="F2" s="291"/>
      <c r="G2" s="291"/>
      <c r="H2" s="291"/>
      <c r="I2" s="291"/>
      <c r="J2" s="291"/>
      <c r="K2" s="291"/>
      <c r="L2" s="291"/>
      <c r="M2" s="291"/>
      <c r="N2" s="291"/>
      <c r="O2" s="291"/>
    </row>
    <row r="3" spans="1:18" s="94" customFormat="1">
      <c r="A3" s="292" t="s">
        <v>133</v>
      </c>
      <c r="B3" s="292"/>
      <c r="C3" s="292"/>
      <c r="D3" s="292"/>
      <c r="E3" s="292"/>
      <c r="F3" s="292"/>
      <c r="G3" s="292"/>
      <c r="H3" s="292"/>
      <c r="I3" s="292"/>
      <c r="J3" s="292"/>
      <c r="K3" s="292"/>
      <c r="L3" s="292"/>
      <c r="M3" s="292"/>
      <c r="N3" s="292"/>
      <c r="O3" s="292"/>
    </row>
    <row r="4" spans="1:18" s="94" customFormat="1">
      <c r="A4" s="93"/>
    </row>
    <row r="5" spans="1:18">
      <c r="A5" s="41" t="s">
        <v>0</v>
      </c>
      <c r="B5" s="41" t="s">
        <v>29</v>
      </c>
      <c r="C5" s="48" t="s">
        <v>1</v>
      </c>
      <c r="D5" s="48" t="s">
        <v>2</v>
      </c>
      <c r="E5" s="48" t="s">
        <v>3</v>
      </c>
      <c r="F5" s="48" t="s">
        <v>4</v>
      </c>
      <c r="G5" s="48" t="s">
        <v>5</v>
      </c>
      <c r="H5" s="48" t="s">
        <v>6</v>
      </c>
      <c r="I5" s="48" t="s">
        <v>7</v>
      </c>
      <c r="J5" s="48" t="s">
        <v>8</v>
      </c>
      <c r="K5" s="48" t="s">
        <v>9</v>
      </c>
      <c r="L5" s="48" t="s">
        <v>10</v>
      </c>
      <c r="M5" s="48" t="s">
        <v>11</v>
      </c>
      <c r="N5" s="48" t="s">
        <v>12</v>
      </c>
      <c r="O5" s="48" t="s">
        <v>70</v>
      </c>
      <c r="P5" s="48">
        <v>2020</v>
      </c>
    </row>
    <row r="6" spans="1:18">
      <c r="A6" s="297" t="s">
        <v>13</v>
      </c>
      <c r="B6" s="106" t="s">
        <v>37</v>
      </c>
      <c r="C6" s="7">
        <v>8.7122281317713579</v>
      </c>
      <c r="D6" s="7">
        <v>8.8302498500466751</v>
      </c>
      <c r="E6" s="7">
        <v>8.9352290449477429</v>
      </c>
      <c r="F6" s="7">
        <v>9.264368922898603</v>
      </c>
      <c r="G6" s="7">
        <v>9.5034952404063571</v>
      </c>
      <c r="H6" s="7">
        <v>9.7845043720185423</v>
      </c>
      <c r="I6" s="7">
        <v>9.9981487635623658</v>
      </c>
      <c r="J6" s="7">
        <v>9.8000350700809449</v>
      </c>
      <c r="K6" s="7">
        <v>10.092469691677312</v>
      </c>
      <c r="L6" s="7">
        <v>10.23237047017998</v>
      </c>
      <c r="M6" s="7">
        <v>10.574730978899867</v>
      </c>
      <c r="N6" s="7">
        <v>10.791114672127071</v>
      </c>
      <c r="O6" s="7">
        <v>10.953797120721553</v>
      </c>
      <c r="P6" s="7">
        <v>11.746415000000001</v>
      </c>
      <c r="Q6" s="125"/>
    </row>
    <row r="7" spans="1:18" s="110" customFormat="1">
      <c r="A7" s="298"/>
      <c r="B7" s="108" t="s">
        <v>148</v>
      </c>
      <c r="C7" s="109" t="s">
        <v>123</v>
      </c>
      <c r="D7" s="109" t="s">
        <v>123</v>
      </c>
      <c r="E7" s="109" t="s">
        <v>123</v>
      </c>
      <c r="F7" s="109" t="s">
        <v>123</v>
      </c>
      <c r="G7" s="109" t="s">
        <v>123</v>
      </c>
      <c r="H7" s="109" t="s">
        <v>123</v>
      </c>
      <c r="I7" s="109" t="s">
        <v>123</v>
      </c>
      <c r="J7" s="115">
        <v>6.0068690000000001E-2</v>
      </c>
      <c r="K7" s="115">
        <v>5.9372479999999998E-2</v>
      </c>
      <c r="L7" s="115">
        <v>7.8937309999999997E-2</v>
      </c>
      <c r="M7" s="115">
        <v>6.643462E-2</v>
      </c>
      <c r="N7" s="115">
        <v>5.1421710000000002E-2</v>
      </c>
      <c r="O7" s="115">
        <v>5.5977699999999998E-2</v>
      </c>
      <c r="P7" s="115">
        <v>5.617772E-2</v>
      </c>
      <c r="Q7" s="125"/>
    </row>
    <row r="8" spans="1:18" s="125" customFormat="1">
      <c r="A8" s="298"/>
      <c r="B8" s="49" t="s">
        <v>166</v>
      </c>
      <c r="C8" s="51">
        <v>2502729</v>
      </c>
      <c r="D8" s="51">
        <v>2679167</v>
      </c>
      <c r="E8" s="51">
        <v>2749504</v>
      </c>
      <c r="F8" s="51">
        <v>2793581</v>
      </c>
      <c r="G8" s="51">
        <v>2901088</v>
      </c>
      <c r="H8" s="51">
        <v>2967508</v>
      </c>
      <c r="I8" s="51">
        <v>3048233</v>
      </c>
      <c r="J8" s="51">
        <v>3039628</v>
      </c>
      <c r="K8" s="51">
        <v>3134865</v>
      </c>
      <c r="L8" s="51">
        <v>3041346</v>
      </c>
      <c r="M8" s="51">
        <v>3261733</v>
      </c>
      <c r="N8" s="51">
        <v>3297436</v>
      </c>
      <c r="O8" s="51">
        <v>3320832</v>
      </c>
      <c r="P8" s="51">
        <v>3235061</v>
      </c>
    </row>
    <row r="9" spans="1:18">
      <c r="A9" s="297"/>
      <c r="B9" s="106" t="s">
        <v>156</v>
      </c>
      <c r="C9" s="51">
        <v>20655</v>
      </c>
      <c r="D9" s="51">
        <v>28909</v>
      </c>
      <c r="E9" s="51">
        <v>35836</v>
      </c>
      <c r="F9" s="51">
        <v>26269</v>
      </c>
      <c r="G9" s="51">
        <v>37631</v>
      </c>
      <c r="H9" s="51">
        <v>50560</v>
      </c>
      <c r="I9" s="51">
        <v>51502</v>
      </c>
      <c r="J9" s="51">
        <v>53818</v>
      </c>
      <c r="K9" s="51">
        <v>49847</v>
      </c>
      <c r="L9" s="51">
        <v>36810</v>
      </c>
      <c r="M9" s="51">
        <v>41723</v>
      </c>
      <c r="N9" s="51">
        <v>51962</v>
      </c>
      <c r="O9" s="51">
        <v>41209</v>
      </c>
      <c r="P9" s="51">
        <v>31139</v>
      </c>
    </row>
    <row r="10" spans="1:18">
      <c r="A10" s="297" t="s">
        <v>15</v>
      </c>
      <c r="B10" s="106" t="s">
        <v>37</v>
      </c>
      <c r="C10" s="7">
        <v>7.1115983854081177</v>
      </c>
      <c r="D10" s="7">
        <v>7.1805243488546049</v>
      </c>
      <c r="E10" s="7">
        <v>7.312291827440192</v>
      </c>
      <c r="F10" s="7">
        <v>7.6564890768921812</v>
      </c>
      <c r="G10" s="7">
        <v>8.1419758006850458</v>
      </c>
      <c r="H10" s="7">
        <v>8.3991113761275287</v>
      </c>
      <c r="I10" s="7">
        <v>8.7648622996193133</v>
      </c>
      <c r="J10" s="7">
        <v>8.6713453742278581</v>
      </c>
      <c r="K10" s="7">
        <v>9.1147621120515918</v>
      </c>
      <c r="L10" s="7">
        <v>9.5084994162688563</v>
      </c>
      <c r="M10" s="7">
        <v>9.802470488153304</v>
      </c>
      <c r="N10" s="7">
        <v>10.112511894320706</v>
      </c>
      <c r="O10" s="7">
        <v>10.463167267799609</v>
      </c>
      <c r="P10" s="7">
        <v>11.181414</v>
      </c>
    </row>
    <row r="11" spans="1:18" s="110" customFormat="1">
      <c r="A11" s="298"/>
      <c r="B11" s="108" t="s">
        <v>148</v>
      </c>
      <c r="C11" s="109" t="s">
        <v>123</v>
      </c>
      <c r="D11" s="109" t="s">
        <v>123</v>
      </c>
      <c r="E11" s="109" t="s">
        <v>123</v>
      </c>
      <c r="F11" s="109" t="s">
        <v>123</v>
      </c>
      <c r="G11" s="109" t="s">
        <v>123</v>
      </c>
      <c r="H11" s="109" t="s">
        <v>123</v>
      </c>
      <c r="I11" s="109" t="s">
        <v>123</v>
      </c>
      <c r="J11" s="115">
        <v>7.7623239999999996E-2</v>
      </c>
      <c r="K11" s="115">
        <v>7.7564419999999995E-2</v>
      </c>
      <c r="L11" s="115">
        <v>7.3257970000000006E-2</v>
      </c>
      <c r="M11" s="115">
        <v>7.0332409999999998E-2</v>
      </c>
      <c r="N11" s="115">
        <v>6.3410041957051994E-2</v>
      </c>
      <c r="O11" s="115">
        <v>6.4977285980637484E-2</v>
      </c>
      <c r="P11" s="115">
        <v>4.7385139999999999E-2</v>
      </c>
    </row>
    <row r="12" spans="1:18" s="125" customFormat="1">
      <c r="A12" s="298"/>
      <c r="B12" s="49" t="s">
        <v>166</v>
      </c>
      <c r="C12" s="51">
        <v>627527</v>
      </c>
      <c r="D12" s="51">
        <v>699191</v>
      </c>
      <c r="E12" s="51">
        <v>750279</v>
      </c>
      <c r="F12" s="51">
        <v>781783</v>
      </c>
      <c r="G12" s="51">
        <v>853082</v>
      </c>
      <c r="H12" s="51">
        <v>895542</v>
      </c>
      <c r="I12" s="51">
        <v>1067281</v>
      </c>
      <c r="J12" s="51">
        <v>1284899</v>
      </c>
      <c r="K12" s="51">
        <v>1550625</v>
      </c>
      <c r="L12" s="51">
        <v>1925544</v>
      </c>
      <c r="M12" s="51">
        <v>1990133</v>
      </c>
      <c r="N12" s="51">
        <v>2148084</v>
      </c>
      <c r="O12" s="51">
        <v>2442610</v>
      </c>
      <c r="P12" s="51">
        <v>3237643</v>
      </c>
    </row>
    <row r="13" spans="1:18">
      <c r="A13" s="297"/>
      <c r="B13" s="106" t="s">
        <v>156</v>
      </c>
      <c r="C13" s="51">
        <v>4782</v>
      </c>
      <c r="D13" s="51">
        <v>6964</v>
      </c>
      <c r="E13" s="51">
        <v>8984</v>
      </c>
      <c r="F13" s="51">
        <v>6897</v>
      </c>
      <c r="G13" s="51">
        <v>10124</v>
      </c>
      <c r="H13" s="51">
        <v>13714</v>
      </c>
      <c r="I13" s="51">
        <v>16387</v>
      </c>
      <c r="J13" s="51">
        <v>19679</v>
      </c>
      <c r="K13" s="51">
        <v>21613</v>
      </c>
      <c r="L13" s="51">
        <v>22274</v>
      </c>
      <c r="M13" s="51">
        <v>24705</v>
      </c>
      <c r="N13" s="51">
        <v>31774</v>
      </c>
      <c r="O13" s="51">
        <v>29346</v>
      </c>
      <c r="P13" s="51">
        <v>30832</v>
      </c>
    </row>
    <row r="14" spans="1:18" s="18" customFormat="1">
      <c r="A14" s="297" t="s">
        <v>14</v>
      </c>
      <c r="B14" s="106" t="s">
        <v>37</v>
      </c>
      <c r="C14" s="7">
        <v>8.3913475000000002</v>
      </c>
      <c r="D14" s="7">
        <v>8.4888197000000005</v>
      </c>
      <c r="E14" s="7">
        <v>8.5873057999999993</v>
      </c>
      <c r="F14" s="7">
        <v>8.9127927000000007</v>
      </c>
      <c r="G14" s="7">
        <v>9.1941091999999998</v>
      </c>
      <c r="H14" s="7">
        <v>9.4633391000000007</v>
      </c>
      <c r="I14" s="7">
        <v>9.6783192000000007</v>
      </c>
      <c r="J14" s="7">
        <v>9.4646799999999995</v>
      </c>
      <c r="K14" s="7">
        <v>9.7689053000000001</v>
      </c>
      <c r="L14" s="7">
        <v>9.9517430000000004</v>
      </c>
      <c r="M14" s="7">
        <v>10.282092</v>
      </c>
      <c r="N14" s="7">
        <v>10.523427999999999</v>
      </c>
      <c r="O14" s="7">
        <v>10.745863</v>
      </c>
      <c r="P14" s="7">
        <v>11.463801999999999</v>
      </c>
    </row>
    <row r="15" spans="1:18" s="110" customFormat="1">
      <c r="A15" s="298"/>
      <c r="B15" s="108" t="s">
        <v>148</v>
      </c>
      <c r="C15" s="109" t="s">
        <v>123</v>
      </c>
      <c r="D15" s="109" t="s">
        <v>123</v>
      </c>
      <c r="E15" s="109" t="s">
        <v>123</v>
      </c>
      <c r="F15" s="109" t="s">
        <v>123</v>
      </c>
      <c r="G15" s="109" t="s">
        <v>123</v>
      </c>
      <c r="H15" s="109" t="s">
        <v>123</v>
      </c>
      <c r="I15" s="109" t="s">
        <v>123</v>
      </c>
      <c r="J15" s="115">
        <v>5.8546479999999998E-2</v>
      </c>
      <c r="K15" s="115">
        <v>5.5842049999999997E-2</v>
      </c>
      <c r="L15" s="115">
        <v>6.5780149999999996E-2</v>
      </c>
      <c r="M15" s="115">
        <v>5.894282E-2</v>
      </c>
      <c r="N15" s="115">
        <v>5.0267869999999999E-2</v>
      </c>
      <c r="O15" s="115">
        <v>5.3946479999999998E-2</v>
      </c>
      <c r="P15" s="115">
        <v>4.3744449999999997E-2</v>
      </c>
    </row>
    <row r="16" spans="1:18" s="125" customFormat="1">
      <c r="A16" s="298"/>
      <c r="B16" s="49" t="s">
        <v>166</v>
      </c>
      <c r="C16" s="51">
        <v>3130256</v>
      </c>
      <c r="D16" s="51">
        <v>3378358</v>
      </c>
      <c r="E16" s="51">
        <v>3499783</v>
      </c>
      <c r="F16" s="51">
        <v>3575364</v>
      </c>
      <c r="G16" s="51">
        <v>3754170</v>
      </c>
      <c r="H16" s="51">
        <v>3863050</v>
      </c>
      <c r="I16" s="51">
        <v>4115514</v>
      </c>
      <c r="J16" s="51">
        <v>4324527</v>
      </c>
      <c r="K16" s="51">
        <v>4685490</v>
      </c>
      <c r="L16" s="51">
        <v>4966890</v>
      </c>
      <c r="M16" s="51">
        <v>5251866</v>
      </c>
      <c r="N16" s="51">
        <v>5445520</v>
      </c>
      <c r="O16" s="51">
        <v>5763442</v>
      </c>
      <c r="P16" s="51">
        <v>6472704</v>
      </c>
      <c r="R16" s="17"/>
    </row>
    <row r="17" spans="1:16" s="18" customFormat="1">
      <c r="A17" s="297"/>
      <c r="B17" s="106" t="s">
        <v>156</v>
      </c>
      <c r="C17" s="51">
        <v>25437</v>
      </c>
      <c r="D17" s="51">
        <v>35873</v>
      </c>
      <c r="E17" s="51">
        <v>44820</v>
      </c>
      <c r="F17" s="51">
        <v>33166</v>
      </c>
      <c r="G17" s="51">
        <v>47755</v>
      </c>
      <c r="H17" s="51">
        <v>64274</v>
      </c>
      <c r="I17" s="51">
        <v>67889</v>
      </c>
      <c r="J17" s="51">
        <v>73497</v>
      </c>
      <c r="K17" s="51">
        <v>71460</v>
      </c>
      <c r="L17" s="51">
        <v>59084</v>
      </c>
      <c r="M17" s="51">
        <v>66428</v>
      </c>
      <c r="N17" s="51">
        <v>83736</v>
      </c>
      <c r="O17" s="51">
        <v>70555</v>
      </c>
      <c r="P17" s="51">
        <v>61971</v>
      </c>
    </row>
    <row r="19" spans="1:16" s="110" customFormat="1">
      <c r="A19" s="293" t="s">
        <v>210</v>
      </c>
      <c r="B19" s="293"/>
      <c r="C19" s="293"/>
      <c r="D19" s="293"/>
      <c r="E19" s="293"/>
      <c r="F19" s="293"/>
      <c r="G19" s="293"/>
      <c r="H19" s="293"/>
      <c r="I19" s="293"/>
      <c r="J19" s="293"/>
      <c r="K19" s="293"/>
      <c r="L19" s="293"/>
      <c r="M19" s="293"/>
      <c r="N19" s="293"/>
      <c r="O19" s="293"/>
      <c r="P19" s="31"/>
    </row>
    <row r="20" spans="1:16" s="112" customFormat="1">
      <c r="A20" s="293" t="s">
        <v>164</v>
      </c>
      <c r="B20" s="293"/>
      <c r="C20" s="293"/>
      <c r="D20" s="293"/>
      <c r="E20" s="293"/>
      <c r="F20" s="293"/>
      <c r="G20" s="31"/>
      <c r="H20" s="31"/>
      <c r="I20" s="31"/>
      <c r="J20" s="31"/>
      <c r="K20" s="31"/>
      <c r="L20" s="31"/>
      <c r="M20" s="31"/>
      <c r="N20" s="31"/>
      <c r="O20" s="31"/>
      <c r="P20" s="31"/>
    </row>
    <row r="21" spans="1:16" ht="42" customHeight="1">
      <c r="A21" s="295" t="s">
        <v>163</v>
      </c>
      <c r="B21" s="295"/>
      <c r="C21" s="295"/>
      <c r="D21" s="295"/>
      <c r="E21" s="295"/>
      <c r="F21" s="295"/>
      <c r="G21" s="295"/>
      <c r="H21" s="295"/>
      <c r="I21" s="295"/>
      <c r="J21" s="295"/>
      <c r="K21" s="295"/>
      <c r="L21" s="295"/>
      <c r="M21" s="295"/>
      <c r="N21" s="295"/>
      <c r="O21" s="295"/>
      <c r="P21" s="295"/>
    </row>
    <row r="22" spans="1:16" s="193" customFormat="1" ht="54" customHeight="1">
      <c r="A22" s="296" t="s">
        <v>201</v>
      </c>
      <c r="B22" s="296"/>
      <c r="C22" s="296"/>
      <c r="D22" s="296"/>
      <c r="E22" s="296"/>
      <c r="F22" s="296"/>
      <c r="G22" s="296"/>
      <c r="H22" s="296"/>
      <c r="I22" s="296"/>
      <c r="J22" s="296"/>
      <c r="K22" s="296"/>
      <c r="L22" s="296"/>
      <c r="M22" s="296"/>
      <c r="N22" s="296"/>
      <c r="O22" s="296"/>
      <c r="P22" s="296"/>
    </row>
    <row r="23" spans="1:16" s="125" customFormat="1">
      <c r="A23" s="295" t="s">
        <v>203</v>
      </c>
      <c r="B23" s="295"/>
      <c r="C23" s="295"/>
      <c r="D23" s="295"/>
      <c r="E23" s="295"/>
      <c r="F23" s="295"/>
      <c r="G23" s="295"/>
      <c r="H23" s="295"/>
      <c r="I23" s="295"/>
      <c r="J23" s="295"/>
      <c r="K23" s="295"/>
      <c r="L23" s="295"/>
      <c r="M23" s="295"/>
      <c r="N23" s="295"/>
      <c r="O23" s="295"/>
      <c r="P23" s="215"/>
    </row>
    <row r="24" spans="1:16">
      <c r="A24" s="293" t="s">
        <v>149</v>
      </c>
      <c r="B24" s="293"/>
      <c r="C24" s="293"/>
      <c r="D24" s="293"/>
      <c r="E24" s="293"/>
      <c r="F24" s="293"/>
      <c r="G24" s="293"/>
      <c r="H24" s="293"/>
      <c r="I24" s="293"/>
      <c r="J24" s="293"/>
      <c r="K24" s="293"/>
      <c r="L24" s="293"/>
      <c r="M24" s="293"/>
      <c r="N24" s="293"/>
      <c r="O24" s="293"/>
      <c r="P24" s="31"/>
    </row>
    <row r="26" spans="1:16">
      <c r="A26" s="125"/>
      <c r="B26" s="125"/>
      <c r="C26" s="125"/>
      <c r="D26" s="125"/>
      <c r="E26" s="125"/>
      <c r="F26" s="125"/>
      <c r="G26" s="125"/>
      <c r="H26" s="125"/>
      <c r="I26" s="125"/>
      <c r="J26" s="125"/>
      <c r="K26" s="125"/>
      <c r="L26" s="125"/>
    </row>
    <row r="27" spans="1:16">
      <c r="A27" s="125"/>
      <c r="B27" s="125"/>
      <c r="C27" s="125"/>
      <c r="D27" s="125"/>
      <c r="E27" s="125"/>
      <c r="F27" s="125"/>
      <c r="G27" s="125"/>
      <c r="H27" s="125"/>
      <c r="I27" s="125"/>
      <c r="J27" s="125"/>
      <c r="K27" s="125"/>
      <c r="L27" s="125"/>
    </row>
    <row r="28" spans="1:16">
      <c r="A28" s="125"/>
      <c r="B28" s="125"/>
      <c r="C28" s="125"/>
      <c r="D28" s="125"/>
      <c r="E28" s="125"/>
      <c r="F28" s="125"/>
      <c r="G28" s="125"/>
      <c r="H28" s="125"/>
      <c r="I28" s="125"/>
      <c r="J28" s="125"/>
      <c r="K28" s="125"/>
      <c r="L28" s="125"/>
    </row>
    <row r="29" spans="1:16">
      <c r="A29" s="125"/>
      <c r="B29" s="125"/>
      <c r="C29" s="125"/>
      <c r="D29" s="125"/>
      <c r="E29" s="125"/>
      <c r="F29" s="125"/>
      <c r="G29" s="125"/>
      <c r="H29" s="125"/>
      <c r="I29" s="125"/>
      <c r="J29" s="125"/>
      <c r="K29" s="125"/>
      <c r="L29" s="125"/>
    </row>
    <row r="30" spans="1:16">
      <c r="A30" s="125"/>
      <c r="B30" s="125"/>
      <c r="C30" s="125"/>
      <c r="D30" s="125"/>
      <c r="E30" s="125"/>
      <c r="F30" s="125"/>
      <c r="G30" s="125"/>
      <c r="H30" s="125"/>
      <c r="I30" s="125"/>
      <c r="J30" s="125"/>
      <c r="K30" s="125"/>
      <c r="L30" s="125"/>
    </row>
    <row r="31" spans="1:16">
      <c r="A31" s="125"/>
      <c r="B31" s="125"/>
      <c r="C31" s="125"/>
      <c r="D31" s="125"/>
      <c r="E31" s="125"/>
      <c r="F31" s="125"/>
      <c r="G31" s="125"/>
      <c r="H31" s="125"/>
      <c r="I31" s="125"/>
      <c r="J31" s="125"/>
      <c r="K31" s="125"/>
      <c r="L31" s="125"/>
    </row>
    <row r="32" spans="1:16">
      <c r="A32" s="125"/>
      <c r="B32" s="125"/>
      <c r="C32" s="125"/>
      <c r="D32" s="125"/>
      <c r="E32" s="125"/>
      <c r="F32" s="125"/>
      <c r="G32" s="125"/>
      <c r="H32" s="125"/>
      <c r="I32" s="125"/>
      <c r="J32" s="125"/>
      <c r="K32" s="125"/>
      <c r="L32" s="125"/>
    </row>
    <row r="33" spans="1:15">
      <c r="A33" s="125"/>
      <c r="B33" s="125"/>
      <c r="C33" s="125"/>
      <c r="D33" s="125"/>
      <c r="E33" s="125"/>
      <c r="F33" s="125"/>
      <c r="G33" s="125"/>
      <c r="H33" s="125"/>
      <c r="I33" s="125"/>
      <c r="J33" s="125"/>
      <c r="K33" s="125"/>
      <c r="L33" s="125"/>
    </row>
    <row r="34" spans="1:15">
      <c r="A34" s="125"/>
      <c r="B34" s="125"/>
      <c r="C34" s="125"/>
      <c r="D34" s="125"/>
      <c r="E34" s="17"/>
      <c r="F34" s="17"/>
      <c r="G34" s="17"/>
      <c r="H34" s="125"/>
      <c r="I34" s="17"/>
      <c r="J34" s="17"/>
      <c r="K34" s="17"/>
      <c r="L34" s="17"/>
      <c r="M34" s="17"/>
      <c r="N34" s="17"/>
      <c r="O34" s="17"/>
    </row>
    <row r="35" spans="1:15">
      <c r="A35" s="125"/>
      <c r="B35" s="125"/>
      <c r="C35" s="125"/>
      <c r="D35" s="125"/>
      <c r="E35" s="17"/>
      <c r="F35" s="17"/>
      <c r="G35" s="17"/>
      <c r="H35" s="125"/>
      <c r="I35" s="17"/>
      <c r="J35" s="17"/>
      <c r="K35" s="17"/>
      <c r="L35" s="17"/>
      <c r="M35" s="17"/>
      <c r="N35" s="17"/>
      <c r="O35" s="17"/>
    </row>
    <row r="36" spans="1:15">
      <c r="D36" s="125"/>
      <c r="E36" s="17"/>
      <c r="F36" s="17"/>
      <c r="G36" s="17"/>
      <c r="I36" s="17"/>
      <c r="J36" s="17"/>
      <c r="K36" s="17"/>
      <c r="L36" s="17"/>
      <c r="M36" s="17"/>
      <c r="N36" s="17"/>
      <c r="O36" s="17"/>
    </row>
    <row r="37" spans="1:15">
      <c r="D37" s="125"/>
      <c r="E37" s="17"/>
      <c r="F37" s="17"/>
      <c r="G37" s="17"/>
    </row>
    <row r="38" spans="1:15">
      <c r="D38" s="125"/>
      <c r="E38" s="17"/>
      <c r="F38" s="17"/>
      <c r="G38" s="17"/>
    </row>
    <row r="39" spans="1:15">
      <c r="D39" s="125"/>
      <c r="E39" s="17"/>
      <c r="F39" s="17"/>
      <c r="G39" s="17"/>
    </row>
    <row r="40" spans="1:15">
      <c r="D40" s="125"/>
      <c r="E40" s="17"/>
      <c r="F40" s="17"/>
      <c r="G40" s="17"/>
    </row>
    <row r="41" spans="1:15">
      <c r="D41" s="125"/>
      <c r="E41" s="17"/>
      <c r="F41" s="17"/>
      <c r="G41" s="17"/>
    </row>
    <row r="42" spans="1:15">
      <c r="D42" s="125"/>
      <c r="E42" s="17"/>
      <c r="F42" s="17"/>
      <c r="G42" s="17"/>
    </row>
    <row r="43" spans="1:15">
      <c r="D43" s="125"/>
      <c r="E43" s="17"/>
      <c r="F43" s="17"/>
      <c r="G43" s="17"/>
    </row>
    <row r="44" spans="1:15">
      <c r="D44" s="125"/>
      <c r="E44" s="17"/>
      <c r="F44" s="17"/>
      <c r="G44" s="17"/>
    </row>
    <row r="45" spans="1:15">
      <c r="D45" s="125"/>
      <c r="E45" s="17"/>
      <c r="F45" s="17"/>
      <c r="G45" s="17"/>
    </row>
    <row r="46" spans="1:15">
      <c r="D46" s="125"/>
      <c r="E46" s="17"/>
      <c r="F46" s="17"/>
      <c r="G46" s="17"/>
    </row>
  </sheetData>
  <mergeCells count="11">
    <mergeCell ref="A19:O19"/>
    <mergeCell ref="A21:P21"/>
    <mergeCell ref="A24:O24"/>
    <mergeCell ref="A20:F20"/>
    <mergeCell ref="A2:O2"/>
    <mergeCell ref="A6:A9"/>
    <mergeCell ref="A10:A13"/>
    <mergeCell ref="A14:A17"/>
    <mergeCell ref="A3:O3"/>
    <mergeCell ref="A23:O23"/>
    <mergeCell ref="A22:P22"/>
  </mergeCells>
  <phoneticPr fontId="13" type="noConversion"/>
  <hyperlinks>
    <hyperlink ref="A1" location="Índice!A1" display="Índice" xr:uid="{3F359253-F715-49FF-8F94-C6D67D7A4A3F}"/>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99913-BDFE-4F9F-979D-19B898BD4C39}">
  <dimension ref="A1:BE82"/>
  <sheetViews>
    <sheetView workbookViewId="0">
      <selection activeCell="A25" sqref="A25:BE30"/>
    </sheetView>
  </sheetViews>
  <sheetFormatPr baseColWidth="10" defaultRowHeight="15"/>
  <cols>
    <col min="2" max="2" width="17.28515625" customWidth="1"/>
  </cols>
  <sheetData>
    <row r="1" spans="1:57" s="193" customFormat="1">
      <c r="A1" s="111" t="s">
        <v>155</v>
      </c>
    </row>
    <row r="2" spans="1:57">
      <c r="A2" s="291" t="s">
        <v>236</v>
      </c>
      <c r="B2" s="291"/>
      <c r="C2" s="291"/>
      <c r="D2" s="291"/>
      <c r="E2" s="291"/>
      <c r="F2" s="291"/>
      <c r="G2" s="291"/>
      <c r="H2" s="291"/>
      <c r="I2" s="291"/>
      <c r="J2" s="291"/>
      <c r="K2" s="291"/>
      <c r="L2" s="291"/>
      <c r="M2" s="291"/>
      <c r="N2" s="75"/>
      <c r="O2" s="75"/>
    </row>
    <row r="3" spans="1:57" s="97" customFormat="1">
      <c r="A3" s="292" t="s">
        <v>141</v>
      </c>
      <c r="B3" s="292"/>
      <c r="C3" s="292"/>
      <c r="D3" s="292"/>
      <c r="E3" s="292"/>
      <c r="F3" s="292"/>
      <c r="G3" s="292"/>
      <c r="H3" s="292"/>
      <c r="I3" s="292"/>
      <c r="J3" s="292"/>
      <c r="K3" s="292"/>
      <c r="L3" s="292"/>
      <c r="M3" s="292"/>
      <c r="N3" s="292"/>
      <c r="O3" s="292"/>
    </row>
    <row r="4" spans="1:57">
      <c r="A4" s="75"/>
      <c r="B4" s="75"/>
      <c r="C4" s="75"/>
      <c r="D4" s="75"/>
      <c r="E4" s="75"/>
      <c r="F4" s="75"/>
      <c r="G4" s="75"/>
      <c r="H4" s="75"/>
      <c r="I4" s="75"/>
      <c r="J4" s="75"/>
      <c r="K4" s="75"/>
      <c r="L4" s="75"/>
      <c r="M4" s="75"/>
      <c r="N4" s="75"/>
      <c r="O4" s="75"/>
    </row>
    <row r="5" spans="1:57" s="193" customFormat="1">
      <c r="A5" s="332" t="s">
        <v>69</v>
      </c>
      <c r="B5" s="302">
        <v>1990</v>
      </c>
      <c r="C5" s="303"/>
      <c r="D5" s="303"/>
      <c r="E5" s="302"/>
      <c r="F5" s="302" t="s">
        <v>2</v>
      </c>
      <c r="G5" s="303"/>
      <c r="H5" s="303"/>
      <c r="I5" s="302"/>
      <c r="J5" s="302" t="s">
        <v>3</v>
      </c>
      <c r="K5" s="303"/>
      <c r="L5" s="303"/>
      <c r="M5" s="302"/>
      <c r="N5" s="302" t="s">
        <v>4</v>
      </c>
      <c r="O5" s="303"/>
      <c r="P5" s="303"/>
      <c r="Q5" s="302"/>
      <c r="R5" s="302" t="s">
        <v>5</v>
      </c>
      <c r="S5" s="303"/>
      <c r="T5" s="303"/>
      <c r="U5" s="302"/>
      <c r="V5" s="302" t="s">
        <v>6</v>
      </c>
      <c r="W5" s="303"/>
      <c r="X5" s="303"/>
      <c r="Y5" s="302"/>
      <c r="Z5" s="302" t="s">
        <v>7</v>
      </c>
      <c r="AA5" s="303"/>
      <c r="AB5" s="303"/>
      <c r="AC5" s="302"/>
      <c r="AD5" s="302" t="s">
        <v>8</v>
      </c>
      <c r="AE5" s="303"/>
      <c r="AF5" s="303"/>
      <c r="AG5" s="302"/>
      <c r="AH5" s="302" t="s">
        <v>9</v>
      </c>
      <c r="AI5" s="303"/>
      <c r="AJ5" s="303"/>
      <c r="AK5" s="302"/>
      <c r="AL5" s="302" t="s">
        <v>10</v>
      </c>
      <c r="AM5" s="303"/>
      <c r="AN5" s="303"/>
      <c r="AO5" s="302"/>
      <c r="AP5" s="302" t="s">
        <v>11</v>
      </c>
      <c r="AQ5" s="303"/>
      <c r="AR5" s="303"/>
      <c r="AS5" s="302"/>
      <c r="AT5" s="302" t="s">
        <v>12</v>
      </c>
      <c r="AU5" s="303"/>
      <c r="AV5" s="303"/>
      <c r="AW5" s="302"/>
      <c r="AX5" s="302" t="s">
        <v>70</v>
      </c>
      <c r="AY5" s="303"/>
      <c r="AZ5" s="303"/>
      <c r="BA5" s="302"/>
      <c r="BB5" s="302">
        <v>2020</v>
      </c>
      <c r="BC5" s="303"/>
      <c r="BD5" s="303"/>
      <c r="BE5" s="302"/>
    </row>
    <row r="6" spans="1:57" s="193" customFormat="1">
      <c r="A6" s="332"/>
      <c r="B6" s="250" t="s">
        <v>37</v>
      </c>
      <c r="C6" s="251" t="s">
        <v>148</v>
      </c>
      <c r="D6" s="252" t="s">
        <v>166</v>
      </c>
      <c r="E6" s="250" t="s">
        <v>156</v>
      </c>
      <c r="F6" s="250" t="s">
        <v>37</v>
      </c>
      <c r="G6" s="251" t="s">
        <v>148</v>
      </c>
      <c r="H6" s="252" t="s">
        <v>166</v>
      </c>
      <c r="I6" s="250" t="s">
        <v>156</v>
      </c>
      <c r="J6" s="250" t="s">
        <v>37</v>
      </c>
      <c r="K6" s="251" t="s">
        <v>148</v>
      </c>
      <c r="L6" s="252" t="s">
        <v>166</v>
      </c>
      <c r="M6" s="250" t="s">
        <v>156</v>
      </c>
      <c r="N6" s="250" t="s">
        <v>37</v>
      </c>
      <c r="O6" s="251" t="s">
        <v>148</v>
      </c>
      <c r="P6" s="252" t="s">
        <v>166</v>
      </c>
      <c r="Q6" s="250" t="s">
        <v>156</v>
      </c>
      <c r="R6" s="250" t="s">
        <v>37</v>
      </c>
      <c r="S6" s="251" t="s">
        <v>148</v>
      </c>
      <c r="T6" s="252" t="s">
        <v>166</v>
      </c>
      <c r="U6" s="250" t="s">
        <v>156</v>
      </c>
      <c r="V6" s="250" t="s">
        <v>37</v>
      </c>
      <c r="W6" s="251" t="s">
        <v>148</v>
      </c>
      <c r="X6" s="252" t="s">
        <v>166</v>
      </c>
      <c r="Y6" s="250" t="s">
        <v>156</v>
      </c>
      <c r="Z6" s="250" t="s">
        <v>37</v>
      </c>
      <c r="AA6" s="251" t="s">
        <v>148</v>
      </c>
      <c r="AB6" s="252" t="s">
        <v>166</v>
      </c>
      <c r="AC6" s="250" t="s">
        <v>156</v>
      </c>
      <c r="AD6" s="250" t="s">
        <v>37</v>
      </c>
      <c r="AE6" s="251" t="s">
        <v>148</v>
      </c>
      <c r="AF6" s="252" t="s">
        <v>166</v>
      </c>
      <c r="AG6" s="250" t="s">
        <v>156</v>
      </c>
      <c r="AH6" s="250" t="s">
        <v>37</v>
      </c>
      <c r="AI6" s="251" t="s">
        <v>148</v>
      </c>
      <c r="AJ6" s="252" t="s">
        <v>166</v>
      </c>
      <c r="AK6" s="250" t="s">
        <v>156</v>
      </c>
      <c r="AL6" s="250" t="s">
        <v>37</v>
      </c>
      <c r="AM6" s="251" t="s">
        <v>148</v>
      </c>
      <c r="AN6" s="252" t="s">
        <v>166</v>
      </c>
      <c r="AO6" s="250" t="s">
        <v>156</v>
      </c>
      <c r="AP6" s="250" t="s">
        <v>37</v>
      </c>
      <c r="AQ6" s="251" t="s">
        <v>148</v>
      </c>
      <c r="AR6" s="252" t="s">
        <v>166</v>
      </c>
      <c r="AS6" s="250" t="s">
        <v>156</v>
      </c>
      <c r="AT6" s="250" t="s">
        <v>37</v>
      </c>
      <c r="AU6" s="251" t="s">
        <v>148</v>
      </c>
      <c r="AV6" s="252" t="s">
        <v>166</v>
      </c>
      <c r="AW6" s="250" t="s">
        <v>156</v>
      </c>
      <c r="AX6" s="250" t="s">
        <v>37</v>
      </c>
      <c r="AY6" s="251" t="s">
        <v>148</v>
      </c>
      <c r="AZ6" s="252" t="s">
        <v>166</v>
      </c>
      <c r="BA6" s="250" t="s">
        <v>156</v>
      </c>
      <c r="BB6" s="250" t="s">
        <v>37</v>
      </c>
      <c r="BC6" s="251" t="s">
        <v>148</v>
      </c>
      <c r="BD6" s="252" t="s">
        <v>166</v>
      </c>
      <c r="BE6" s="250" t="s">
        <v>156</v>
      </c>
    </row>
    <row r="7" spans="1:57" s="193" customFormat="1">
      <c r="A7" s="234" t="s">
        <v>38</v>
      </c>
      <c r="B7" s="74" t="s">
        <v>123</v>
      </c>
      <c r="C7" s="52" t="s">
        <v>123</v>
      </c>
      <c r="D7" s="74" t="s">
        <v>123</v>
      </c>
      <c r="E7" s="74" t="s">
        <v>123</v>
      </c>
      <c r="F7" s="74" t="s">
        <v>123</v>
      </c>
      <c r="G7" s="52" t="s">
        <v>123</v>
      </c>
      <c r="H7" s="74" t="s">
        <v>123</v>
      </c>
      <c r="I7" s="74" t="s">
        <v>123</v>
      </c>
      <c r="J7" s="74" t="s">
        <v>123</v>
      </c>
      <c r="K7" s="52" t="s">
        <v>123</v>
      </c>
      <c r="L7" s="74" t="s">
        <v>123</v>
      </c>
      <c r="M7" s="74" t="s">
        <v>123</v>
      </c>
      <c r="N7" s="74" t="s">
        <v>123</v>
      </c>
      <c r="O7" s="52" t="s">
        <v>123</v>
      </c>
      <c r="P7" s="74" t="s">
        <v>123</v>
      </c>
      <c r="Q7" s="74" t="s">
        <v>123</v>
      </c>
      <c r="R7" s="74" t="s">
        <v>123</v>
      </c>
      <c r="S7" s="52" t="s">
        <v>123</v>
      </c>
      <c r="T7" s="74" t="s">
        <v>123</v>
      </c>
      <c r="U7" s="74" t="s">
        <v>123</v>
      </c>
      <c r="V7" s="74" t="s">
        <v>123</v>
      </c>
      <c r="W7" s="52" t="s">
        <v>123</v>
      </c>
      <c r="X7" s="74" t="s">
        <v>123</v>
      </c>
      <c r="Y7" s="74" t="s">
        <v>123</v>
      </c>
      <c r="Z7" s="74" t="s">
        <v>123</v>
      </c>
      <c r="AA7" s="52" t="s">
        <v>123</v>
      </c>
      <c r="AB7" s="74" t="s">
        <v>123</v>
      </c>
      <c r="AC7" s="74" t="s">
        <v>123</v>
      </c>
      <c r="AD7" s="7">
        <v>98.558711000000002</v>
      </c>
      <c r="AE7" s="7">
        <v>6.5064472999999996</v>
      </c>
      <c r="AF7" s="61">
        <v>13950</v>
      </c>
      <c r="AG7" s="61">
        <v>121</v>
      </c>
      <c r="AH7" s="7">
        <v>110.3361</v>
      </c>
      <c r="AI7" s="7">
        <v>8.3789145999999999</v>
      </c>
      <c r="AJ7" s="61">
        <v>13952</v>
      </c>
      <c r="AK7" s="61">
        <v>165</v>
      </c>
      <c r="AL7" s="7">
        <v>95.752635999999995</v>
      </c>
      <c r="AM7" s="7">
        <v>4.0397173999999998</v>
      </c>
      <c r="AN7" s="61">
        <v>12805</v>
      </c>
      <c r="AO7" s="61">
        <v>591</v>
      </c>
      <c r="AP7" s="7">
        <v>101.18904999999999</v>
      </c>
      <c r="AQ7" s="7">
        <v>3.4851721000000002</v>
      </c>
      <c r="AR7" s="61">
        <v>10978</v>
      </c>
      <c r="AS7" s="61">
        <v>584</v>
      </c>
      <c r="AT7" s="7">
        <v>97.942170000000004</v>
      </c>
      <c r="AU7" s="7">
        <v>5.6125967000000001</v>
      </c>
      <c r="AV7" s="61">
        <v>9281</v>
      </c>
      <c r="AW7" s="61">
        <v>148</v>
      </c>
      <c r="AX7" s="7">
        <v>106.33901</v>
      </c>
      <c r="AY7" s="7">
        <v>3.7000400000000004</v>
      </c>
      <c r="AZ7" s="61">
        <v>9931</v>
      </c>
      <c r="BA7" s="61">
        <v>473</v>
      </c>
      <c r="BB7" s="7">
        <v>112.34084231145935</v>
      </c>
      <c r="BC7" s="7">
        <v>4.2751132948187882</v>
      </c>
      <c r="BD7" s="61">
        <v>17205</v>
      </c>
      <c r="BE7" s="61">
        <v>493</v>
      </c>
    </row>
    <row r="8" spans="1:57" s="193" customFormat="1">
      <c r="A8" s="234" t="s">
        <v>39</v>
      </c>
      <c r="B8" s="7">
        <v>111.26178</v>
      </c>
      <c r="C8" s="52" t="s">
        <v>123</v>
      </c>
      <c r="D8" s="22">
        <v>32573</v>
      </c>
      <c r="E8" s="22">
        <v>405</v>
      </c>
      <c r="F8" s="7">
        <v>98.731026</v>
      </c>
      <c r="G8" s="52" t="s">
        <v>123</v>
      </c>
      <c r="H8" s="22">
        <v>24586</v>
      </c>
      <c r="I8" s="22">
        <v>277</v>
      </c>
      <c r="J8" s="7">
        <v>96.337236000000004</v>
      </c>
      <c r="K8" s="52" t="s">
        <v>123</v>
      </c>
      <c r="L8" s="22">
        <v>25013</v>
      </c>
      <c r="M8" s="22">
        <v>252</v>
      </c>
      <c r="N8" s="7">
        <v>92.618323000000004</v>
      </c>
      <c r="O8" s="52" t="s">
        <v>123</v>
      </c>
      <c r="P8" s="22">
        <v>29197</v>
      </c>
      <c r="Q8" s="22">
        <v>247</v>
      </c>
      <c r="R8" s="7">
        <v>96.089562000000001</v>
      </c>
      <c r="S8" s="52" t="s">
        <v>123</v>
      </c>
      <c r="T8" s="22">
        <v>33517</v>
      </c>
      <c r="U8" s="22">
        <v>406</v>
      </c>
      <c r="V8" s="7">
        <v>95.610753000000003</v>
      </c>
      <c r="W8" s="52" t="s">
        <v>123</v>
      </c>
      <c r="X8" s="22">
        <v>27599</v>
      </c>
      <c r="Y8" s="22">
        <v>476</v>
      </c>
      <c r="Z8" s="7">
        <v>99.215810000000005</v>
      </c>
      <c r="AA8" s="52" t="s">
        <v>123</v>
      </c>
      <c r="AB8" s="22">
        <v>34540</v>
      </c>
      <c r="AC8" s="22">
        <v>580</v>
      </c>
      <c r="AD8" s="7">
        <v>103.3814</v>
      </c>
      <c r="AE8" s="7">
        <v>5.1567262999999999</v>
      </c>
      <c r="AF8" s="22">
        <v>20790</v>
      </c>
      <c r="AG8" s="22">
        <v>395</v>
      </c>
      <c r="AH8" s="7">
        <v>96.532225999999994</v>
      </c>
      <c r="AI8" s="7">
        <v>5.8059697999999997</v>
      </c>
      <c r="AJ8" s="22">
        <v>21852</v>
      </c>
      <c r="AK8" s="22">
        <v>345</v>
      </c>
      <c r="AL8" s="7">
        <v>86.981279000000001</v>
      </c>
      <c r="AM8" s="7">
        <v>8.1223123000000008</v>
      </c>
      <c r="AN8" s="22">
        <v>21233</v>
      </c>
      <c r="AO8" s="22">
        <v>948</v>
      </c>
      <c r="AP8" s="7">
        <v>95.400183999999996</v>
      </c>
      <c r="AQ8" s="7">
        <v>2.9708806999999999</v>
      </c>
      <c r="AR8" s="22">
        <v>21777</v>
      </c>
      <c r="AS8" s="22">
        <v>681</v>
      </c>
      <c r="AT8" s="7">
        <v>98.478250000000003</v>
      </c>
      <c r="AU8" s="7">
        <v>3.739128</v>
      </c>
      <c r="AV8" s="22">
        <v>20126</v>
      </c>
      <c r="AW8" s="22">
        <v>536</v>
      </c>
      <c r="AX8" s="7">
        <v>96.686622999999997</v>
      </c>
      <c r="AY8" s="7">
        <v>3.28851</v>
      </c>
      <c r="AZ8" s="22">
        <v>18734</v>
      </c>
      <c r="BA8" s="22">
        <v>552</v>
      </c>
      <c r="BB8" s="7">
        <v>116.90446506903081</v>
      </c>
      <c r="BC8" s="7">
        <v>4.1298631996114681</v>
      </c>
      <c r="BD8" s="22">
        <v>25318</v>
      </c>
      <c r="BE8" s="22">
        <v>557</v>
      </c>
    </row>
    <row r="9" spans="1:57" s="193" customFormat="1">
      <c r="A9" s="234" t="s">
        <v>40</v>
      </c>
      <c r="B9" s="7">
        <v>89.256592999999995</v>
      </c>
      <c r="C9" s="52" t="s">
        <v>123</v>
      </c>
      <c r="D9" s="22">
        <v>28023</v>
      </c>
      <c r="E9" s="22">
        <v>300</v>
      </c>
      <c r="F9" s="7">
        <v>90.482590000000002</v>
      </c>
      <c r="G9" s="52" t="s">
        <v>123</v>
      </c>
      <c r="H9" s="22">
        <v>28949</v>
      </c>
      <c r="I9" s="22">
        <v>397</v>
      </c>
      <c r="J9" s="7">
        <v>90.434917999999996</v>
      </c>
      <c r="K9" s="52" t="s">
        <v>123</v>
      </c>
      <c r="L9" s="22">
        <v>29007</v>
      </c>
      <c r="M9" s="22">
        <v>421</v>
      </c>
      <c r="N9" s="7">
        <v>95.231513000000007</v>
      </c>
      <c r="O9" s="52" t="s">
        <v>123</v>
      </c>
      <c r="P9" s="22">
        <v>31694</v>
      </c>
      <c r="Q9" s="22">
        <v>340</v>
      </c>
      <c r="R9" s="7">
        <v>85.418064000000001</v>
      </c>
      <c r="S9" s="52" t="s">
        <v>123</v>
      </c>
      <c r="T9" s="22">
        <v>29289</v>
      </c>
      <c r="U9" s="22">
        <v>324</v>
      </c>
      <c r="V9" s="7">
        <v>97.762564999999995</v>
      </c>
      <c r="W9" s="52" t="s">
        <v>123</v>
      </c>
      <c r="X9" s="22">
        <v>32989</v>
      </c>
      <c r="Y9" s="22">
        <v>405</v>
      </c>
      <c r="Z9" s="7">
        <v>96.580183000000005</v>
      </c>
      <c r="AA9" s="52" t="s">
        <v>123</v>
      </c>
      <c r="AB9" s="22">
        <v>38267</v>
      </c>
      <c r="AC9" s="22">
        <v>572</v>
      </c>
      <c r="AD9" s="7">
        <v>100.18494</v>
      </c>
      <c r="AE9" s="7">
        <v>6.7336432999999998</v>
      </c>
      <c r="AF9" s="22">
        <v>35212</v>
      </c>
      <c r="AG9" s="22">
        <v>528</v>
      </c>
      <c r="AH9" s="7">
        <v>90.746193000000005</v>
      </c>
      <c r="AI9" s="7">
        <v>5.0419736999999998</v>
      </c>
      <c r="AJ9" s="22">
        <v>32361</v>
      </c>
      <c r="AK9" s="22">
        <v>515</v>
      </c>
      <c r="AL9" s="7">
        <v>101.6499</v>
      </c>
      <c r="AM9" s="7">
        <v>4.9089868000000001</v>
      </c>
      <c r="AN9" s="22">
        <v>38506</v>
      </c>
      <c r="AO9" s="22">
        <v>1026</v>
      </c>
      <c r="AP9" s="7">
        <v>94.525880999999998</v>
      </c>
      <c r="AQ9" s="7">
        <v>2.7036517</v>
      </c>
      <c r="AR9" s="22">
        <v>35209</v>
      </c>
      <c r="AS9" s="22">
        <v>555</v>
      </c>
      <c r="AT9" s="7">
        <v>105.45319000000001</v>
      </c>
      <c r="AU9" s="7">
        <v>4.3130281000000004</v>
      </c>
      <c r="AV9" s="22">
        <v>38057</v>
      </c>
      <c r="AW9" s="22">
        <v>439</v>
      </c>
      <c r="AX9" s="7">
        <v>100.63521</v>
      </c>
      <c r="AY9" s="7">
        <v>2.6086499999999999</v>
      </c>
      <c r="AZ9" s="22">
        <v>34696</v>
      </c>
      <c r="BA9" s="22">
        <v>505</v>
      </c>
      <c r="BB9" s="7">
        <v>110.26083426367603</v>
      </c>
      <c r="BC9" s="7">
        <v>3.8320515557265455</v>
      </c>
      <c r="BD9" s="22">
        <v>43456</v>
      </c>
      <c r="BE9" s="22">
        <v>491</v>
      </c>
    </row>
    <row r="10" spans="1:57" s="193" customFormat="1">
      <c r="A10" s="234" t="s">
        <v>41</v>
      </c>
      <c r="B10" s="7">
        <v>91.214243999999994</v>
      </c>
      <c r="C10" s="52" t="s">
        <v>123</v>
      </c>
      <c r="D10" s="61">
        <v>15625</v>
      </c>
      <c r="E10" s="61">
        <v>227</v>
      </c>
      <c r="F10" s="7">
        <v>78.504508000000001</v>
      </c>
      <c r="G10" s="52" t="s">
        <v>123</v>
      </c>
      <c r="H10" s="61">
        <v>13323</v>
      </c>
      <c r="I10" s="61">
        <v>307</v>
      </c>
      <c r="J10" s="7">
        <v>81.041289000000006</v>
      </c>
      <c r="K10" s="52" t="s">
        <v>123</v>
      </c>
      <c r="L10" s="61">
        <v>15192</v>
      </c>
      <c r="M10" s="61">
        <v>341</v>
      </c>
      <c r="N10" s="7">
        <v>78.541352000000003</v>
      </c>
      <c r="O10" s="52" t="s">
        <v>123</v>
      </c>
      <c r="P10" s="61">
        <v>14549</v>
      </c>
      <c r="Q10" s="61">
        <v>229</v>
      </c>
      <c r="R10" s="7">
        <v>80.975374000000002</v>
      </c>
      <c r="S10" s="52" t="s">
        <v>123</v>
      </c>
      <c r="T10" s="61">
        <v>13416</v>
      </c>
      <c r="U10" s="61">
        <v>422</v>
      </c>
      <c r="V10" s="7">
        <v>88.464021000000002</v>
      </c>
      <c r="W10" s="52" t="s">
        <v>123</v>
      </c>
      <c r="X10" s="61">
        <v>17814</v>
      </c>
      <c r="Y10" s="61">
        <v>493</v>
      </c>
      <c r="Z10" s="7">
        <v>96.440918999999994</v>
      </c>
      <c r="AA10" s="52" t="s">
        <v>123</v>
      </c>
      <c r="AB10" s="61">
        <v>18968</v>
      </c>
      <c r="AC10" s="61">
        <v>611</v>
      </c>
      <c r="AD10" s="7">
        <v>96.842010000000002</v>
      </c>
      <c r="AE10" s="7">
        <v>6.0357703000000003</v>
      </c>
      <c r="AF10" s="61">
        <v>21466</v>
      </c>
      <c r="AG10" s="61">
        <v>561</v>
      </c>
      <c r="AH10" s="7">
        <v>103.49612999999999</v>
      </c>
      <c r="AI10" s="7">
        <v>7.7014842000000003</v>
      </c>
      <c r="AJ10" s="61">
        <v>23120</v>
      </c>
      <c r="AK10" s="61">
        <v>435</v>
      </c>
      <c r="AL10" s="7">
        <v>98.719264999999993</v>
      </c>
      <c r="AM10" s="7">
        <v>3.6239295</v>
      </c>
      <c r="AN10" s="61">
        <v>18268</v>
      </c>
      <c r="AO10" s="61">
        <v>658</v>
      </c>
      <c r="AP10" s="7">
        <v>102.67704000000001</v>
      </c>
      <c r="AQ10" s="7">
        <v>3.4428831</v>
      </c>
      <c r="AR10" s="61">
        <v>19139</v>
      </c>
      <c r="AS10" s="61">
        <v>568</v>
      </c>
      <c r="AT10" s="7">
        <v>95.735277999999994</v>
      </c>
      <c r="AU10" s="7">
        <v>2.7244217000000002</v>
      </c>
      <c r="AV10" s="61">
        <v>17981</v>
      </c>
      <c r="AW10" s="61">
        <v>901</v>
      </c>
      <c r="AX10" s="7">
        <v>114.00994</v>
      </c>
      <c r="AY10" s="7">
        <v>5.4552800000000001</v>
      </c>
      <c r="AZ10" s="61">
        <v>17659</v>
      </c>
      <c r="BA10" s="61">
        <v>430</v>
      </c>
      <c r="BB10" s="7">
        <v>103.12796208530806</v>
      </c>
      <c r="BC10" s="7">
        <v>4.5637357530659024</v>
      </c>
      <c r="BD10" s="61">
        <v>21760</v>
      </c>
      <c r="BE10" s="61">
        <v>500</v>
      </c>
    </row>
    <row r="11" spans="1:57" s="193" customFormat="1">
      <c r="A11" s="234" t="s">
        <v>42</v>
      </c>
      <c r="B11" s="7">
        <v>77.148398999999998</v>
      </c>
      <c r="C11" s="52" t="s">
        <v>123</v>
      </c>
      <c r="D11" s="22">
        <v>31421</v>
      </c>
      <c r="E11" s="22">
        <v>377</v>
      </c>
      <c r="F11" s="7">
        <v>77.013148000000001</v>
      </c>
      <c r="G11" s="52" t="s">
        <v>123</v>
      </c>
      <c r="H11" s="22">
        <v>30518</v>
      </c>
      <c r="I11" s="22">
        <v>274</v>
      </c>
      <c r="J11" s="7">
        <v>81.756862999999996</v>
      </c>
      <c r="K11" s="52" t="s">
        <v>123</v>
      </c>
      <c r="L11" s="22">
        <v>31151</v>
      </c>
      <c r="M11" s="22">
        <v>521</v>
      </c>
      <c r="N11" s="7">
        <v>88.632152000000005</v>
      </c>
      <c r="O11" s="52" t="s">
        <v>123</v>
      </c>
      <c r="P11" s="22">
        <v>37783</v>
      </c>
      <c r="Q11" s="22">
        <v>430</v>
      </c>
      <c r="R11" s="7">
        <v>77.851129</v>
      </c>
      <c r="S11" s="52" t="s">
        <v>123</v>
      </c>
      <c r="T11" s="22">
        <v>35968</v>
      </c>
      <c r="U11" s="22">
        <v>742</v>
      </c>
      <c r="V11" s="7">
        <v>95.524535999999998</v>
      </c>
      <c r="W11" s="52" t="s">
        <v>123</v>
      </c>
      <c r="X11" s="22">
        <v>41813</v>
      </c>
      <c r="Y11" s="22">
        <v>778</v>
      </c>
      <c r="Z11" s="7">
        <v>95.899978000000004</v>
      </c>
      <c r="AA11" s="52" t="s">
        <v>123</v>
      </c>
      <c r="AB11" s="22">
        <v>52043</v>
      </c>
      <c r="AC11" s="22">
        <v>958</v>
      </c>
      <c r="AD11" s="7">
        <v>98.037103000000002</v>
      </c>
      <c r="AE11" s="7">
        <v>2.8764614000000002</v>
      </c>
      <c r="AF11" s="22">
        <v>54590</v>
      </c>
      <c r="AG11" s="22">
        <v>942</v>
      </c>
      <c r="AH11" s="7">
        <v>96.311394000000007</v>
      </c>
      <c r="AI11" s="7">
        <v>3.8084340000000001</v>
      </c>
      <c r="AJ11" s="22">
        <v>48200</v>
      </c>
      <c r="AK11" s="22">
        <v>681</v>
      </c>
      <c r="AL11" s="7">
        <v>93.360896999999994</v>
      </c>
      <c r="AM11" s="7">
        <v>8.2235428000000006</v>
      </c>
      <c r="AN11" s="22">
        <v>50807</v>
      </c>
      <c r="AO11" s="22">
        <v>543</v>
      </c>
      <c r="AP11" s="7">
        <v>100.26266</v>
      </c>
      <c r="AQ11" s="7">
        <v>5.6355358000000004</v>
      </c>
      <c r="AR11" s="22">
        <v>46569</v>
      </c>
      <c r="AS11" s="22">
        <v>664</v>
      </c>
      <c r="AT11" s="7">
        <v>98.743831</v>
      </c>
      <c r="AU11" s="7">
        <v>2.3707530000000001</v>
      </c>
      <c r="AV11" s="22">
        <v>48422</v>
      </c>
      <c r="AW11" s="22">
        <v>788</v>
      </c>
      <c r="AX11" s="7">
        <v>106.54647</v>
      </c>
      <c r="AY11" s="7">
        <v>3.15835</v>
      </c>
      <c r="AZ11" s="22">
        <v>44204</v>
      </c>
      <c r="BA11" s="22">
        <v>582</v>
      </c>
      <c r="BB11" s="7">
        <v>115.61425576519918</v>
      </c>
      <c r="BC11" s="7">
        <v>4.9745240476142545</v>
      </c>
      <c r="BD11" s="22">
        <v>55148</v>
      </c>
      <c r="BE11" s="22">
        <v>534</v>
      </c>
    </row>
    <row r="12" spans="1:57" s="193" customFormat="1">
      <c r="A12" s="234" t="s">
        <v>43</v>
      </c>
      <c r="B12" s="7">
        <v>86.726750999999993</v>
      </c>
      <c r="C12" s="52" t="s">
        <v>123</v>
      </c>
      <c r="D12" s="22">
        <v>94592</v>
      </c>
      <c r="E12" s="22">
        <v>390</v>
      </c>
      <c r="F12" s="7">
        <v>90.179648999999998</v>
      </c>
      <c r="G12" s="52" t="s">
        <v>123</v>
      </c>
      <c r="H12" s="22">
        <v>87394</v>
      </c>
      <c r="I12" s="22">
        <v>572</v>
      </c>
      <c r="J12" s="7">
        <v>84.730075999999997</v>
      </c>
      <c r="K12" s="52" t="s">
        <v>123</v>
      </c>
      <c r="L12" s="22">
        <v>80014</v>
      </c>
      <c r="M12" s="22">
        <v>1473</v>
      </c>
      <c r="N12" s="7">
        <v>88.581068999999999</v>
      </c>
      <c r="O12" s="52" t="s">
        <v>123</v>
      </c>
      <c r="P12" s="22">
        <v>92406</v>
      </c>
      <c r="Q12" s="22">
        <v>947</v>
      </c>
      <c r="R12" s="7">
        <v>98.358463999999998</v>
      </c>
      <c r="S12" s="52" t="s">
        <v>123</v>
      </c>
      <c r="T12" s="22">
        <v>103719</v>
      </c>
      <c r="U12" s="22">
        <v>1874</v>
      </c>
      <c r="V12" s="7">
        <v>99.445303999999993</v>
      </c>
      <c r="W12" s="52" t="s">
        <v>123</v>
      </c>
      <c r="X12" s="22">
        <v>103444</v>
      </c>
      <c r="Y12" s="22">
        <v>1554</v>
      </c>
      <c r="Z12" s="7">
        <v>95.251996000000005</v>
      </c>
      <c r="AA12" s="52" t="s">
        <v>123</v>
      </c>
      <c r="AB12" s="22">
        <v>114531</v>
      </c>
      <c r="AC12" s="22">
        <v>2152</v>
      </c>
      <c r="AD12" s="7">
        <v>99.416387</v>
      </c>
      <c r="AE12" s="7">
        <v>2.8431557000000001</v>
      </c>
      <c r="AF12" s="22">
        <v>117028</v>
      </c>
      <c r="AG12" s="22">
        <v>1978</v>
      </c>
      <c r="AH12" s="7">
        <v>95.735021000000003</v>
      </c>
      <c r="AI12" s="7">
        <v>2.8010318999999999</v>
      </c>
      <c r="AJ12" s="22">
        <v>115556</v>
      </c>
      <c r="AK12" s="22">
        <v>1771</v>
      </c>
      <c r="AL12" s="7">
        <v>104.50371</v>
      </c>
      <c r="AM12" s="7">
        <v>4.4503820000000003</v>
      </c>
      <c r="AN12" s="22">
        <v>105021</v>
      </c>
      <c r="AO12" s="22">
        <v>943</v>
      </c>
      <c r="AP12" s="7">
        <v>99.544269999999997</v>
      </c>
      <c r="AQ12" s="7">
        <v>3.0457646999999999</v>
      </c>
      <c r="AR12" s="22">
        <v>106156</v>
      </c>
      <c r="AS12" s="22">
        <v>1228</v>
      </c>
      <c r="AT12" s="7">
        <v>99.646882000000005</v>
      </c>
      <c r="AU12" s="7">
        <v>2.0405229</v>
      </c>
      <c r="AV12" s="22">
        <v>103282</v>
      </c>
      <c r="AW12" s="22">
        <v>1599</v>
      </c>
      <c r="AX12" s="7">
        <v>97.908140000000003</v>
      </c>
      <c r="AY12" s="7">
        <v>2.7623000000000002</v>
      </c>
      <c r="AZ12" s="22">
        <v>92579</v>
      </c>
      <c r="BA12" s="22">
        <v>1021</v>
      </c>
      <c r="BB12" s="7">
        <v>110.10397227406025</v>
      </c>
      <c r="BC12" s="7">
        <v>3.4585336112216853</v>
      </c>
      <c r="BD12" s="22">
        <v>115640</v>
      </c>
      <c r="BE12" s="22">
        <v>1092</v>
      </c>
    </row>
    <row r="13" spans="1:57" s="193" customFormat="1">
      <c r="A13" s="234" t="s">
        <v>44</v>
      </c>
      <c r="B13" s="7">
        <v>89.347547000000006</v>
      </c>
      <c r="C13" s="52" t="s">
        <v>123</v>
      </c>
      <c r="D13" s="22">
        <v>329973</v>
      </c>
      <c r="E13" s="22">
        <v>2033</v>
      </c>
      <c r="F13" s="7">
        <v>94.310593999999995</v>
      </c>
      <c r="G13" s="52" t="s">
        <v>123</v>
      </c>
      <c r="H13" s="22">
        <v>334448</v>
      </c>
      <c r="I13" s="22">
        <v>2268</v>
      </c>
      <c r="J13" s="7">
        <v>85.632632999999998</v>
      </c>
      <c r="K13" s="52" t="s">
        <v>123</v>
      </c>
      <c r="L13" s="22">
        <v>320767</v>
      </c>
      <c r="M13" s="22">
        <v>2217</v>
      </c>
      <c r="N13" s="7">
        <v>87.559303</v>
      </c>
      <c r="O13" s="52" t="s">
        <v>123</v>
      </c>
      <c r="P13" s="22">
        <v>358227</v>
      </c>
      <c r="Q13" s="22">
        <v>1854</v>
      </c>
      <c r="R13" s="7">
        <v>88.981988999999999</v>
      </c>
      <c r="S13" s="52" t="s">
        <v>123</v>
      </c>
      <c r="T13" s="22">
        <v>376360</v>
      </c>
      <c r="U13" s="22">
        <v>3155</v>
      </c>
      <c r="V13" s="7">
        <v>91.060625000000002</v>
      </c>
      <c r="W13" s="52" t="s">
        <v>123</v>
      </c>
      <c r="X13" s="22">
        <v>391201</v>
      </c>
      <c r="Y13" s="22">
        <v>3038</v>
      </c>
      <c r="Z13" s="7">
        <v>96.606735</v>
      </c>
      <c r="AA13" s="52" t="s">
        <v>123</v>
      </c>
      <c r="AB13" s="22">
        <v>437159</v>
      </c>
      <c r="AC13" s="22">
        <v>3753</v>
      </c>
      <c r="AD13" s="7">
        <v>91.859121999999999</v>
      </c>
      <c r="AE13" s="7">
        <v>1.5601407</v>
      </c>
      <c r="AF13" s="22">
        <v>471534</v>
      </c>
      <c r="AG13" s="22">
        <v>3762</v>
      </c>
      <c r="AH13" s="7">
        <v>95.001741999999993</v>
      </c>
      <c r="AI13" s="7">
        <v>1.7550106000000001</v>
      </c>
      <c r="AJ13" s="22">
        <v>406274</v>
      </c>
      <c r="AK13" s="22">
        <v>3134</v>
      </c>
      <c r="AL13" s="7">
        <v>95.171591000000006</v>
      </c>
      <c r="AM13" s="7">
        <v>1.9464170999999999</v>
      </c>
      <c r="AN13" s="22">
        <v>418006</v>
      </c>
      <c r="AO13" s="22">
        <v>1693</v>
      </c>
      <c r="AP13" s="7">
        <v>99.756551000000002</v>
      </c>
      <c r="AQ13" s="7">
        <v>2.5106066999999999</v>
      </c>
      <c r="AR13" s="22">
        <v>410583</v>
      </c>
      <c r="AS13" s="22">
        <v>2161</v>
      </c>
      <c r="AT13" s="7">
        <v>98.335395000000005</v>
      </c>
      <c r="AU13" s="7">
        <v>1.8295638999999999</v>
      </c>
      <c r="AV13" s="22">
        <v>406254</v>
      </c>
      <c r="AW13" s="22">
        <v>3292</v>
      </c>
      <c r="AX13" s="7">
        <v>96.396932000000007</v>
      </c>
      <c r="AY13" s="7">
        <v>2.2938100000000001</v>
      </c>
      <c r="AZ13" s="22">
        <v>363107</v>
      </c>
      <c r="BA13" s="22">
        <v>2196</v>
      </c>
      <c r="BB13" s="7">
        <v>109.77422894632392</v>
      </c>
      <c r="BC13" s="7">
        <v>2.5308960934715743</v>
      </c>
      <c r="BD13" s="22">
        <v>470174</v>
      </c>
      <c r="BE13" s="22">
        <v>2178</v>
      </c>
    </row>
    <row r="14" spans="1:57" s="193" customFormat="1">
      <c r="A14" s="234" t="s">
        <v>45</v>
      </c>
      <c r="B14" s="7">
        <v>75.515561000000005</v>
      </c>
      <c r="C14" s="52" t="s">
        <v>123</v>
      </c>
      <c r="D14" s="22">
        <v>42001</v>
      </c>
      <c r="E14" s="22">
        <v>407</v>
      </c>
      <c r="F14" s="7">
        <v>75.683289000000002</v>
      </c>
      <c r="G14" s="52" t="s">
        <v>123</v>
      </c>
      <c r="H14" s="22">
        <v>37881</v>
      </c>
      <c r="I14" s="22">
        <v>346</v>
      </c>
      <c r="J14" s="7">
        <v>81.088819000000001</v>
      </c>
      <c r="K14" s="52" t="s">
        <v>123</v>
      </c>
      <c r="L14" s="22">
        <v>38801</v>
      </c>
      <c r="M14" s="22">
        <v>298</v>
      </c>
      <c r="N14" s="7">
        <v>74.897155999999995</v>
      </c>
      <c r="O14" s="52" t="s">
        <v>123</v>
      </c>
      <c r="P14" s="22">
        <v>42057</v>
      </c>
      <c r="Q14" s="22">
        <v>651</v>
      </c>
      <c r="R14" s="7">
        <v>87.007295999999997</v>
      </c>
      <c r="S14" s="52" t="s">
        <v>123</v>
      </c>
      <c r="T14" s="22">
        <v>45075</v>
      </c>
      <c r="U14" s="22">
        <v>740</v>
      </c>
      <c r="V14" s="7">
        <v>84.544501999999994</v>
      </c>
      <c r="W14" s="52" t="s">
        <v>123</v>
      </c>
      <c r="X14" s="22">
        <v>47618</v>
      </c>
      <c r="Y14" s="22">
        <v>1121</v>
      </c>
      <c r="Z14" s="7">
        <v>94.317584999999994</v>
      </c>
      <c r="AA14" s="52" t="s">
        <v>123</v>
      </c>
      <c r="AB14" s="22">
        <v>57496</v>
      </c>
      <c r="AC14" s="22">
        <v>920</v>
      </c>
      <c r="AD14" s="7">
        <v>93.437661000000006</v>
      </c>
      <c r="AE14" s="7">
        <v>2.5614295999999999</v>
      </c>
      <c r="AF14" s="22">
        <v>58036</v>
      </c>
      <c r="AG14" s="22">
        <v>1723</v>
      </c>
      <c r="AH14" s="7">
        <v>83.393128000000004</v>
      </c>
      <c r="AI14" s="7">
        <v>3.1308231000000002</v>
      </c>
      <c r="AJ14" s="22">
        <v>49975</v>
      </c>
      <c r="AK14" s="22">
        <v>1348</v>
      </c>
      <c r="AL14" s="7">
        <v>82.554360000000003</v>
      </c>
      <c r="AM14" s="7">
        <v>9.7452319999999997</v>
      </c>
      <c r="AN14" s="22">
        <v>50799</v>
      </c>
      <c r="AO14" s="22">
        <v>803</v>
      </c>
      <c r="AP14" s="7">
        <v>103.59286</v>
      </c>
      <c r="AQ14" s="7">
        <v>3.4688607999999999</v>
      </c>
      <c r="AR14" s="22">
        <v>56974</v>
      </c>
      <c r="AS14" s="22">
        <v>1088</v>
      </c>
      <c r="AT14" s="7">
        <v>97.420438000000004</v>
      </c>
      <c r="AU14" s="7">
        <v>2.3421701000000001</v>
      </c>
      <c r="AV14" s="22">
        <v>53968</v>
      </c>
      <c r="AW14" s="22">
        <v>1343</v>
      </c>
      <c r="AX14" s="7">
        <v>105.21239</v>
      </c>
      <c r="AY14" s="7">
        <v>3.2631700000000001</v>
      </c>
      <c r="AZ14" s="22">
        <v>52461</v>
      </c>
      <c r="BA14" s="22">
        <v>863</v>
      </c>
      <c r="BB14" s="7">
        <v>118.25602757627985</v>
      </c>
      <c r="BC14" s="7">
        <v>3.8761004760798774</v>
      </c>
      <c r="BD14" s="22">
        <v>62438</v>
      </c>
      <c r="BE14" s="22">
        <v>764</v>
      </c>
    </row>
    <row r="15" spans="1:57" s="193" customFormat="1">
      <c r="A15" s="234" t="s">
        <v>46</v>
      </c>
      <c r="B15" s="7">
        <v>65.394665000000003</v>
      </c>
      <c r="C15" s="52" t="s">
        <v>123</v>
      </c>
      <c r="D15" s="61">
        <v>43048</v>
      </c>
      <c r="E15" s="61">
        <v>369</v>
      </c>
      <c r="F15" s="7">
        <v>53.890362000000003</v>
      </c>
      <c r="G15" s="52" t="s">
        <v>123</v>
      </c>
      <c r="H15" s="61">
        <v>36383</v>
      </c>
      <c r="I15" s="61">
        <v>315</v>
      </c>
      <c r="J15" s="7">
        <v>67.174120000000002</v>
      </c>
      <c r="K15" s="52" t="s">
        <v>123</v>
      </c>
      <c r="L15" s="61">
        <v>42360</v>
      </c>
      <c r="M15" s="61">
        <v>867</v>
      </c>
      <c r="N15" s="7">
        <v>72.155315000000002</v>
      </c>
      <c r="O15" s="52" t="s">
        <v>123</v>
      </c>
      <c r="P15" s="61">
        <v>50267</v>
      </c>
      <c r="Q15" s="61">
        <v>532</v>
      </c>
      <c r="R15" s="7">
        <v>78.346838000000005</v>
      </c>
      <c r="S15" s="52" t="s">
        <v>123</v>
      </c>
      <c r="T15" s="61">
        <v>54245</v>
      </c>
      <c r="U15" s="61">
        <v>660</v>
      </c>
      <c r="V15" s="7">
        <v>83.779351000000005</v>
      </c>
      <c r="W15" s="52" t="s">
        <v>123</v>
      </c>
      <c r="X15" s="61">
        <v>56195</v>
      </c>
      <c r="Y15" s="61">
        <v>1469</v>
      </c>
      <c r="Z15" s="7">
        <v>89.964737999999997</v>
      </c>
      <c r="AA15" s="52" t="s">
        <v>123</v>
      </c>
      <c r="AB15" s="61">
        <v>65058</v>
      </c>
      <c r="AC15" s="61">
        <v>1650</v>
      </c>
      <c r="AD15" s="7">
        <v>91.386988000000002</v>
      </c>
      <c r="AE15" s="7">
        <v>2.6152384999999998</v>
      </c>
      <c r="AF15" s="61">
        <v>69572</v>
      </c>
      <c r="AG15" s="61">
        <v>1715</v>
      </c>
      <c r="AH15" s="7">
        <v>92.876542999999998</v>
      </c>
      <c r="AI15" s="7">
        <v>2.4236825999999998</v>
      </c>
      <c r="AJ15" s="61">
        <v>63261</v>
      </c>
      <c r="AK15" s="61">
        <v>1388</v>
      </c>
      <c r="AL15" s="7">
        <v>90.617428000000004</v>
      </c>
      <c r="AM15" s="7">
        <v>2.8757145999999998</v>
      </c>
      <c r="AN15" s="61">
        <v>62082</v>
      </c>
      <c r="AO15" s="61">
        <v>1038</v>
      </c>
      <c r="AP15" s="7">
        <v>86.585385000000002</v>
      </c>
      <c r="AQ15" s="7">
        <v>3.0697866</v>
      </c>
      <c r="AR15" s="61">
        <v>53760</v>
      </c>
      <c r="AS15" s="61">
        <v>800</v>
      </c>
      <c r="AT15" s="7">
        <v>97.401899999999998</v>
      </c>
      <c r="AU15" s="7">
        <v>2.5376123000000002</v>
      </c>
      <c r="AV15" s="61">
        <v>61633</v>
      </c>
      <c r="AW15" s="61">
        <v>1015</v>
      </c>
      <c r="AX15" s="7">
        <v>98.876551000000006</v>
      </c>
      <c r="AY15" s="7">
        <v>3.5908799999999998</v>
      </c>
      <c r="AZ15" s="61">
        <v>60728</v>
      </c>
      <c r="BA15" s="61">
        <v>818</v>
      </c>
      <c r="BB15" s="7">
        <v>104.59279849196459</v>
      </c>
      <c r="BC15" s="7">
        <v>3.6693444079525039</v>
      </c>
      <c r="BD15" s="61">
        <v>65473</v>
      </c>
      <c r="BE15" s="61">
        <v>719</v>
      </c>
    </row>
    <row r="16" spans="1:57" s="193" customFormat="1">
      <c r="A16" s="49" t="s">
        <v>71</v>
      </c>
      <c r="B16" s="74" t="s">
        <v>123</v>
      </c>
      <c r="C16" s="52" t="s">
        <v>123</v>
      </c>
      <c r="D16" s="74" t="s">
        <v>123</v>
      </c>
      <c r="E16" s="74" t="s">
        <v>123</v>
      </c>
      <c r="F16" s="74" t="s">
        <v>123</v>
      </c>
      <c r="G16" s="52" t="s">
        <v>123</v>
      </c>
      <c r="H16" s="74" t="s">
        <v>123</v>
      </c>
      <c r="I16" s="74" t="s">
        <v>123</v>
      </c>
      <c r="J16" s="74" t="s">
        <v>123</v>
      </c>
      <c r="K16" s="52" t="s">
        <v>123</v>
      </c>
      <c r="L16" s="74" t="s">
        <v>123</v>
      </c>
      <c r="M16" s="74" t="s">
        <v>123</v>
      </c>
      <c r="N16" s="74" t="s">
        <v>123</v>
      </c>
      <c r="O16" s="52" t="s">
        <v>123</v>
      </c>
      <c r="P16" s="74" t="s">
        <v>123</v>
      </c>
      <c r="Q16" s="74" t="s">
        <v>123</v>
      </c>
      <c r="R16" s="74" t="s">
        <v>123</v>
      </c>
      <c r="S16" s="52" t="s">
        <v>123</v>
      </c>
      <c r="T16" s="74" t="s">
        <v>123</v>
      </c>
      <c r="U16" s="74" t="s">
        <v>123</v>
      </c>
      <c r="V16" s="74" t="s">
        <v>123</v>
      </c>
      <c r="W16" s="52" t="s">
        <v>123</v>
      </c>
      <c r="X16" s="74" t="s">
        <v>123</v>
      </c>
      <c r="Y16" s="74" t="s">
        <v>123</v>
      </c>
      <c r="Z16" s="74" t="s">
        <v>123</v>
      </c>
      <c r="AA16" s="52" t="s">
        <v>123</v>
      </c>
      <c r="AB16" s="74" t="s">
        <v>123</v>
      </c>
      <c r="AC16" s="74" t="s">
        <v>123</v>
      </c>
      <c r="AD16" s="74" t="s">
        <v>123</v>
      </c>
      <c r="AE16" s="74" t="s">
        <v>123</v>
      </c>
      <c r="AF16" s="74" t="s">
        <v>123</v>
      </c>
      <c r="AG16" s="74" t="s">
        <v>123</v>
      </c>
      <c r="AH16" s="74" t="s">
        <v>123</v>
      </c>
      <c r="AI16" s="74" t="s">
        <v>123</v>
      </c>
      <c r="AJ16" s="74" t="s">
        <v>123</v>
      </c>
      <c r="AK16" s="74" t="s">
        <v>123</v>
      </c>
      <c r="AL16" s="74" t="s">
        <v>123</v>
      </c>
      <c r="AM16" s="74" t="s">
        <v>123</v>
      </c>
      <c r="AN16" s="74" t="s">
        <v>123</v>
      </c>
      <c r="AO16" s="74" t="s">
        <v>123</v>
      </c>
      <c r="AP16" s="74" t="s">
        <v>123</v>
      </c>
      <c r="AQ16" s="74" t="s">
        <v>123</v>
      </c>
      <c r="AR16" s="74" t="s">
        <v>123</v>
      </c>
      <c r="AS16" s="74" t="s">
        <v>123</v>
      </c>
      <c r="AT16" s="74" t="s">
        <v>123</v>
      </c>
      <c r="AU16" s="74"/>
      <c r="AV16" s="74" t="s">
        <v>123</v>
      </c>
      <c r="AW16" s="74" t="s">
        <v>123</v>
      </c>
      <c r="AX16" s="7">
        <v>103.54489</v>
      </c>
      <c r="AY16" s="74">
        <v>3.6922600000000001</v>
      </c>
      <c r="AZ16" s="22">
        <v>24799</v>
      </c>
      <c r="BA16" s="22">
        <v>448</v>
      </c>
      <c r="BB16" s="7">
        <v>102.65046753588831</v>
      </c>
      <c r="BC16" s="74">
        <v>5.8227064323860382</v>
      </c>
      <c r="BD16" s="22">
        <v>31177</v>
      </c>
      <c r="BE16" s="22">
        <v>371</v>
      </c>
    </row>
    <row r="17" spans="1:57" s="193" customFormat="1">
      <c r="A17" s="234" t="s">
        <v>47</v>
      </c>
      <c r="B17" s="7">
        <v>80.617655999999997</v>
      </c>
      <c r="C17" s="52" t="s">
        <v>123</v>
      </c>
      <c r="D17" s="22">
        <v>107028</v>
      </c>
      <c r="E17" s="22">
        <v>770</v>
      </c>
      <c r="F17" s="7">
        <v>75.958684000000005</v>
      </c>
      <c r="G17" s="52" t="s">
        <v>123</v>
      </c>
      <c r="H17" s="22">
        <v>98763</v>
      </c>
      <c r="I17" s="22">
        <v>1711</v>
      </c>
      <c r="J17" s="7">
        <v>79.000147999999996</v>
      </c>
      <c r="K17" s="52" t="s">
        <v>123</v>
      </c>
      <c r="L17" s="22">
        <v>101151</v>
      </c>
      <c r="M17" s="22">
        <v>1726</v>
      </c>
      <c r="N17" s="7">
        <v>80.729974999999996</v>
      </c>
      <c r="O17" s="52" t="s">
        <v>123</v>
      </c>
      <c r="P17" s="22">
        <v>114375</v>
      </c>
      <c r="Q17" s="22">
        <v>1129</v>
      </c>
      <c r="R17" s="7">
        <v>87.876322999999999</v>
      </c>
      <c r="S17" s="52" t="s">
        <v>123</v>
      </c>
      <c r="T17" s="22">
        <v>125309</v>
      </c>
      <c r="U17" s="22">
        <v>1341</v>
      </c>
      <c r="V17" s="7">
        <v>89.254750999999999</v>
      </c>
      <c r="W17" s="52" t="s">
        <v>123</v>
      </c>
      <c r="X17" s="22">
        <v>122819</v>
      </c>
      <c r="Y17" s="22">
        <v>2776</v>
      </c>
      <c r="Z17" s="7">
        <v>90.071438000000001</v>
      </c>
      <c r="AA17" s="52" t="s">
        <v>123</v>
      </c>
      <c r="AB17" s="22">
        <v>133648</v>
      </c>
      <c r="AC17" s="22">
        <v>3126</v>
      </c>
      <c r="AD17" s="7">
        <v>98.851806999999994</v>
      </c>
      <c r="AE17" s="7">
        <v>2.0329953999999999</v>
      </c>
      <c r="AF17" s="22">
        <v>151180</v>
      </c>
      <c r="AG17" s="22">
        <v>3255</v>
      </c>
      <c r="AH17" s="7">
        <v>96.759539000000004</v>
      </c>
      <c r="AI17" s="7">
        <v>2.4182068999999999</v>
      </c>
      <c r="AJ17" s="22">
        <v>142282</v>
      </c>
      <c r="AK17" s="22">
        <v>2968</v>
      </c>
      <c r="AL17" s="7">
        <v>94.137107999999998</v>
      </c>
      <c r="AM17" s="7">
        <v>4.0762701000000003</v>
      </c>
      <c r="AN17" s="22">
        <v>125481</v>
      </c>
      <c r="AO17" s="22">
        <v>1267</v>
      </c>
      <c r="AP17" s="7">
        <v>97.161355999999998</v>
      </c>
      <c r="AQ17" s="7">
        <v>1.7867991999999999</v>
      </c>
      <c r="AR17" s="22">
        <v>131607</v>
      </c>
      <c r="AS17" s="22">
        <v>1925</v>
      </c>
      <c r="AT17" s="7">
        <v>101.73526</v>
      </c>
      <c r="AU17" s="7">
        <v>2.0544399000000002</v>
      </c>
      <c r="AV17" s="22">
        <v>121771</v>
      </c>
      <c r="AW17" s="22">
        <v>2182</v>
      </c>
      <c r="AX17" s="7">
        <v>104.34304</v>
      </c>
      <c r="AY17" s="7">
        <v>2.3991899999999999</v>
      </c>
      <c r="AZ17" s="22">
        <v>84305</v>
      </c>
      <c r="BA17" s="22">
        <v>1159</v>
      </c>
      <c r="BB17" s="7">
        <v>114.52814064216822</v>
      </c>
      <c r="BC17" s="7">
        <v>2.9819266204311101</v>
      </c>
      <c r="BD17" s="22">
        <v>103191</v>
      </c>
      <c r="BE17" s="22">
        <v>1074</v>
      </c>
    </row>
    <row r="18" spans="1:57" s="193" customFormat="1">
      <c r="A18" s="234" t="s">
        <v>48</v>
      </c>
      <c r="B18" s="7">
        <v>59.259770000000003</v>
      </c>
      <c r="C18" s="52" t="s">
        <v>123</v>
      </c>
      <c r="D18" s="61">
        <v>34392</v>
      </c>
      <c r="E18" s="61">
        <v>336</v>
      </c>
      <c r="F18" s="7">
        <v>66.554151000000005</v>
      </c>
      <c r="G18" s="52" t="s">
        <v>123</v>
      </c>
      <c r="H18" s="61">
        <v>39631</v>
      </c>
      <c r="I18" s="61">
        <v>367</v>
      </c>
      <c r="J18" s="7">
        <v>68.243292999999994</v>
      </c>
      <c r="K18" s="52" t="s">
        <v>123</v>
      </c>
      <c r="L18" s="61">
        <v>36734</v>
      </c>
      <c r="M18" s="61">
        <v>273</v>
      </c>
      <c r="N18" s="7">
        <v>67.889256000000003</v>
      </c>
      <c r="O18" s="52" t="s">
        <v>123</v>
      </c>
      <c r="P18" s="61">
        <v>44849</v>
      </c>
      <c r="Q18" s="61">
        <v>750</v>
      </c>
      <c r="R18" s="7">
        <v>76.221452999999997</v>
      </c>
      <c r="S18" s="52" t="s">
        <v>123</v>
      </c>
      <c r="T18" s="61">
        <v>54836</v>
      </c>
      <c r="U18" s="61">
        <v>894</v>
      </c>
      <c r="V18" s="7">
        <v>85.817683000000002</v>
      </c>
      <c r="W18" s="52" t="s">
        <v>123</v>
      </c>
      <c r="X18" s="61">
        <v>55016</v>
      </c>
      <c r="Y18" s="61">
        <v>1574</v>
      </c>
      <c r="Z18" s="7">
        <v>101.39375</v>
      </c>
      <c r="AA18" s="52" t="s">
        <v>123</v>
      </c>
      <c r="AB18" s="61">
        <v>70639</v>
      </c>
      <c r="AC18" s="61">
        <v>1916</v>
      </c>
      <c r="AD18" s="7">
        <v>96.241516000000004</v>
      </c>
      <c r="AE18" s="7">
        <v>2.4291208000000002</v>
      </c>
      <c r="AF18" s="61">
        <v>73593</v>
      </c>
      <c r="AG18" s="61">
        <v>2005</v>
      </c>
      <c r="AH18" s="7">
        <v>97.172450999999995</v>
      </c>
      <c r="AI18" s="7">
        <v>2.4394477000000001</v>
      </c>
      <c r="AJ18" s="61">
        <v>73269</v>
      </c>
      <c r="AK18" s="61">
        <v>1494</v>
      </c>
      <c r="AL18" s="7">
        <v>92.859523999999993</v>
      </c>
      <c r="AM18" s="7">
        <v>2.390056</v>
      </c>
      <c r="AN18" s="61">
        <v>61278</v>
      </c>
      <c r="AO18" s="61">
        <v>902</v>
      </c>
      <c r="AP18" s="7">
        <v>101.89143</v>
      </c>
      <c r="AQ18" s="7">
        <v>3.2588146999999998</v>
      </c>
      <c r="AR18" s="61">
        <v>65883</v>
      </c>
      <c r="AS18" s="61">
        <v>1148</v>
      </c>
      <c r="AT18" s="7">
        <v>100.60543</v>
      </c>
      <c r="AU18" s="7">
        <v>2.4495759000000001</v>
      </c>
      <c r="AV18" s="61">
        <v>62813</v>
      </c>
      <c r="AW18" s="61">
        <v>1399</v>
      </c>
      <c r="AX18" s="7">
        <v>100.62282</v>
      </c>
      <c r="AY18" s="7">
        <v>2.62575</v>
      </c>
      <c r="AZ18" s="61">
        <v>58323</v>
      </c>
      <c r="BA18" s="61">
        <v>922</v>
      </c>
      <c r="BB18" s="7">
        <v>105.27536769823227</v>
      </c>
      <c r="BC18" s="7">
        <v>3.3100938136311493</v>
      </c>
      <c r="BD18" s="61">
        <v>68070</v>
      </c>
      <c r="BE18" s="61">
        <v>778</v>
      </c>
    </row>
    <row r="19" spans="1:57" s="193" customFormat="1">
      <c r="A19" s="234" t="s">
        <v>49</v>
      </c>
      <c r="B19" s="74" t="s">
        <v>123</v>
      </c>
      <c r="C19" s="52" t="s">
        <v>123</v>
      </c>
      <c r="D19" s="74" t="s">
        <v>123</v>
      </c>
      <c r="E19" s="74" t="s">
        <v>123</v>
      </c>
      <c r="F19" s="74" t="s">
        <v>123</v>
      </c>
      <c r="G19" s="52" t="s">
        <v>123</v>
      </c>
      <c r="H19" s="74" t="s">
        <v>123</v>
      </c>
      <c r="I19" s="74" t="s">
        <v>123</v>
      </c>
      <c r="J19" s="74" t="s">
        <v>123</v>
      </c>
      <c r="K19" s="52" t="s">
        <v>123</v>
      </c>
      <c r="L19" s="74" t="s">
        <v>123</v>
      </c>
      <c r="M19" s="74" t="s">
        <v>123</v>
      </c>
      <c r="N19" s="74" t="s">
        <v>123</v>
      </c>
      <c r="O19" s="52" t="s">
        <v>123</v>
      </c>
      <c r="P19" s="74" t="s">
        <v>123</v>
      </c>
      <c r="Q19" s="74" t="s">
        <v>123</v>
      </c>
      <c r="R19" s="74" t="s">
        <v>123</v>
      </c>
      <c r="S19" s="52" t="s">
        <v>123</v>
      </c>
      <c r="T19" s="74" t="s">
        <v>123</v>
      </c>
      <c r="U19" s="74" t="s">
        <v>123</v>
      </c>
      <c r="V19" s="74" t="s">
        <v>123</v>
      </c>
      <c r="W19" s="52" t="s">
        <v>123</v>
      </c>
      <c r="X19" s="74" t="s">
        <v>123</v>
      </c>
      <c r="Y19" s="74" t="s">
        <v>123</v>
      </c>
      <c r="Z19" s="74" t="s">
        <v>123</v>
      </c>
      <c r="AA19" s="52" t="s">
        <v>123</v>
      </c>
      <c r="AB19" s="74" t="s">
        <v>123</v>
      </c>
      <c r="AC19" s="74" t="s">
        <v>123</v>
      </c>
      <c r="AD19" s="7">
        <v>87.107640000000004</v>
      </c>
      <c r="AE19" s="7">
        <v>3.5184289</v>
      </c>
      <c r="AF19" s="22">
        <v>29222</v>
      </c>
      <c r="AG19" s="22">
        <v>692</v>
      </c>
      <c r="AH19" s="7">
        <v>84.094532000000001</v>
      </c>
      <c r="AI19" s="7">
        <v>8.5950077999999994</v>
      </c>
      <c r="AJ19" s="22">
        <v>24268</v>
      </c>
      <c r="AK19" s="22">
        <v>580</v>
      </c>
      <c r="AL19" s="7">
        <v>88.893518</v>
      </c>
      <c r="AM19" s="7">
        <v>2.8057519000000002</v>
      </c>
      <c r="AN19" s="22">
        <v>21338</v>
      </c>
      <c r="AO19" s="22">
        <v>849</v>
      </c>
      <c r="AP19" s="7">
        <v>96.825666999999996</v>
      </c>
      <c r="AQ19" s="7">
        <v>3.156498</v>
      </c>
      <c r="AR19" s="22">
        <v>22755</v>
      </c>
      <c r="AS19" s="22">
        <v>698</v>
      </c>
      <c r="AT19" s="7">
        <v>101.83793</v>
      </c>
      <c r="AU19" s="7">
        <v>3.4710437000000001</v>
      </c>
      <c r="AV19" s="22">
        <v>24380</v>
      </c>
      <c r="AW19" s="22">
        <v>655</v>
      </c>
      <c r="AX19" s="7">
        <v>104.15412000000001</v>
      </c>
      <c r="AY19" s="7">
        <v>3.6053500000000001</v>
      </c>
      <c r="AZ19" s="22">
        <v>22139</v>
      </c>
      <c r="BA19" s="22">
        <v>603</v>
      </c>
      <c r="BB19" s="7">
        <v>117.11390765244749</v>
      </c>
      <c r="BC19" s="7">
        <v>5.4350159605760542</v>
      </c>
      <c r="BD19" s="22">
        <v>25313</v>
      </c>
      <c r="BE19" s="22">
        <v>485</v>
      </c>
    </row>
    <row r="20" spans="1:57" s="193" customFormat="1">
      <c r="A20" s="234" t="s">
        <v>50</v>
      </c>
      <c r="B20" s="7">
        <v>61.466529999999999</v>
      </c>
      <c r="C20" s="52" t="s">
        <v>123</v>
      </c>
      <c r="D20" s="22">
        <v>44369</v>
      </c>
      <c r="E20" s="22">
        <v>430</v>
      </c>
      <c r="F20" s="7">
        <v>67.128446999999994</v>
      </c>
      <c r="G20" s="52" t="s">
        <v>123</v>
      </c>
      <c r="H20" s="22">
        <v>47584</v>
      </c>
      <c r="I20" s="22">
        <v>404</v>
      </c>
      <c r="J20" s="7">
        <v>65.309382999999997</v>
      </c>
      <c r="K20" s="52" t="s">
        <v>123</v>
      </c>
      <c r="L20" s="22">
        <v>40467</v>
      </c>
      <c r="M20" s="22">
        <v>295</v>
      </c>
      <c r="N20" s="7">
        <v>78.489046999999999</v>
      </c>
      <c r="O20" s="52" t="s">
        <v>123</v>
      </c>
      <c r="P20" s="22">
        <v>60840</v>
      </c>
      <c r="Q20" s="22">
        <v>422</v>
      </c>
      <c r="R20" s="7">
        <v>77.299445000000006</v>
      </c>
      <c r="S20" s="52" t="s">
        <v>123</v>
      </c>
      <c r="T20" s="22">
        <v>56812</v>
      </c>
      <c r="U20" s="22">
        <v>389</v>
      </c>
      <c r="V20" s="7">
        <v>75.460981000000004</v>
      </c>
      <c r="W20" s="52" t="s">
        <v>123</v>
      </c>
      <c r="X20" s="22">
        <v>60445</v>
      </c>
      <c r="Y20" s="22">
        <v>1240</v>
      </c>
      <c r="Z20" s="7">
        <v>89.351725000000002</v>
      </c>
      <c r="AA20" s="52" t="s">
        <v>123</v>
      </c>
      <c r="AB20" s="22">
        <v>78508</v>
      </c>
      <c r="AC20" s="22">
        <v>2016</v>
      </c>
      <c r="AD20" s="7">
        <v>90.840864999999994</v>
      </c>
      <c r="AE20" s="7">
        <v>3.7756656</v>
      </c>
      <c r="AF20" s="22">
        <v>56890</v>
      </c>
      <c r="AG20" s="22">
        <v>1539</v>
      </c>
      <c r="AH20" s="7">
        <v>94.406604999999999</v>
      </c>
      <c r="AI20" s="7">
        <v>4.0395421000000002</v>
      </c>
      <c r="AJ20" s="22">
        <v>56829</v>
      </c>
      <c r="AK20" s="22">
        <v>1217</v>
      </c>
      <c r="AL20" s="7">
        <v>97.738652000000002</v>
      </c>
      <c r="AM20" s="7">
        <v>3.6802657999999999</v>
      </c>
      <c r="AN20" s="22">
        <v>58954</v>
      </c>
      <c r="AO20" s="22">
        <v>918</v>
      </c>
      <c r="AP20" s="7">
        <v>94.148286999999996</v>
      </c>
      <c r="AQ20" s="7">
        <v>2.7084126999999998</v>
      </c>
      <c r="AR20" s="22">
        <v>54767</v>
      </c>
      <c r="AS20" s="22">
        <v>817</v>
      </c>
      <c r="AT20" s="7">
        <v>107.02614</v>
      </c>
      <c r="AU20" s="7">
        <v>2.8646296000000002</v>
      </c>
      <c r="AV20" s="22">
        <v>56589</v>
      </c>
      <c r="AW20" s="22">
        <v>1241</v>
      </c>
      <c r="AX20" s="7">
        <v>98.672635</v>
      </c>
      <c r="AY20" s="7">
        <v>3.1549</v>
      </c>
      <c r="AZ20" s="22">
        <v>50698</v>
      </c>
      <c r="BA20" s="22">
        <v>715</v>
      </c>
      <c r="BB20" s="7">
        <v>107.65977861089888</v>
      </c>
      <c r="BC20" s="7">
        <v>4.3692044385638136</v>
      </c>
      <c r="BD20" s="22">
        <v>60592</v>
      </c>
      <c r="BE20" s="22">
        <v>683</v>
      </c>
    </row>
    <row r="21" spans="1:57" s="193" customFormat="1">
      <c r="A21" s="234" t="s">
        <v>51</v>
      </c>
      <c r="B21" s="7">
        <v>70.213481000000002</v>
      </c>
      <c r="C21" s="52" t="s">
        <v>123</v>
      </c>
      <c r="D21" s="61">
        <v>4177</v>
      </c>
      <c r="E21" s="61">
        <v>137</v>
      </c>
      <c r="F21" s="7">
        <v>81.480262999999994</v>
      </c>
      <c r="G21" s="52" t="s">
        <v>123</v>
      </c>
      <c r="H21" s="61">
        <v>4954</v>
      </c>
      <c r="I21" s="61">
        <v>138</v>
      </c>
      <c r="J21" s="7">
        <v>87.919255000000007</v>
      </c>
      <c r="K21" s="52" t="s">
        <v>123</v>
      </c>
      <c r="L21" s="61">
        <v>5662</v>
      </c>
      <c r="M21" s="61">
        <v>170</v>
      </c>
      <c r="N21" s="7">
        <v>84.822694999999996</v>
      </c>
      <c r="O21" s="52" t="s">
        <v>123</v>
      </c>
      <c r="P21" s="61">
        <v>4784</v>
      </c>
      <c r="Q21" s="61">
        <v>164</v>
      </c>
      <c r="R21" s="7">
        <v>94.011100999999996</v>
      </c>
      <c r="S21" s="52" t="s">
        <v>123</v>
      </c>
      <c r="T21" s="61">
        <v>6436</v>
      </c>
      <c r="U21" s="61">
        <v>173</v>
      </c>
      <c r="V21" s="7">
        <v>90.430685999999994</v>
      </c>
      <c r="W21" s="52" t="s">
        <v>123</v>
      </c>
      <c r="X21" s="61">
        <v>6719</v>
      </c>
      <c r="Y21" s="61">
        <v>196</v>
      </c>
      <c r="Z21" s="7">
        <v>85.518337000000002</v>
      </c>
      <c r="AA21" s="52" t="s">
        <v>123</v>
      </c>
      <c r="AB21" s="61">
        <v>5923</v>
      </c>
      <c r="AC21" s="61">
        <v>220</v>
      </c>
      <c r="AD21" s="7">
        <v>93.888329999999996</v>
      </c>
      <c r="AE21" s="7">
        <v>4.9703423999999998</v>
      </c>
      <c r="AF21" s="61">
        <v>7466</v>
      </c>
      <c r="AG21" s="61">
        <v>288</v>
      </c>
      <c r="AH21" s="7">
        <v>92.398555000000002</v>
      </c>
      <c r="AI21" s="7">
        <v>7.695754</v>
      </c>
      <c r="AJ21" s="61">
        <v>6649</v>
      </c>
      <c r="AK21" s="61">
        <v>232</v>
      </c>
      <c r="AL21" s="7">
        <v>98.103399999999993</v>
      </c>
      <c r="AM21" s="7">
        <v>4.7966784000000002</v>
      </c>
      <c r="AN21" s="61">
        <v>6983</v>
      </c>
      <c r="AO21" s="61">
        <v>588</v>
      </c>
      <c r="AP21" s="7">
        <v>101.31538999999999</v>
      </c>
      <c r="AQ21" s="7">
        <v>4.4816548000000003</v>
      </c>
      <c r="AR21" s="61">
        <v>6701</v>
      </c>
      <c r="AS21" s="61">
        <v>378</v>
      </c>
      <c r="AT21" s="7">
        <v>99.845027000000002</v>
      </c>
      <c r="AU21" s="7">
        <v>6.8190293999999998</v>
      </c>
      <c r="AV21" s="61">
        <v>7087</v>
      </c>
      <c r="AW21" s="61">
        <v>215</v>
      </c>
      <c r="AX21" s="7">
        <v>100.95335</v>
      </c>
      <c r="AY21" s="7">
        <v>5.0486700000000004</v>
      </c>
      <c r="AZ21" s="61">
        <v>5930</v>
      </c>
      <c r="BA21" s="61">
        <v>277</v>
      </c>
      <c r="BB21" s="7">
        <v>98.912736515108719</v>
      </c>
      <c r="BC21" s="7">
        <v>4.2370361976141453</v>
      </c>
      <c r="BD21" s="61">
        <v>7005</v>
      </c>
      <c r="BE21" s="61">
        <v>284</v>
      </c>
    </row>
    <row r="22" spans="1:57" s="193" customFormat="1">
      <c r="A22" s="234" t="s">
        <v>52</v>
      </c>
      <c r="B22" s="7">
        <v>85.658409000000006</v>
      </c>
      <c r="C22" s="52" t="s">
        <v>123</v>
      </c>
      <c r="D22" s="22">
        <v>7884</v>
      </c>
      <c r="E22" s="22">
        <v>146</v>
      </c>
      <c r="F22" s="7">
        <v>92.851675</v>
      </c>
      <c r="G22" s="52" t="s">
        <v>123</v>
      </c>
      <c r="H22" s="22">
        <v>9703</v>
      </c>
      <c r="I22" s="22">
        <v>182</v>
      </c>
      <c r="J22" s="7">
        <v>106.41025999999999</v>
      </c>
      <c r="K22" s="52" t="s">
        <v>123</v>
      </c>
      <c r="L22" s="22">
        <v>8466</v>
      </c>
      <c r="M22" s="22">
        <v>133</v>
      </c>
      <c r="N22" s="7">
        <v>88.130030000000005</v>
      </c>
      <c r="O22" s="52" t="s">
        <v>123</v>
      </c>
      <c r="P22" s="22">
        <v>8323</v>
      </c>
      <c r="Q22" s="22">
        <v>149</v>
      </c>
      <c r="R22" s="7">
        <v>89.469548000000003</v>
      </c>
      <c r="S22" s="52" t="s">
        <v>123</v>
      </c>
      <c r="T22" s="22">
        <v>9108</v>
      </c>
      <c r="U22" s="22">
        <v>151</v>
      </c>
      <c r="V22" s="7">
        <v>88.454674999999995</v>
      </c>
      <c r="W22" s="52" t="s">
        <v>123</v>
      </c>
      <c r="X22" s="22">
        <v>9914</v>
      </c>
      <c r="Y22" s="22">
        <v>155</v>
      </c>
      <c r="Z22" s="7">
        <v>97.787486999999999</v>
      </c>
      <c r="AA22" s="52" t="s">
        <v>123</v>
      </c>
      <c r="AB22" s="22">
        <v>10519</v>
      </c>
      <c r="AC22" s="22">
        <v>198</v>
      </c>
      <c r="AD22" s="7">
        <v>110.5027</v>
      </c>
      <c r="AE22" s="7">
        <v>8.0560326999999994</v>
      </c>
      <c r="AF22" s="22">
        <v>10837</v>
      </c>
      <c r="AG22" s="22">
        <v>222</v>
      </c>
      <c r="AH22" s="7">
        <v>95.075917000000004</v>
      </c>
      <c r="AI22" s="7">
        <v>5.0965061</v>
      </c>
      <c r="AJ22" s="22">
        <v>9017</v>
      </c>
      <c r="AK22" s="22">
        <v>107</v>
      </c>
      <c r="AL22" s="7">
        <v>97.163269999999997</v>
      </c>
      <c r="AM22" s="7">
        <v>2.7505644</v>
      </c>
      <c r="AN22" s="22">
        <v>9248</v>
      </c>
      <c r="AO22" s="22">
        <v>292</v>
      </c>
      <c r="AP22" s="7">
        <v>101.82186</v>
      </c>
      <c r="AQ22" s="7">
        <v>5.4142399000000001</v>
      </c>
      <c r="AR22" s="22">
        <v>9557</v>
      </c>
      <c r="AS22" s="22">
        <v>344</v>
      </c>
      <c r="AT22" s="7">
        <v>99.082252999999994</v>
      </c>
      <c r="AU22" s="7">
        <v>3.4945135999999999</v>
      </c>
      <c r="AV22" s="22">
        <v>8637</v>
      </c>
      <c r="AW22" s="22">
        <v>280</v>
      </c>
      <c r="AX22" s="7">
        <v>95.792764000000005</v>
      </c>
      <c r="AY22" s="7">
        <v>3.3087499999999999</v>
      </c>
      <c r="AZ22" s="22">
        <v>7969</v>
      </c>
      <c r="BA22" s="22">
        <v>353</v>
      </c>
      <c r="BB22" s="7">
        <v>105.51420484327498</v>
      </c>
      <c r="BC22" s="7">
        <v>4.7419239019901713</v>
      </c>
      <c r="BD22" s="22">
        <v>10065</v>
      </c>
      <c r="BE22" s="22">
        <v>287</v>
      </c>
    </row>
    <row r="23" spans="1:57" s="193" customFormat="1">
      <c r="A23" s="253" t="s">
        <v>14</v>
      </c>
      <c r="B23" s="7">
        <f>'57'!B6</f>
        <v>81.797464000000005</v>
      </c>
      <c r="C23" s="52" t="s">
        <v>123</v>
      </c>
      <c r="D23" s="23">
        <f>SUM(D7:D22)</f>
        <v>815106</v>
      </c>
      <c r="E23" s="23">
        <f>SUM(E7:E22)</f>
        <v>6327</v>
      </c>
      <c r="F23" s="7">
        <f>'57'!C6</f>
        <v>82.756899000000004</v>
      </c>
      <c r="G23" s="52" t="s">
        <v>123</v>
      </c>
      <c r="H23" s="23">
        <f>SUM(H7:H22)</f>
        <v>794117</v>
      </c>
      <c r="I23" s="23">
        <f>SUM(I7:I22)</f>
        <v>7558</v>
      </c>
      <c r="J23" s="7">
        <f>'57'!D6</f>
        <v>81.296082999999996</v>
      </c>
      <c r="K23" s="52" t="s">
        <v>123</v>
      </c>
      <c r="L23" s="23">
        <f>SUM(L7:L22)</f>
        <v>774785</v>
      </c>
      <c r="M23" s="23">
        <f>SUM(M7:M22)</f>
        <v>8987</v>
      </c>
      <c r="N23" s="7">
        <f>'57'!E6</f>
        <v>83.463640999999996</v>
      </c>
      <c r="O23" s="52" t="s">
        <v>123</v>
      </c>
      <c r="P23" s="23">
        <f>SUM(P7:P22)</f>
        <v>889351</v>
      </c>
      <c r="Q23" s="23">
        <f>SUM(Q7:Q22)</f>
        <v>7844</v>
      </c>
      <c r="R23" s="7">
        <f>'57'!I6</f>
        <v>94.562313000000003</v>
      </c>
      <c r="S23" s="52" t="s">
        <v>123</v>
      </c>
      <c r="T23" s="23">
        <f>SUM(T7:T22)</f>
        <v>944090</v>
      </c>
      <c r="U23" s="23">
        <f>SUM(U7:U22)</f>
        <v>11271</v>
      </c>
      <c r="V23" s="7">
        <f>'57'!G6</f>
        <v>89.814621000000002</v>
      </c>
      <c r="W23" s="52" t="s">
        <v>123</v>
      </c>
      <c r="X23" s="23">
        <f>SUM(X7:X22)</f>
        <v>973586</v>
      </c>
      <c r="Y23" s="23">
        <f>SUM(Y7:Y22)</f>
        <v>15275</v>
      </c>
      <c r="Z23" s="7">
        <f>'57'!H6</f>
        <v>94.847515999999999</v>
      </c>
      <c r="AA23" s="52" t="s">
        <v>123</v>
      </c>
      <c r="AB23" s="23">
        <f>SUM(AB7:AB22)</f>
        <v>1117299</v>
      </c>
      <c r="AC23" s="23">
        <f>SUM(AC7:AC22)</f>
        <v>18672</v>
      </c>
      <c r="AD23" s="7">
        <f>'57'!I6</f>
        <v>94.562313000000003</v>
      </c>
      <c r="AE23" s="7">
        <f>'57'!I7</f>
        <v>0.85054903000000004</v>
      </c>
      <c r="AF23" s="23">
        <f>SUM(AF7:AF22)</f>
        <v>1191366</v>
      </c>
      <c r="AG23" s="23">
        <f>SUM(AG7:AG22)</f>
        <v>19726</v>
      </c>
      <c r="AH23" s="7">
        <f>'57'!J6</f>
        <v>94.682652000000004</v>
      </c>
      <c r="AI23" s="7">
        <f>'57'!J7</f>
        <v>0.94524441000000003</v>
      </c>
      <c r="AJ23" s="23">
        <f>SUM(AJ7:AJ22)</f>
        <v>1086865</v>
      </c>
      <c r="AK23" s="23">
        <f>SUM(AK7:AK22)</f>
        <v>16380</v>
      </c>
      <c r="AL23" s="7">
        <f>'57'!K6</f>
        <v>94.834817999999999</v>
      </c>
      <c r="AM23" s="7">
        <f>'57'!K7</f>
        <v>1.3002012000000001</v>
      </c>
      <c r="AN23" s="23">
        <f>SUM(AN7:AN22)</f>
        <v>1060809</v>
      </c>
      <c r="AO23" s="23">
        <f>SUM(AO7:AO22)</f>
        <v>13059</v>
      </c>
      <c r="AP23" s="7">
        <f>'57'!L6</f>
        <v>98.438513</v>
      </c>
      <c r="AQ23" s="7">
        <f>'57'!L7</f>
        <v>1.1347414</v>
      </c>
      <c r="AR23" s="23">
        <f>SUM(AR7:AR22)</f>
        <v>1052415</v>
      </c>
      <c r="AS23" s="23">
        <f>SUM(AS7:AS22)</f>
        <v>13639</v>
      </c>
      <c r="AT23" s="7">
        <f>'57'!M6</f>
        <v>99.640624000000003</v>
      </c>
      <c r="AU23" s="7">
        <f>'57'!M7</f>
        <v>0.86993102</v>
      </c>
      <c r="AV23" s="23">
        <f>SUM(AV7:AV22)</f>
        <v>1040281</v>
      </c>
      <c r="AW23" s="23">
        <f>SUM(AW7:AW22)</f>
        <v>16033</v>
      </c>
      <c r="AX23" s="7">
        <f>'57'!N6</f>
        <v>99.584130999999999</v>
      </c>
      <c r="AY23" s="7">
        <f>'57'!N7</f>
        <v>1.0852161</v>
      </c>
      <c r="AZ23" s="23">
        <f>SUM(AZ7:AZ22)</f>
        <v>948262</v>
      </c>
      <c r="BA23" s="23">
        <f>SUM(BA7:BA22)</f>
        <v>11917</v>
      </c>
      <c r="BB23" s="7">
        <f>'57'!O6</f>
        <v>110.10258325749579</v>
      </c>
      <c r="BC23" s="7">
        <f>'57'!O7</f>
        <v>1.2321421575526157</v>
      </c>
      <c r="BD23" s="23">
        <v>1182025</v>
      </c>
      <c r="BE23" s="23">
        <v>11290</v>
      </c>
    </row>
    <row r="24" spans="1:57" s="193" customFormat="1"/>
    <row r="25" spans="1:57">
      <c r="A25" s="293" t="s">
        <v>210</v>
      </c>
      <c r="B25" s="293"/>
      <c r="C25" s="293"/>
      <c r="D25" s="293"/>
      <c r="E25" s="293"/>
      <c r="F25" s="293"/>
      <c r="G25" s="293"/>
      <c r="H25" s="293"/>
      <c r="I25" s="293"/>
      <c r="J25" s="293"/>
      <c r="K25" s="293"/>
      <c r="L25" s="293"/>
      <c r="M25" s="293"/>
      <c r="N25" s="293"/>
      <c r="O25" s="2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row>
    <row r="26" spans="1:57">
      <c r="A26" s="304" t="s">
        <v>131</v>
      </c>
      <c r="B26" s="304"/>
      <c r="C26" s="304"/>
      <c r="D26" s="304"/>
      <c r="E26" s="304"/>
      <c r="F26" s="304"/>
      <c r="G26" s="304"/>
      <c r="H26" s="304"/>
      <c r="I26" s="304"/>
      <c r="J26" s="304"/>
      <c r="K26" s="304"/>
      <c r="L26" s="304"/>
      <c r="M26" s="304"/>
      <c r="N26" s="304"/>
      <c r="O26" s="304"/>
      <c r="P26" s="304"/>
      <c r="Q26" s="304"/>
      <c r="R26" s="304"/>
      <c r="S26" s="304"/>
      <c r="T26" s="304"/>
      <c r="U26" s="304"/>
      <c r="V26" s="304"/>
      <c r="W26" s="304"/>
      <c r="X26" s="249"/>
      <c r="Y26" s="249"/>
      <c r="Z26" s="249"/>
      <c r="AA26" s="249"/>
      <c r="AB26" s="249"/>
      <c r="AC26" s="249"/>
      <c r="AD26" s="249"/>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row>
    <row r="27" spans="1:57">
      <c r="A27" s="304" t="s">
        <v>132</v>
      </c>
      <c r="B27" s="304"/>
      <c r="C27" s="304"/>
      <c r="D27" s="304"/>
      <c r="E27" s="304"/>
      <c r="F27" s="304"/>
      <c r="G27" s="304"/>
      <c r="H27" s="304"/>
      <c r="I27" s="304"/>
      <c r="J27" s="304"/>
      <c r="K27" s="304"/>
      <c r="L27" s="304"/>
      <c r="M27" s="304"/>
      <c r="N27" s="304"/>
      <c r="O27" s="304"/>
      <c r="P27" s="304"/>
      <c r="Q27" s="304"/>
      <c r="R27" s="304"/>
      <c r="S27" s="304"/>
      <c r="T27" s="304"/>
      <c r="U27" s="304"/>
      <c r="V27" s="304"/>
      <c r="W27" s="304"/>
      <c r="X27" s="249"/>
      <c r="Y27" s="249"/>
      <c r="Z27" s="249"/>
      <c r="AA27" s="249"/>
      <c r="AB27" s="249"/>
      <c r="AC27" s="249"/>
      <c r="AD27" s="249"/>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row>
    <row r="28" spans="1:57">
      <c r="A28" s="339" t="s">
        <v>189</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339"/>
      <c r="AU28" s="339"/>
      <c r="AV28" s="339"/>
      <c r="AW28" s="339"/>
      <c r="AX28" s="339"/>
      <c r="AY28" s="339"/>
      <c r="AZ28" s="339"/>
      <c r="BA28" s="339"/>
      <c r="BB28" s="339"/>
      <c r="BC28" s="339"/>
      <c r="BD28" s="339"/>
      <c r="BE28" s="339"/>
    </row>
    <row r="29" spans="1:57">
      <c r="A29" s="296" t="s">
        <v>205</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row>
    <row r="30" spans="1:57">
      <c r="A30" s="293" t="s">
        <v>149</v>
      </c>
      <c r="B30" s="293"/>
      <c r="C30" s="293"/>
      <c r="D30" s="293"/>
      <c r="E30" s="293"/>
      <c r="F30" s="293"/>
      <c r="G30" s="293"/>
      <c r="H30" s="293"/>
      <c r="I30" s="293"/>
      <c r="J30" s="293"/>
      <c r="K30" s="293"/>
      <c r="L30" s="293"/>
      <c r="M30" s="293"/>
      <c r="N30" s="293"/>
      <c r="O30" s="2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row>
    <row r="31" spans="1:57">
      <c r="A31" s="193"/>
      <c r="B31" s="193"/>
      <c r="C31" s="193"/>
      <c r="D31" s="193"/>
      <c r="E31" s="193"/>
      <c r="F31" s="193"/>
      <c r="G31" s="193"/>
      <c r="H31" s="193"/>
      <c r="I31" s="193"/>
      <c r="J31" s="193"/>
      <c r="K31" s="193"/>
      <c r="L31" s="193"/>
      <c r="M31" s="193"/>
      <c r="N31" s="193"/>
      <c r="O31" s="193"/>
      <c r="P31" s="193"/>
    </row>
    <row r="32" spans="1:57">
      <c r="A32" s="193"/>
      <c r="B32" s="193"/>
      <c r="C32" s="193"/>
      <c r="D32" s="193"/>
      <c r="E32" s="193"/>
      <c r="F32" s="193"/>
      <c r="G32" s="193"/>
      <c r="H32" s="193"/>
      <c r="I32" s="193"/>
      <c r="J32" s="193"/>
      <c r="K32" s="193"/>
      <c r="L32" s="193"/>
      <c r="M32" s="193"/>
      <c r="N32" s="193"/>
      <c r="O32" s="193"/>
    </row>
    <row r="33" spans="1:15">
      <c r="A33" s="193"/>
      <c r="B33" s="193"/>
      <c r="C33" s="193"/>
      <c r="D33" s="193"/>
      <c r="E33" s="193"/>
      <c r="F33" s="193"/>
      <c r="G33" s="193"/>
      <c r="H33" s="193"/>
      <c r="I33" s="193"/>
      <c r="J33" s="193"/>
      <c r="K33" s="193"/>
      <c r="L33" s="193"/>
      <c r="M33" s="193"/>
      <c r="N33" s="193"/>
      <c r="O33" s="193"/>
    </row>
    <row r="34" spans="1:15">
      <c r="A34" s="193"/>
      <c r="C34" s="193"/>
      <c r="D34" s="193"/>
      <c r="E34" s="193"/>
      <c r="F34" s="193"/>
      <c r="G34" s="193"/>
      <c r="H34" s="193"/>
      <c r="I34" s="193"/>
      <c r="J34" s="193"/>
      <c r="K34" s="193"/>
      <c r="L34" s="193"/>
      <c r="M34" s="193"/>
      <c r="N34" s="193"/>
      <c r="O34" s="193"/>
    </row>
    <row r="35" spans="1:15">
      <c r="A35" s="193"/>
      <c r="C35" s="193"/>
      <c r="D35" s="193"/>
      <c r="E35" s="193"/>
      <c r="F35" s="193"/>
      <c r="G35" s="193"/>
      <c r="H35" s="193"/>
      <c r="I35" s="193"/>
      <c r="J35" s="193"/>
      <c r="K35" s="193"/>
      <c r="L35" s="193"/>
      <c r="M35" s="193"/>
      <c r="N35" s="193"/>
      <c r="O35" s="193"/>
    </row>
    <row r="36" spans="1:15">
      <c r="A36" s="193"/>
      <c r="C36" s="193"/>
      <c r="D36" s="193"/>
      <c r="E36" s="193"/>
      <c r="F36" s="193"/>
      <c r="G36" s="193"/>
      <c r="H36" s="193"/>
      <c r="I36" s="193"/>
      <c r="J36" s="193"/>
      <c r="K36" s="193"/>
      <c r="L36" s="193"/>
      <c r="M36" s="193"/>
      <c r="N36" s="193"/>
      <c r="O36" s="193"/>
    </row>
    <row r="37" spans="1:15">
      <c r="A37" s="193"/>
      <c r="C37" s="193"/>
      <c r="D37" s="193"/>
      <c r="E37" s="193"/>
      <c r="F37" s="193"/>
      <c r="G37" s="193"/>
      <c r="H37" s="193"/>
      <c r="I37" s="193"/>
      <c r="J37" s="193"/>
      <c r="K37" s="193"/>
      <c r="L37" s="193"/>
      <c r="M37" s="193"/>
      <c r="N37" s="193"/>
      <c r="O37" s="193"/>
    </row>
    <row r="38" spans="1:15">
      <c r="A38" s="193"/>
      <c r="C38" s="193"/>
      <c r="D38" s="193"/>
      <c r="E38" s="193"/>
      <c r="F38" s="193"/>
      <c r="G38" s="193"/>
      <c r="H38" s="193"/>
      <c r="I38" s="193"/>
      <c r="J38" s="193"/>
      <c r="K38" s="193"/>
      <c r="L38" s="193"/>
      <c r="M38" s="193"/>
      <c r="N38" s="193"/>
      <c r="O38" s="193"/>
    </row>
    <row r="39" spans="1:15">
      <c r="A39" s="193"/>
      <c r="B39" s="193"/>
      <c r="C39" s="193"/>
      <c r="D39" s="193"/>
      <c r="E39" s="193"/>
      <c r="F39" s="193"/>
      <c r="G39" s="193"/>
      <c r="H39" s="193"/>
      <c r="I39" s="193"/>
      <c r="J39" s="193"/>
      <c r="K39" s="193"/>
      <c r="L39" s="193"/>
      <c r="M39" s="193"/>
      <c r="N39" s="193"/>
      <c r="O39" s="193"/>
    </row>
    <row r="40" spans="1:15">
      <c r="A40" s="75"/>
    </row>
    <row r="41" spans="1:15">
      <c r="A41" s="193"/>
      <c r="B41" s="193"/>
      <c r="C41" s="193"/>
      <c r="D41" s="193"/>
    </row>
    <row r="42" spans="1:15">
      <c r="A42" s="193"/>
      <c r="B42" s="193"/>
      <c r="C42" s="193"/>
      <c r="D42" s="193"/>
    </row>
    <row r="43" spans="1:15">
      <c r="A43" s="193"/>
      <c r="B43" s="17"/>
      <c r="C43" s="193"/>
      <c r="D43" s="193"/>
    </row>
    <row r="44" spans="1:15">
      <c r="A44" s="193"/>
      <c r="B44" s="17"/>
      <c r="C44" s="193"/>
      <c r="D44" s="193"/>
    </row>
    <row r="45" spans="1:15">
      <c r="A45" s="193"/>
      <c r="B45" s="17"/>
      <c r="C45" s="193"/>
      <c r="D45" s="193"/>
    </row>
    <row r="46" spans="1:15">
      <c r="A46" s="193"/>
      <c r="B46" s="17"/>
      <c r="C46" s="193"/>
      <c r="D46" s="193"/>
    </row>
    <row r="47" spans="1:15">
      <c r="A47" s="193"/>
      <c r="B47" s="17"/>
      <c r="C47" s="193"/>
      <c r="D47" s="193"/>
    </row>
    <row r="48" spans="1:15">
      <c r="A48" s="193"/>
      <c r="B48" s="17"/>
      <c r="C48" s="193"/>
      <c r="D48" s="193"/>
    </row>
    <row r="49" spans="1:4">
      <c r="A49" s="193"/>
      <c r="B49" s="17"/>
      <c r="C49" s="193"/>
      <c r="D49" s="193"/>
    </row>
    <row r="50" spans="1:4">
      <c r="A50" s="193"/>
      <c r="B50" s="17"/>
      <c r="C50" s="193"/>
      <c r="D50" s="193"/>
    </row>
    <row r="51" spans="1:4">
      <c r="A51" s="193"/>
      <c r="B51" s="17"/>
      <c r="C51" s="193"/>
      <c r="D51" s="193"/>
    </row>
    <row r="52" spans="1:4">
      <c r="A52" s="193"/>
      <c r="B52" s="17"/>
      <c r="C52" s="193"/>
      <c r="D52" s="193"/>
    </row>
    <row r="53" spans="1:4">
      <c r="A53" s="193"/>
      <c r="B53" s="17"/>
      <c r="C53" s="193"/>
      <c r="D53" s="193"/>
    </row>
    <row r="54" spans="1:4">
      <c r="A54" s="193"/>
      <c r="B54" s="17"/>
      <c r="C54" s="193"/>
      <c r="D54" s="193"/>
    </row>
    <row r="55" spans="1:4">
      <c r="A55" s="193"/>
      <c r="B55" s="17"/>
      <c r="C55" s="193"/>
      <c r="D55" s="193"/>
    </row>
    <row r="56" spans="1:4">
      <c r="A56" s="193"/>
      <c r="B56" s="17"/>
      <c r="C56" s="193"/>
      <c r="D56" s="193"/>
    </row>
    <row r="57" spans="1:4">
      <c r="A57" s="193"/>
      <c r="B57" s="17"/>
      <c r="C57" s="193"/>
      <c r="D57" s="193"/>
    </row>
    <row r="58" spans="1:4">
      <c r="A58" s="193"/>
      <c r="B58" s="17"/>
      <c r="C58" s="193"/>
      <c r="D58" s="193"/>
    </row>
    <row r="59" spans="1:4">
      <c r="A59" s="193"/>
      <c r="B59" s="17"/>
      <c r="C59" s="193"/>
      <c r="D59" s="193"/>
    </row>
    <row r="60" spans="1:4">
      <c r="A60" s="193"/>
      <c r="C60" s="193"/>
      <c r="D60" s="193"/>
    </row>
    <row r="62" spans="1:4">
      <c r="A62" s="193"/>
      <c r="B62" s="193"/>
      <c r="C62" s="193"/>
      <c r="D62" s="193"/>
    </row>
    <row r="63" spans="1:4">
      <c r="A63" s="193"/>
      <c r="B63" s="193"/>
      <c r="C63" s="193"/>
      <c r="D63" s="193"/>
    </row>
    <row r="64" spans="1:4">
      <c r="A64" s="193"/>
      <c r="B64" s="193"/>
      <c r="C64" s="193"/>
      <c r="D64" s="193"/>
    </row>
    <row r="65" spans="1:4">
      <c r="A65" s="193"/>
      <c r="B65" s="193"/>
      <c r="C65" s="193"/>
      <c r="D65" s="193"/>
    </row>
    <row r="66" spans="1:4">
      <c r="A66" s="193"/>
      <c r="B66" s="193"/>
      <c r="C66" s="193"/>
      <c r="D66" s="193"/>
    </row>
    <row r="67" spans="1:4">
      <c r="A67" s="193"/>
      <c r="B67" s="193"/>
      <c r="C67" s="193"/>
      <c r="D67" s="193"/>
    </row>
    <row r="68" spans="1:4">
      <c r="A68" s="193"/>
      <c r="B68" s="193"/>
      <c r="C68" s="193"/>
      <c r="D68" s="193"/>
    </row>
    <row r="69" spans="1:4">
      <c r="A69" s="193"/>
      <c r="B69" s="17"/>
      <c r="C69" s="193"/>
      <c r="D69" s="193"/>
    </row>
    <row r="70" spans="1:4">
      <c r="A70" s="193"/>
      <c r="B70" s="17"/>
      <c r="C70" s="193"/>
      <c r="D70" s="193"/>
    </row>
    <row r="71" spans="1:4">
      <c r="A71" s="193"/>
      <c r="B71" s="193"/>
      <c r="C71" s="193"/>
      <c r="D71" s="193"/>
    </row>
    <row r="72" spans="1:4">
      <c r="A72" s="193"/>
      <c r="B72" s="193"/>
      <c r="C72" s="193"/>
      <c r="D72" s="193"/>
    </row>
    <row r="73" spans="1:4">
      <c r="A73" s="193"/>
      <c r="B73" s="193"/>
      <c r="C73" s="193"/>
      <c r="D73" s="193"/>
    </row>
    <row r="74" spans="1:4">
      <c r="A74" s="193"/>
      <c r="B74" s="17"/>
      <c r="C74" s="193"/>
      <c r="D74" s="193"/>
    </row>
    <row r="75" spans="1:4">
      <c r="A75" s="193"/>
      <c r="B75" s="193"/>
      <c r="C75" s="193"/>
      <c r="D75" s="193"/>
    </row>
    <row r="76" spans="1:4">
      <c r="A76" s="193"/>
      <c r="B76" s="193"/>
      <c r="C76" s="193"/>
      <c r="D76" s="193"/>
    </row>
    <row r="77" spans="1:4">
      <c r="A77" s="193"/>
      <c r="B77" s="193"/>
      <c r="C77" s="193"/>
      <c r="D77" s="193"/>
    </row>
    <row r="78" spans="1:4">
      <c r="A78" s="193"/>
      <c r="B78" s="193"/>
      <c r="C78" s="193"/>
      <c r="D78" s="193"/>
    </row>
    <row r="79" spans="1:4">
      <c r="A79" s="193"/>
      <c r="B79" s="193"/>
      <c r="C79" s="193"/>
      <c r="D79" s="193"/>
    </row>
    <row r="80" spans="1:4">
      <c r="A80" s="193"/>
      <c r="B80" s="17"/>
      <c r="C80" s="193"/>
      <c r="D80" s="193"/>
    </row>
    <row r="81" spans="1:4">
      <c r="A81" s="193"/>
      <c r="C81" s="193"/>
      <c r="D81" s="193"/>
    </row>
    <row r="82" spans="1:4">
      <c r="A82" s="193"/>
      <c r="B82" s="193"/>
      <c r="C82" s="193"/>
      <c r="D82" s="193"/>
    </row>
  </sheetData>
  <mergeCells count="23">
    <mergeCell ref="A2:M2"/>
    <mergeCell ref="A3:O3"/>
    <mergeCell ref="A5:A6"/>
    <mergeCell ref="B5:E5"/>
    <mergeCell ref="F5:I5"/>
    <mergeCell ref="J5:M5"/>
    <mergeCell ref="N5:Q5"/>
    <mergeCell ref="R5:U5"/>
    <mergeCell ref="V5:Y5"/>
    <mergeCell ref="Z5:AC5"/>
    <mergeCell ref="AD5:AG5"/>
    <mergeCell ref="AH5:AK5"/>
    <mergeCell ref="AL5:AO5"/>
    <mergeCell ref="AP5:AS5"/>
    <mergeCell ref="AT5:AW5"/>
    <mergeCell ref="AX5:BA5"/>
    <mergeCell ref="BB5:BE5"/>
    <mergeCell ref="A30:O30"/>
    <mergeCell ref="A25:O25"/>
    <mergeCell ref="A26:W26"/>
    <mergeCell ref="A27:W27"/>
    <mergeCell ref="A28:BE28"/>
    <mergeCell ref="A29:BE29"/>
  </mergeCells>
  <hyperlinks>
    <hyperlink ref="A1" location="Índice!A1" display="Índice" xr:uid="{DD70B05D-39C6-40AD-9952-06325BDE0E7F}"/>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0F23B-3D19-401A-AEEF-93F7A6FD1248}">
  <dimension ref="A1:P63"/>
  <sheetViews>
    <sheetView workbookViewId="0">
      <selection activeCell="A2" sqref="A2:M2"/>
    </sheetView>
  </sheetViews>
  <sheetFormatPr baseColWidth="10" defaultRowHeight="15"/>
  <cols>
    <col min="2" max="17" width="12.7109375" customWidth="1"/>
    <col min="18" max="19" width="12.5703125" customWidth="1"/>
  </cols>
  <sheetData>
    <row r="1" spans="1:15" s="193" customFormat="1">
      <c r="A1" s="111" t="s">
        <v>155</v>
      </c>
    </row>
    <row r="2" spans="1:15">
      <c r="A2" s="291" t="s">
        <v>307</v>
      </c>
      <c r="B2" s="291"/>
      <c r="C2" s="291"/>
      <c r="D2" s="291"/>
      <c r="E2" s="291"/>
      <c r="F2" s="291"/>
      <c r="G2" s="291"/>
      <c r="H2" s="291"/>
      <c r="I2" s="291"/>
      <c r="J2" s="291"/>
      <c r="K2" s="291"/>
      <c r="L2" s="291"/>
      <c r="M2" s="291"/>
    </row>
    <row r="3" spans="1:15" s="97" customFormat="1">
      <c r="A3" s="292" t="s">
        <v>141</v>
      </c>
      <c r="B3" s="292"/>
      <c r="C3" s="292"/>
      <c r="D3" s="292"/>
      <c r="E3" s="292"/>
      <c r="F3" s="292"/>
      <c r="G3" s="292"/>
      <c r="H3" s="292"/>
      <c r="I3" s="292"/>
      <c r="J3" s="292"/>
      <c r="K3" s="292"/>
      <c r="L3" s="292"/>
      <c r="M3" s="292"/>
      <c r="N3" s="292"/>
      <c r="O3" s="292"/>
    </row>
    <row r="4" spans="1:15" s="193" customFormat="1">
      <c r="A4" s="248"/>
      <c r="B4" s="248"/>
      <c r="C4" s="248"/>
      <c r="D4" s="248"/>
      <c r="E4" s="248"/>
      <c r="F4" s="248"/>
      <c r="G4" s="248"/>
      <c r="H4" s="248"/>
      <c r="I4" s="248"/>
      <c r="J4" s="248"/>
      <c r="K4" s="248"/>
      <c r="L4" s="248"/>
      <c r="M4" s="248"/>
      <c r="N4" s="248"/>
      <c r="O4" s="248"/>
    </row>
    <row r="5" spans="1:15" s="193" customFormat="1" ht="30">
      <c r="A5" s="224" t="s">
        <v>23</v>
      </c>
      <c r="B5" s="225" t="s">
        <v>58</v>
      </c>
      <c r="C5" s="251">
        <v>2006</v>
      </c>
      <c r="D5" s="251">
        <v>2009</v>
      </c>
      <c r="E5" s="251">
        <v>2011</v>
      </c>
      <c r="F5" s="251">
        <v>2013</v>
      </c>
      <c r="G5" s="251">
        <v>2015</v>
      </c>
      <c r="H5" s="251">
        <v>2017</v>
      </c>
      <c r="I5" s="251">
        <v>2020</v>
      </c>
      <c r="J5" s="248"/>
      <c r="K5" s="248"/>
      <c r="L5" s="248"/>
      <c r="M5" s="248"/>
      <c r="N5" s="248"/>
      <c r="O5" s="248"/>
    </row>
    <row r="6" spans="1:15" s="193" customFormat="1">
      <c r="A6" s="336" t="s">
        <v>24</v>
      </c>
      <c r="B6" s="153" t="s">
        <v>37</v>
      </c>
      <c r="C6" s="116">
        <v>81.627415999999997</v>
      </c>
      <c r="D6" s="116">
        <v>86.727934000000005</v>
      </c>
      <c r="E6" s="116">
        <v>89.503044000000003</v>
      </c>
      <c r="F6" s="116">
        <v>93.043668999999994</v>
      </c>
      <c r="G6" s="116">
        <v>92.959485999999998</v>
      </c>
      <c r="H6" s="116">
        <v>95.621494999999996</v>
      </c>
      <c r="I6" s="116">
        <v>107.14818515755844</v>
      </c>
      <c r="J6" s="248"/>
      <c r="K6" s="248"/>
      <c r="L6" s="248"/>
      <c r="M6" s="248"/>
      <c r="N6" s="248"/>
      <c r="O6" s="248"/>
    </row>
    <row r="7" spans="1:15" s="193" customFormat="1">
      <c r="A7" s="335"/>
      <c r="B7" s="152" t="s">
        <v>148</v>
      </c>
      <c r="C7" s="116">
        <v>1.4422238999999999</v>
      </c>
      <c r="D7" s="116">
        <v>1.5440601</v>
      </c>
      <c r="E7" s="116">
        <v>1.9950155000000001</v>
      </c>
      <c r="F7" s="116">
        <v>1.8476432</v>
      </c>
      <c r="G7" s="116">
        <v>1.476059</v>
      </c>
      <c r="H7" s="116">
        <v>1.7124191</v>
      </c>
      <c r="I7" s="116">
        <v>2.3441381967517558</v>
      </c>
      <c r="J7" s="248"/>
      <c r="K7" s="248"/>
      <c r="L7" s="248"/>
      <c r="M7" s="248"/>
      <c r="N7" s="248"/>
      <c r="O7" s="248"/>
    </row>
    <row r="8" spans="1:15" s="193" customFormat="1">
      <c r="A8" s="335"/>
      <c r="B8" s="152" t="s">
        <v>166</v>
      </c>
      <c r="C8" s="140">
        <v>299020</v>
      </c>
      <c r="D8" s="140">
        <v>294058</v>
      </c>
      <c r="E8" s="140">
        <v>291046</v>
      </c>
      <c r="F8" s="140">
        <v>288748</v>
      </c>
      <c r="G8" s="140">
        <v>285341</v>
      </c>
      <c r="H8" s="140">
        <v>272112</v>
      </c>
      <c r="I8" s="140">
        <v>304528</v>
      </c>
      <c r="J8" s="248"/>
      <c r="K8" s="248"/>
      <c r="L8" s="248"/>
      <c r="M8" s="248"/>
      <c r="N8" s="248"/>
      <c r="O8" s="248"/>
    </row>
    <row r="9" spans="1:15" s="193" customFormat="1">
      <c r="A9" s="335"/>
      <c r="B9" s="153" t="s">
        <v>156</v>
      </c>
      <c r="C9" s="140">
        <v>6942</v>
      </c>
      <c r="D9" s="140">
        <v>5873</v>
      </c>
      <c r="E9" s="140">
        <v>3913</v>
      </c>
      <c r="F9" s="140">
        <v>4225</v>
      </c>
      <c r="G9" s="140">
        <v>5045</v>
      </c>
      <c r="H9" s="140">
        <v>3680</v>
      </c>
      <c r="I9" s="140">
        <v>3063</v>
      </c>
      <c r="J9" s="248"/>
      <c r="K9" s="248"/>
      <c r="L9" s="248"/>
      <c r="M9" s="248"/>
      <c r="N9" s="248"/>
      <c r="O9" s="248"/>
    </row>
    <row r="10" spans="1:15" s="193" customFormat="1">
      <c r="A10" s="336" t="s">
        <v>25</v>
      </c>
      <c r="B10" s="153" t="s">
        <v>37</v>
      </c>
      <c r="C10" s="116">
        <v>93.430273</v>
      </c>
      <c r="D10" s="116">
        <v>95.157884999999993</v>
      </c>
      <c r="E10" s="116">
        <v>90.717781000000002</v>
      </c>
      <c r="F10" s="116">
        <v>98.371261000000004</v>
      </c>
      <c r="G10" s="116">
        <v>99.489661999999996</v>
      </c>
      <c r="H10" s="116">
        <v>98.553094999999999</v>
      </c>
      <c r="I10" s="116">
        <v>109.3773284020377</v>
      </c>
      <c r="J10" s="248"/>
      <c r="K10" s="248"/>
      <c r="L10" s="248"/>
      <c r="M10" s="248"/>
      <c r="N10" s="248"/>
      <c r="O10" s="248"/>
    </row>
    <row r="11" spans="1:15" s="193" customFormat="1">
      <c r="A11" s="335"/>
      <c r="B11" s="152" t="s">
        <v>148</v>
      </c>
      <c r="C11" s="116">
        <v>1.7737521999999999</v>
      </c>
      <c r="D11" s="116">
        <v>1.7740442000000001</v>
      </c>
      <c r="E11" s="116">
        <v>1.8342404000000001</v>
      </c>
      <c r="F11" s="116">
        <v>2.1163864999999999</v>
      </c>
      <c r="G11" s="116">
        <v>1.5172308000000001</v>
      </c>
      <c r="H11" s="116">
        <v>1.5897431</v>
      </c>
      <c r="I11" s="116">
        <v>2.1931047702315061</v>
      </c>
      <c r="J11" s="248"/>
      <c r="K11" s="248"/>
      <c r="L11" s="248"/>
      <c r="M11" s="248"/>
      <c r="N11" s="248"/>
      <c r="O11" s="248"/>
    </row>
    <row r="12" spans="1:15" s="193" customFormat="1">
      <c r="A12" s="335"/>
      <c r="B12" s="152" t="s">
        <v>166</v>
      </c>
      <c r="C12" s="67">
        <v>314519</v>
      </c>
      <c r="D12" s="67">
        <v>277606</v>
      </c>
      <c r="E12" s="67">
        <v>267143</v>
      </c>
      <c r="F12" s="67">
        <v>283444</v>
      </c>
      <c r="G12" s="67">
        <v>281506</v>
      </c>
      <c r="H12" s="67">
        <v>265096</v>
      </c>
      <c r="I12" s="140">
        <v>324423</v>
      </c>
      <c r="J12" s="248"/>
      <c r="K12" s="248"/>
      <c r="L12" s="248"/>
      <c r="M12" s="248"/>
      <c r="N12" s="248"/>
      <c r="O12" s="248"/>
    </row>
    <row r="13" spans="1:15" s="193" customFormat="1">
      <c r="A13" s="335"/>
      <c r="B13" s="153" t="s">
        <v>156</v>
      </c>
      <c r="C13" s="140">
        <v>5486</v>
      </c>
      <c r="D13" s="140">
        <v>4421</v>
      </c>
      <c r="E13" s="140">
        <v>3410</v>
      </c>
      <c r="F13" s="140">
        <v>3638</v>
      </c>
      <c r="G13" s="140">
        <v>4390</v>
      </c>
      <c r="H13" s="140">
        <v>3423</v>
      </c>
      <c r="I13" s="140">
        <v>3316</v>
      </c>
      <c r="J13" s="248"/>
      <c r="K13" s="248"/>
      <c r="L13" s="248"/>
      <c r="M13" s="248"/>
      <c r="N13" s="248"/>
      <c r="O13" s="248"/>
    </row>
    <row r="14" spans="1:15" s="193" customFormat="1">
      <c r="A14" s="336" t="s">
        <v>26</v>
      </c>
      <c r="B14" s="153" t="s">
        <v>37</v>
      </c>
      <c r="C14" s="116">
        <v>102.96805999999999</v>
      </c>
      <c r="D14" s="116">
        <v>99.203368999999995</v>
      </c>
      <c r="E14" s="116">
        <v>97.754875999999996</v>
      </c>
      <c r="F14" s="116">
        <v>96.584743000000003</v>
      </c>
      <c r="G14" s="116">
        <v>102.19421</v>
      </c>
      <c r="H14" s="116">
        <v>98.640799000000001</v>
      </c>
      <c r="I14" s="116">
        <v>110.28385356998078</v>
      </c>
      <c r="J14" s="248"/>
      <c r="K14" s="248"/>
      <c r="L14" s="248"/>
      <c r="M14" s="248"/>
      <c r="N14" s="248"/>
      <c r="O14" s="248"/>
    </row>
    <row r="15" spans="1:15" s="193" customFormat="1">
      <c r="A15" s="335"/>
      <c r="B15" s="152" t="s">
        <v>148</v>
      </c>
      <c r="C15" s="116">
        <v>2.0176916</v>
      </c>
      <c r="D15" s="116">
        <v>1.9214633999999999</v>
      </c>
      <c r="E15" s="116">
        <v>4.2399608999999998</v>
      </c>
      <c r="F15" s="116">
        <v>2.1933783</v>
      </c>
      <c r="G15" s="116">
        <v>1.8196078</v>
      </c>
      <c r="H15" s="116">
        <v>3.2313782</v>
      </c>
      <c r="I15" s="116">
        <v>2.8439413770001498</v>
      </c>
      <c r="J15" s="248"/>
      <c r="K15" s="248"/>
      <c r="L15" s="248"/>
      <c r="M15" s="248"/>
      <c r="N15" s="248"/>
      <c r="O15" s="248"/>
    </row>
    <row r="16" spans="1:15" s="193" customFormat="1">
      <c r="A16" s="335"/>
      <c r="B16" s="152" t="s">
        <v>166</v>
      </c>
      <c r="C16" s="67">
        <v>237259</v>
      </c>
      <c r="D16" s="67">
        <v>226642</v>
      </c>
      <c r="E16" s="67">
        <v>218445</v>
      </c>
      <c r="F16" s="67">
        <v>203449</v>
      </c>
      <c r="G16" s="67">
        <v>211122</v>
      </c>
      <c r="H16" s="67">
        <v>183899</v>
      </c>
      <c r="I16" s="140">
        <v>250287</v>
      </c>
      <c r="J16" s="248"/>
      <c r="K16" s="248"/>
      <c r="L16" s="248"/>
      <c r="M16" s="248"/>
      <c r="N16" s="248"/>
      <c r="O16" s="248"/>
    </row>
    <row r="17" spans="1:16" s="193" customFormat="1">
      <c r="A17" s="335"/>
      <c r="B17" s="153" t="s">
        <v>156</v>
      </c>
      <c r="C17" s="140">
        <v>3460</v>
      </c>
      <c r="D17" s="140">
        <v>3100</v>
      </c>
      <c r="E17" s="140">
        <v>2542</v>
      </c>
      <c r="F17" s="140">
        <v>2694</v>
      </c>
      <c r="G17" s="140">
        <v>3066</v>
      </c>
      <c r="H17" s="140">
        <v>2287</v>
      </c>
      <c r="I17" s="140">
        <v>2227</v>
      </c>
      <c r="J17" s="248"/>
      <c r="K17" s="248"/>
      <c r="L17" s="248"/>
      <c r="M17" s="248"/>
      <c r="N17" s="248"/>
      <c r="O17" s="248"/>
    </row>
    <row r="18" spans="1:16" s="193" customFormat="1">
      <c r="A18" s="336" t="s">
        <v>27</v>
      </c>
      <c r="B18" s="153" t="s">
        <v>37</v>
      </c>
      <c r="C18" s="116">
        <v>102.29095</v>
      </c>
      <c r="D18" s="116">
        <v>96.249167999999997</v>
      </c>
      <c r="E18" s="116">
        <v>101.44623</v>
      </c>
      <c r="F18" s="116">
        <v>106.91374</v>
      </c>
      <c r="G18" s="116">
        <v>105.21160999999999</v>
      </c>
      <c r="H18" s="116">
        <v>105.96505999999999</v>
      </c>
      <c r="I18" s="116">
        <v>117.77834787070292</v>
      </c>
      <c r="J18" s="248"/>
      <c r="K18" s="248"/>
      <c r="L18" s="248"/>
      <c r="M18" s="248"/>
      <c r="N18" s="248"/>
      <c r="O18" s="248"/>
    </row>
    <row r="19" spans="1:16" s="193" customFormat="1">
      <c r="A19" s="335"/>
      <c r="B19" s="152" t="s">
        <v>148</v>
      </c>
      <c r="C19" s="109">
        <v>2.2373574000000001</v>
      </c>
      <c r="D19" s="109">
        <v>2.6285333999999998</v>
      </c>
      <c r="E19" s="109">
        <v>2.9503879</v>
      </c>
      <c r="F19" s="109">
        <v>4.0945140999999996</v>
      </c>
      <c r="G19" s="109">
        <v>2.5241517</v>
      </c>
      <c r="H19" s="109">
        <v>2.2830721999999999</v>
      </c>
      <c r="I19" s="109">
        <v>3.1356586290217341</v>
      </c>
      <c r="J19" s="248"/>
      <c r="K19" s="248"/>
      <c r="L19" s="248"/>
      <c r="M19" s="248"/>
      <c r="N19" s="248"/>
      <c r="O19" s="248"/>
    </row>
    <row r="20" spans="1:16" s="193" customFormat="1">
      <c r="A20" s="335"/>
      <c r="B20" s="152" t="s">
        <v>166</v>
      </c>
      <c r="C20" s="67">
        <v>193692</v>
      </c>
      <c r="D20" s="67">
        <v>172081</v>
      </c>
      <c r="E20" s="67">
        <v>148708</v>
      </c>
      <c r="F20" s="67">
        <v>164753</v>
      </c>
      <c r="G20" s="67">
        <v>153085</v>
      </c>
      <c r="H20" s="67">
        <v>134973</v>
      </c>
      <c r="I20" s="140">
        <v>188231</v>
      </c>
      <c r="J20" s="248"/>
      <c r="K20" s="248"/>
      <c r="L20" s="248"/>
      <c r="M20" s="248"/>
      <c r="N20" s="248"/>
      <c r="O20" s="248"/>
    </row>
    <row r="21" spans="1:16" s="193" customFormat="1">
      <c r="A21" s="335"/>
      <c r="B21" s="153" t="s">
        <v>156</v>
      </c>
      <c r="C21" s="140">
        <v>2392</v>
      </c>
      <c r="D21" s="140">
        <v>2050</v>
      </c>
      <c r="E21" s="140">
        <v>1963</v>
      </c>
      <c r="F21" s="140">
        <v>1946</v>
      </c>
      <c r="G21" s="140">
        <v>2101</v>
      </c>
      <c r="H21" s="140">
        <v>1537</v>
      </c>
      <c r="I21" s="140">
        <v>1713</v>
      </c>
      <c r="J21" s="248"/>
      <c r="K21" s="248"/>
      <c r="L21" s="248"/>
      <c r="M21" s="248"/>
      <c r="N21" s="248"/>
      <c r="O21" s="248"/>
    </row>
    <row r="22" spans="1:16" s="193" customFormat="1">
      <c r="A22" s="336" t="s">
        <v>28</v>
      </c>
      <c r="B22" s="153" t="s">
        <v>37</v>
      </c>
      <c r="C22" s="21">
        <v>106.90586</v>
      </c>
      <c r="D22" s="21">
        <v>106.02016999999999</v>
      </c>
      <c r="E22" s="21">
        <v>105.11177000000001</v>
      </c>
      <c r="F22" s="21">
        <v>105.86481000000001</v>
      </c>
      <c r="G22" s="21">
        <v>107.01844</v>
      </c>
      <c r="H22" s="21">
        <v>108.6463</v>
      </c>
      <c r="I22" s="116">
        <v>107.99867899603699</v>
      </c>
      <c r="J22" s="248"/>
      <c r="K22" s="11"/>
      <c r="L22" s="11"/>
      <c r="M22" s="11"/>
      <c r="N22" s="11"/>
      <c r="O22" s="11"/>
      <c r="P22" s="11"/>
    </row>
    <row r="23" spans="1:16" s="193" customFormat="1">
      <c r="A23" s="335"/>
      <c r="B23" s="152" t="s">
        <v>148</v>
      </c>
      <c r="C23" s="116">
        <v>2.3816117000000001</v>
      </c>
      <c r="D23" s="116">
        <v>4.5142632000000003</v>
      </c>
      <c r="E23" s="116">
        <v>5.3477307999999999</v>
      </c>
      <c r="F23" s="116">
        <v>2.8614191999999998</v>
      </c>
      <c r="G23" s="116">
        <v>2.9098600999999999</v>
      </c>
      <c r="H23" s="116">
        <v>3.5769970999999998</v>
      </c>
      <c r="I23" s="116">
        <v>3.27068137341687</v>
      </c>
      <c r="J23" s="248"/>
      <c r="K23" s="11"/>
      <c r="L23" s="11"/>
      <c r="M23" s="11"/>
      <c r="N23" s="11"/>
      <c r="O23" s="11"/>
      <c r="P23" s="11"/>
    </row>
    <row r="24" spans="1:16" s="193" customFormat="1">
      <c r="A24" s="335"/>
      <c r="B24" s="152" t="s">
        <v>166</v>
      </c>
      <c r="C24" s="67">
        <v>146089</v>
      </c>
      <c r="D24" s="67">
        <v>116478</v>
      </c>
      <c r="E24" s="67">
        <v>135467</v>
      </c>
      <c r="F24" s="67">
        <v>111789</v>
      </c>
      <c r="G24" s="67">
        <v>109116</v>
      </c>
      <c r="H24" s="67">
        <v>92081</v>
      </c>
      <c r="I24" s="140">
        <v>114457</v>
      </c>
      <c r="J24" s="248"/>
      <c r="K24" s="11"/>
      <c r="L24" s="11"/>
      <c r="M24" s="11"/>
      <c r="N24" s="11"/>
      <c r="O24" s="11"/>
      <c r="P24" s="11"/>
    </row>
    <row r="25" spans="1:16" s="193" customFormat="1">
      <c r="A25" s="335"/>
      <c r="B25" s="153" t="s">
        <v>156</v>
      </c>
      <c r="C25" s="140">
        <v>1425</v>
      </c>
      <c r="D25" s="140">
        <v>936</v>
      </c>
      <c r="E25" s="140">
        <v>1231</v>
      </c>
      <c r="F25" s="140">
        <v>1133</v>
      </c>
      <c r="G25" s="140">
        <v>1428</v>
      </c>
      <c r="H25" s="140">
        <v>989</v>
      </c>
      <c r="I25" s="140">
        <v>970</v>
      </c>
      <c r="J25" s="248"/>
      <c r="K25" s="11"/>
      <c r="L25" s="11"/>
      <c r="M25" s="11"/>
      <c r="N25" s="11"/>
      <c r="O25" s="11"/>
      <c r="P25" s="11"/>
    </row>
    <row r="26" spans="1:16" s="193" customFormat="1">
      <c r="A26" s="336" t="s">
        <v>14</v>
      </c>
      <c r="B26" s="153" t="s">
        <v>37</v>
      </c>
      <c r="C26" s="7">
        <v>94.536614999999998</v>
      </c>
      <c r="D26" s="7">
        <v>94.682652000000004</v>
      </c>
      <c r="E26" s="7">
        <v>94.834817999999999</v>
      </c>
      <c r="F26" s="7">
        <v>98.444253000000003</v>
      </c>
      <c r="G26" s="7">
        <v>99.637626999999995</v>
      </c>
      <c r="H26" s="7">
        <v>99.584085999999999</v>
      </c>
      <c r="I26" s="7">
        <f>'57'!O6</f>
        <v>110.10258325749579</v>
      </c>
      <c r="J26" s="248"/>
      <c r="K26" s="11"/>
      <c r="L26" s="11"/>
      <c r="M26" s="11"/>
      <c r="N26" s="11"/>
      <c r="O26" s="11"/>
      <c r="P26" s="11"/>
    </row>
    <row r="27" spans="1:16" s="193" customFormat="1">
      <c r="A27" s="335"/>
      <c r="B27" s="152" t="s">
        <v>148</v>
      </c>
      <c r="C27" s="7">
        <f>'57'!I7</f>
        <v>0.85054903000000004</v>
      </c>
      <c r="D27" s="7">
        <f>'57'!J7</f>
        <v>0.94524441000000003</v>
      </c>
      <c r="E27" s="7">
        <f>'57'!K7</f>
        <v>1.3002012000000001</v>
      </c>
      <c r="F27" s="7">
        <f>'57'!L7</f>
        <v>1.1347414</v>
      </c>
      <c r="G27" s="7">
        <f>'57'!M7</f>
        <v>0.86993102</v>
      </c>
      <c r="H27" s="7">
        <f>'57'!N7</f>
        <v>1.0852161</v>
      </c>
      <c r="I27" s="7">
        <f>'57'!O7</f>
        <v>1.2321421575526157</v>
      </c>
      <c r="J27" s="248"/>
      <c r="K27" s="11"/>
      <c r="L27" s="11"/>
      <c r="M27" s="11"/>
      <c r="N27" s="11"/>
      <c r="O27" s="11"/>
      <c r="P27" s="11"/>
    </row>
    <row r="28" spans="1:16" s="193" customFormat="1">
      <c r="A28" s="335"/>
      <c r="B28" s="152" t="s">
        <v>166</v>
      </c>
      <c r="C28" s="22">
        <v>1190579</v>
      </c>
      <c r="D28" s="22">
        <v>1086865</v>
      </c>
      <c r="E28" s="22">
        <v>1060809</v>
      </c>
      <c r="F28" s="22">
        <v>1052183</v>
      </c>
      <c r="G28" s="22">
        <v>1040170</v>
      </c>
      <c r="H28" s="22">
        <v>948161</v>
      </c>
      <c r="I28" s="67">
        <v>1181926</v>
      </c>
      <c r="J28" s="248"/>
      <c r="K28" s="248"/>
      <c r="L28" s="248"/>
      <c r="M28" s="248"/>
      <c r="N28" s="248"/>
      <c r="O28" s="248"/>
    </row>
    <row r="29" spans="1:16" s="193" customFormat="1">
      <c r="A29" s="335"/>
      <c r="B29" s="153" t="s">
        <v>156</v>
      </c>
      <c r="C29" s="22">
        <v>19705</v>
      </c>
      <c r="D29" s="22">
        <v>16380</v>
      </c>
      <c r="E29" s="22">
        <v>13059</v>
      </c>
      <c r="F29" s="22">
        <v>13636</v>
      </c>
      <c r="G29" s="22">
        <v>16030</v>
      </c>
      <c r="H29" s="22">
        <v>11916</v>
      </c>
      <c r="I29" s="67">
        <v>11289</v>
      </c>
      <c r="J29" s="248"/>
      <c r="K29" s="248"/>
      <c r="L29" s="248"/>
      <c r="M29" s="248"/>
      <c r="N29" s="248"/>
      <c r="O29" s="248"/>
    </row>
    <row r="30" spans="1:16" s="193" customFormat="1">
      <c r="A30" s="248"/>
      <c r="B30" s="248"/>
      <c r="C30" s="248"/>
      <c r="D30" s="248"/>
      <c r="E30" s="248"/>
      <c r="F30" s="248"/>
      <c r="G30" s="248"/>
      <c r="H30" s="248"/>
      <c r="I30" s="248"/>
      <c r="J30" s="248"/>
      <c r="K30" s="248"/>
      <c r="L30" s="248"/>
      <c r="M30" s="248"/>
      <c r="N30" s="248"/>
      <c r="O30" s="248"/>
    </row>
    <row r="31" spans="1:16" s="193" customFormat="1">
      <c r="A31" s="293" t="s">
        <v>130</v>
      </c>
      <c r="B31" s="293"/>
      <c r="C31" s="293"/>
      <c r="D31" s="293"/>
      <c r="E31" s="293"/>
      <c r="F31" s="293"/>
      <c r="G31" s="293"/>
      <c r="H31" s="293"/>
      <c r="I31" s="293"/>
      <c r="J31" s="248"/>
      <c r="K31" s="248"/>
      <c r="L31" s="248"/>
      <c r="M31" s="248"/>
      <c r="N31" s="248"/>
      <c r="O31" s="248"/>
    </row>
    <row r="32" spans="1:16" s="193" customFormat="1">
      <c r="A32" s="293" t="s">
        <v>164</v>
      </c>
      <c r="B32" s="293"/>
      <c r="C32" s="293"/>
      <c r="D32" s="293"/>
      <c r="E32" s="293"/>
      <c r="F32" s="293"/>
      <c r="G32" s="293"/>
      <c r="H32" s="293"/>
      <c r="I32" s="293"/>
      <c r="J32" s="248"/>
      <c r="K32" s="248"/>
      <c r="L32" s="248"/>
      <c r="M32" s="248"/>
      <c r="N32" s="248"/>
      <c r="O32" s="248"/>
    </row>
    <row r="33" spans="1:9" s="71" customFormat="1" ht="42.6" customHeight="1">
      <c r="A33" s="295" t="s">
        <v>163</v>
      </c>
      <c r="B33" s="295"/>
      <c r="C33" s="295"/>
      <c r="D33" s="295"/>
      <c r="E33" s="295"/>
      <c r="F33" s="295"/>
      <c r="G33" s="295"/>
      <c r="H33" s="295"/>
      <c r="I33" s="295"/>
    </row>
    <row r="34" spans="1:9" ht="72" customHeight="1">
      <c r="A34" s="328" t="s">
        <v>201</v>
      </c>
      <c r="B34" s="328"/>
      <c r="C34" s="328"/>
      <c r="D34" s="328"/>
      <c r="E34" s="328"/>
      <c r="F34" s="328"/>
      <c r="G34" s="328"/>
      <c r="H34" s="328"/>
      <c r="I34" s="328"/>
    </row>
    <row r="35" spans="1:9">
      <c r="A35" s="318" t="s">
        <v>149</v>
      </c>
      <c r="B35" s="318"/>
      <c r="C35" s="318"/>
      <c r="D35" s="318"/>
      <c r="E35" s="318"/>
      <c r="F35" s="318"/>
      <c r="G35" s="318"/>
      <c r="H35" s="318"/>
      <c r="I35" s="318"/>
    </row>
    <row r="37" spans="1:9">
      <c r="A37" s="193"/>
      <c r="B37" s="193"/>
      <c r="C37" s="193"/>
      <c r="D37" s="193"/>
      <c r="E37" s="193"/>
      <c r="F37" s="193"/>
    </row>
    <row r="38" spans="1:9">
      <c r="A38" s="193"/>
      <c r="B38" s="193"/>
      <c r="C38" s="193"/>
      <c r="D38" s="193"/>
      <c r="E38" s="193"/>
      <c r="F38" s="193"/>
    </row>
    <row r="39" spans="1:9">
      <c r="A39" s="193"/>
      <c r="B39" s="193"/>
      <c r="C39" s="193"/>
      <c r="D39" s="193"/>
      <c r="E39" s="193"/>
      <c r="F39" s="193"/>
    </row>
    <row r="40" spans="1:9">
      <c r="A40" s="193"/>
      <c r="B40" s="193"/>
      <c r="C40" s="193"/>
      <c r="D40" s="193"/>
      <c r="E40" s="193"/>
      <c r="F40" s="193"/>
    </row>
    <row r="41" spans="1:9">
      <c r="A41" s="193"/>
      <c r="B41" s="193"/>
      <c r="C41" s="193"/>
      <c r="D41" s="193"/>
      <c r="E41" s="193"/>
      <c r="F41" s="193"/>
    </row>
    <row r="42" spans="1:9">
      <c r="A42" s="193"/>
      <c r="B42" s="193"/>
      <c r="C42" s="193"/>
      <c r="D42" s="193"/>
      <c r="E42" s="193"/>
      <c r="F42" s="193"/>
    </row>
    <row r="43" spans="1:9">
      <c r="A43" s="193"/>
      <c r="B43" s="193"/>
      <c r="C43" s="193"/>
      <c r="D43" s="193"/>
      <c r="E43" s="193"/>
      <c r="F43" s="193"/>
    </row>
    <row r="44" spans="1:9">
      <c r="A44" s="193"/>
      <c r="B44" s="193"/>
      <c r="C44" s="193"/>
      <c r="D44" s="193"/>
    </row>
    <row r="45" spans="1:9">
      <c r="A45" s="193"/>
      <c r="B45" s="193"/>
      <c r="C45" s="193"/>
      <c r="D45" s="193"/>
    </row>
    <row r="46" spans="1:9">
      <c r="A46" s="193"/>
      <c r="B46" s="17"/>
      <c r="C46" s="193"/>
      <c r="D46" s="193"/>
    </row>
    <row r="47" spans="1:9">
      <c r="A47" s="193"/>
      <c r="B47" s="17"/>
      <c r="C47" s="193"/>
      <c r="D47" s="193"/>
    </row>
    <row r="48" spans="1:9">
      <c r="A48" s="193"/>
      <c r="B48" s="17"/>
      <c r="C48" s="193"/>
      <c r="D48" s="193"/>
    </row>
    <row r="49" spans="1:4">
      <c r="A49" s="193"/>
      <c r="B49" s="17"/>
      <c r="C49" s="193"/>
      <c r="D49" s="193"/>
    </row>
    <row r="50" spans="1:4">
      <c r="A50" s="193"/>
      <c r="B50" s="17"/>
      <c r="C50" s="193"/>
      <c r="D50" s="193"/>
    </row>
    <row r="51" spans="1:4">
      <c r="A51" s="193"/>
      <c r="B51" s="17"/>
      <c r="C51" s="193"/>
      <c r="D51" s="193"/>
    </row>
    <row r="52" spans="1:4">
      <c r="A52" s="193"/>
      <c r="C52" s="193"/>
      <c r="D52" s="193"/>
    </row>
    <row r="55" spans="1:4">
      <c r="A55" s="193"/>
      <c r="B55" s="193"/>
      <c r="C55" s="193"/>
      <c r="D55" s="193"/>
    </row>
    <row r="56" spans="1:4">
      <c r="A56" s="193"/>
      <c r="B56" s="193"/>
      <c r="C56" s="193"/>
      <c r="D56" s="193"/>
    </row>
    <row r="57" spans="1:4">
      <c r="A57" s="193"/>
      <c r="B57" s="17"/>
      <c r="C57" s="193"/>
      <c r="D57" s="193"/>
    </row>
    <row r="58" spans="1:4">
      <c r="A58" s="193"/>
      <c r="B58" s="17"/>
      <c r="C58" s="193"/>
      <c r="D58" s="193"/>
    </row>
    <row r="59" spans="1:4">
      <c r="A59" s="193"/>
      <c r="B59" s="17"/>
      <c r="C59" s="193"/>
      <c r="D59" s="193"/>
    </row>
    <row r="60" spans="1:4">
      <c r="A60" s="193"/>
      <c r="B60" s="17"/>
      <c r="C60" s="193"/>
      <c r="D60" s="193"/>
    </row>
    <row r="61" spans="1:4">
      <c r="A61" s="193"/>
      <c r="B61" s="193"/>
      <c r="C61" s="193"/>
      <c r="D61" s="193"/>
    </row>
    <row r="62" spans="1:4">
      <c r="A62" s="193"/>
      <c r="B62" s="17"/>
      <c r="C62" s="193"/>
      <c r="D62" s="193"/>
    </row>
    <row r="63" spans="1:4">
      <c r="A63" s="193" t="s">
        <v>14</v>
      </c>
      <c r="C63" s="193">
        <v>100</v>
      </c>
      <c r="D63" s="193"/>
    </row>
  </sheetData>
  <mergeCells count="13">
    <mergeCell ref="A18:A21"/>
    <mergeCell ref="A22:A25"/>
    <mergeCell ref="A3:O3"/>
    <mergeCell ref="A6:A9"/>
    <mergeCell ref="A2:M2"/>
    <mergeCell ref="A10:A13"/>
    <mergeCell ref="A14:A17"/>
    <mergeCell ref="A35:I35"/>
    <mergeCell ref="A26:A29"/>
    <mergeCell ref="A31:I31"/>
    <mergeCell ref="A32:I32"/>
    <mergeCell ref="A33:I33"/>
    <mergeCell ref="A34:I34"/>
  </mergeCells>
  <hyperlinks>
    <hyperlink ref="A1" location="Índice!A1" display="Índice" xr:uid="{C77DD580-8137-448B-A5B3-7B7DF3372BF1}"/>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8CD99-E941-43C1-9CF4-1DF2D1AD438E}">
  <dimension ref="A1:AC34"/>
  <sheetViews>
    <sheetView workbookViewId="0">
      <selection activeCell="AB15" sqref="AB15"/>
    </sheetView>
  </sheetViews>
  <sheetFormatPr baseColWidth="10" defaultRowHeight="15"/>
  <sheetData>
    <row r="1" spans="1:29" s="193" customFormat="1">
      <c r="A1" s="111" t="s">
        <v>155</v>
      </c>
    </row>
    <row r="2" spans="1:29">
      <c r="A2" s="291" t="s">
        <v>308</v>
      </c>
      <c r="B2" s="291"/>
      <c r="C2" s="291"/>
      <c r="D2" s="291"/>
      <c r="E2" s="291"/>
      <c r="F2" s="291"/>
      <c r="G2" s="291"/>
      <c r="H2" s="291"/>
      <c r="I2" s="291"/>
      <c r="J2" s="291"/>
      <c r="K2" s="291"/>
      <c r="L2" s="291"/>
      <c r="M2" s="291"/>
      <c r="N2" s="75"/>
      <c r="O2" s="75"/>
      <c r="P2" s="75"/>
      <c r="Q2" s="75"/>
      <c r="R2" s="75"/>
      <c r="S2" s="75"/>
      <c r="T2" s="75"/>
    </row>
    <row r="3" spans="1:29" s="97" customFormat="1">
      <c r="A3" s="292" t="s">
        <v>141</v>
      </c>
      <c r="B3" s="292"/>
      <c r="C3" s="292"/>
      <c r="D3" s="292"/>
      <c r="E3" s="292"/>
      <c r="F3" s="292"/>
      <c r="G3" s="292"/>
      <c r="H3" s="292"/>
      <c r="I3" s="292"/>
      <c r="J3" s="292"/>
      <c r="K3" s="292"/>
      <c r="L3" s="292"/>
      <c r="M3" s="292"/>
      <c r="N3" s="292"/>
      <c r="O3" s="292"/>
    </row>
    <row r="4" spans="1:29" s="193" customFormat="1">
      <c r="A4" s="248"/>
      <c r="B4" s="248"/>
      <c r="C4" s="248"/>
      <c r="D4" s="248"/>
      <c r="E4" s="248"/>
      <c r="F4" s="248"/>
      <c r="G4" s="248"/>
      <c r="H4" s="248"/>
      <c r="I4" s="248"/>
      <c r="J4" s="248"/>
      <c r="K4" s="248"/>
      <c r="L4" s="248"/>
      <c r="M4" s="248"/>
      <c r="N4" s="248"/>
      <c r="O4" s="248"/>
    </row>
    <row r="5" spans="1:29" s="193" customFormat="1">
      <c r="A5" s="341" t="s">
        <v>72</v>
      </c>
      <c r="B5" s="319" t="s">
        <v>8</v>
      </c>
      <c r="C5" s="321"/>
      <c r="D5" s="321"/>
      <c r="E5" s="320"/>
      <c r="F5" s="319" t="s">
        <v>9</v>
      </c>
      <c r="G5" s="321"/>
      <c r="H5" s="321"/>
      <c r="I5" s="320"/>
      <c r="J5" s="319" t="s">
        <v>10</v>
      </c>
      <c r="K5" s="321"/>
      <c r="L5" s="321"/>
      <c r="M5" s="320"/>
      <c r="N5" s="319" t="s">
        <v>11</v>
      </c>
      <c r="O5" s="321"/>
      <c r="P5" s="321"/>
      <c r="Q5" s="320"/>
      <c r="R5" s="319" t="s">
        <v>12</v>
      </c>
      <c r="S5" s="321"/>
      <c r="T5" s="321"/>
      <c r="U5" s="320"/>
      <c r="V5" s="303" t="s">
        <v>70</v>
      </c>
      <c r="W5" s="303"/>
      <c r="X5" s="303"/>
      <c r="Y5" s="303"/>
      <c r="Z5" s="303">
        <v>2020</v>
      </c>
      <c r="AA5" s="303"/>
      <c r="AB5" s="303"/>
      <c r="AC5" s="303"/>
    </row>
    <row r="6" spans="1:29" s="193" customFormat="1" ht="30">
      <c r="A6" s="341"/>
      <c r="B6" s="238" t="s">
        <v>213</v>
      </c>
      <c r="C6" s="238" t="s">
        <v>214</v>
      </c>
      <c r="D6" s="238" t="s">
        <v>37</v>
      </c>
      <c r="E6" s="254" t="s">
        <v>148</v>
      </c>
      <c r="F6" s="238" t="s">
        <v>213</v>
      </c>
      <c r="G6" s="238" t="s">
        <v>214</v>
      </c>
      <c r="H6" s="238" t="s">
        <v>37</v>
      </c>
      <c r="I6" s="254" t="s">
        <v>148</v>
      </c>
      <c r="J6" s="238" t="s">
        <v>213</v>
      </c>
      <c r="K6" s="238" t="s">
        <v>214</v>
      </c>
      <c r="L6" s="238" t="s">
        <v>37</v>
      </c>
      <c r="M6" s="254" t="s">
        <v>148</v>
      </c>
      <c r="N6" s="238" t="s">
        <v>213</v>
      </c>
      <c r="O6" s="238" t="s">
        <v>214</v>
      </c>
      <c r="P6" s="238" t="s">
        <v>37</v>
      </c>
      <c r="Q6" s="254" t="s">
        <v>148</v>
      </c>
      <c r="R6" s="238" t="s">
        <v>213</v>
      </c>
      <c r="S6" s="238" t="s">
        <v>214</v>
      </c>
      <c r="T6" s="238" t="s">
        <v>37</v>
      </c>
      <c r="U6" s="254" t="s">
        <v>148</v>
      </c>
      <c r="V6" s="238" t="s">
        <v>213</v>
      </c>
      <c r="W6" s="238" t="s">
        <v>214</v>
      </c>
      <c r="X6" s="238" t="s">
        <v>37</v>
      </c>
      <c r="Y6" s="254" t="s">
        <v>148</v>
      </c>
      <c r="Z6" s="238" t="s">
        <v>213</v>
      </c>
      <c r="AA6" s="238" t="s">
        <v>214</v>
      </c>
      <c r="AB6" s="238" t="s">
        <v>37</v>
      </c>
      <c r="AC6" s="254" t="s">
        <v>148</v>
      </c>
    </row>
    <row r="7" spans="1:29" s="193" customFormat="1">
      <c r="A7" s="66" t="s">
        <v>24</v>
      </c>
      <c r="B7" s="23">
        <v>136865</v>
      </c>
      <c r="C7" s="23">
        <v>3584</v>
      </c>
      <c r="D7" s="7">
        <v>76.959193999999997</v>
      </c>
      <c r="E7" s="116">
        <v>1.9654746999999999</v>
      </c>
      <c r="F7" s="23">
        <v>122543</v>
      </c>
      <c r="G7" s="23">
        <v>2650</v>
      </c>
      <c r="H7" s="7">
        <v>84.840072000000006</v>
      </c>
      <c r="I7" s="116">
        <v>2.0829783000000002</v>
      </c>
      <c r="J7" s="23">
        <v>127475</v>
      </c>
      <c r="K7" s="23">
        <v>1794</v>
      </c>
      <c r="L7" s="7">
        <v>88.611687000000003</v>
      </c>
      <c r="M7" s="116">
        <v>2.5050813000000001</v>
      </c>
      <c r="N7" s="23">
        <v>127372</v>
      </c>
      <c r="O7" s="23">
        <v>1923</v>
      </c>
      <c r="P7" s="7">
        <v>87.206451999999999</v>
      </c>
      <c r="Q7" s="116">
        <v>2.3974785000000001</v>
      </c>
      <c r="R7" s="23">
        <v>123281</v>
      </c>
      <c r="S7" s="23">
        <v>2302</v>
      </c>
      <c r="T7" s="7">
        <v>88.737331999999995</v>
      </c>
      <c r="U7" s="116">
        <v>1.9252290000000001</v>
      </c>
      <c r="V7" s="23">
        <v>116606</v>
      </c>
      <c r="W7" s="23">
        <v>1614</v>
      </c>
      <c r="X7" s="7">
        <v>91.540406000000004</v>
      </c>
      <c r="Y7" s="7">
        <v>2.4548492</v>
      </c>
      <c r="Z7" s="23">
        <v>110442</v>
      </c>
      <c r="AA7" s="23">
        <v>1101</v>
      </c>
      <c r="AB7" s="7">
        <v>112.69361849758168</v>
      </c>
      <c r="AC7" s="116">
        <v>5.1656882021298545</v>
      </c>
    </row>
    <row r="8" spans="1:29" s="193" customFormat="1">
      <c r="A8" s="66" t="s">
        <v>25</v>
      </c>
      <c r="B8" s="23">
        <v>162155</v>
      </c>
      <c r="C8" s="23">
        <v>3358</v>
      </c>
      <c r="D8" s="7">
        <v>86.032088000000002</v>
      </c>
      <c r="E8" s="116">
        <v>1.9800154000000001</v>
      </c>
      <c r="F8" s="23">
        <v>171515</v>
      </c>
      <c r="G8" s="23">
        <v>3223</v>
      </c>
      <c r="H8" s="7">
        <v>88.129052999999999</v>
      </c>
      <c r="I8" s="116">
        <v>2.2256540999999999</v>
      </c>
      <c r="J8" s="23">
        <v>163571</v>
      </c>
      <c r="K8" s="23">
        <v>2119</v>
      </c>
      <c r="L8" s="7">
        <v>90.210234</v>
      </c>
      <c r="M8" s="116">
        <v>3.0048496</v>
      </c>
      <c r="N8" s="23">
        <v>161376</v>
      </c>
      <c r="O8" s="23">
        <v>2302</v>
      </c>
      <c r="P8" s="7">
        <v>98.233481999999995</v>
      </c>
      <c r="Q8" s="116">
        <v>2.7319304</v>
      </c>
      <c r="R8" s="23">
        <v>162060</v>
      </c>
      <c r="S8" s="23">
        <v>2743</v>
      </c>
      <c r="T8" s="7">
        <v>96.450507000000002</v>
      </c>
      <c r="U8" s="116">
        <v>2.1606439000000002</v>
      </c>
      <c r="V8" s="23">
        <v>155506</v>
      </c>
      <c r="W8" s="23">
        <v>2066</v>
      </c>
      <c r="X8" s="7">
        <v>98.928685000000002</v>
      </c>
      <c r="Y8" s="7">
        <v>2.3694384999999998</v>
      </c>
      <c r="Z8" s="23">
        <v>194086</v>
      </c>
      <c r="AA8" s="23">
        <v>1962</v>
      </c>
      <c r="AB8" s="7">
        <v>104.22963320981687</v>
      </c>
      <c r="AC8" s="116">
        <v>2.4925113351076114</v>
      </c>
    </row>
    <row r="9" spans="1:29" s="193" customFormat="1">
      <c r="A9" s="66" t="s">
        <v>26</v>
      </c>
      <c r="B9" s="23">
        <v>162917</v>
      </c>
      <c r="C9" s="23">
        <v>2949</v>
      </c>
      <c r="D9" s="7">
        <v>90.118928999999994</v>
      </c>
      <c r="E9" s="116">
        <v>2.5541619</v>
      </c>
      <c r="F9" s="23">
        <v>136802</v>
      </c>
      <c r="G9" s="23">
        <v>2268</v>
      </c>
      <c r="H9" s="7">
        <v>97.973945999999998</v>
      </c>
      <c r="I9" s="116">
        <v>2.6423101999999998</v>
      </c>
      <c r="J9" s="23">
        <v>140838</v>
      </c>
      <c r="K9" s="23">
        <v>1843</v>
      </c>
      <c r="L9" s="7">
        <v>90.131128000000004</v>
      </c>
      <c r="M9" s="116">
        <v>2.6313529999999998</v>
      </c>
      <c r="N9" s="23">
        <v>148658</v>
      </c>
      <c r="O9" s="23">
        <v>1906</v>
      </c>
      <c r="P9" s="7">
        <v>96.745390999999998</v>
      </c>
      <c r="Q9" s="116">
        <v>3.5089195000000002</v>
      </c>
      <c r="R9" s="23">
        <v>146589</v>
      </c>
      <c r="S9" s="23">
        <v>2310</v>
      </c>
      <c r="T9" s="7">
        <v>99.882802999999996</v>
      </c>
      <c r="U9" s="116">
        <v>2.2116446999999999</v>
      </c>
      <c r="V9" s="23">
        <v>145757</v>
      </c>
      <c r="W9" s="23">
        <v>1935</v>
      </c>
      <c r="X9" s="7">
        <v>98.581709000000004</v>
      </c>
      <c r="Y9" s="7">
        <v>2.2088505999999999</v>
      </c>
      <c r="Z9" s="23">
        <v>174372</v>
      </c>
      <c r="AA9" s="23">
        <v>1812</v>
      </c>
      <c r="AB9" s="7">
        <v>105.91622527819622</v>
      </c>
      <c r="AC9" s="116">
        <v>2.8380762863052236</v>
      </c>
    </row>
    <row r="10" spans="1:29" s="193" customFormat="1">
      <c r="A10" s="66" t="s">
        <v>27</v>
      </c>
      <c r="B10" s="23">
        <v>151602</v>
      </c>
      <c r="C10" s="23">
        <v>2537</v>
      </c>
      <c r="D10" s="7">
        <v>97.271181999999996</v>
      </c>
      <c r="E10" s="116">
        <v>2.4930783999999999</v>
      </c>
      <c r="F10" s="23">
        <v>140804</v>
      </c>
      <c r="G10" s="23">
        <v>2153</v>
      </c>
      <c r="H10" s="7">
        <v>92.572698000000003</v>
      </c>
      <c r="I10" s="116">
        <v>2.3813135999999999</v>
      </c>
      <c r="J10" s="23">
        <v>126305</v>
      </c>
      <c r="K10" s="23">
        <v>1567</v>
      </c>
      <c r="L10" s="7">
        <v>91.381006999999997</v>
      </c>
      <c r="M10" s="116">
        <v>2.6638975999999999</v>
      </c>
      <c r="N10" s="23">
        <v>134786</v>
      </c>
      <c r="O10" s="23">
        <v>1732</v>
      </c>
      <c r="P10" s="7">
        <v>100.22902999999999</v>
      </c>
      <c r="Q10" s="116">
        <v>2.7263052999999999</v>
      </c>
      <c r="R10" s="23">
        <v>134917</v>
      </c>
      <c r="S10" s="23">
        <v>2080</v>
      </c>
      <c r="T10" s="7">
        <v>99.066004000000007</v>
      </c>
      <c r="U10" s="116">
        <v>2.2153738999999999</v>
      </c>
      <c r="V10" s="23">
        <v>119339</v>
      </c>
      <c r="W10" s="23">
        <v>1488</v>
      </c>
      <c r="X10" s="7">
        <v>98.518169999999998</v>
      </c>
      <c r="Y10" s="7">
        <v>2.2084758999999998</v>
      </c>
      <c r="Z10" s="23">
        <v>150051</v>
      </c>
      <c r="AA10" s="23">
        <v>1504</v>
      </c>
      <c r="AB10" s="7">
        <v>113.69481045939823</v>
      </c>
      <c r="AC10" s="116">
        <v>3.4244762679627789</v>
      </c>
    </row>
    <row r="11" spans="1:29" s="193" customFormat="1">
      <c r="A11" s="66" t="s">
        <v>28</v>
      </c>
      <c r="B11" s="23">
        <v>124742</v>
      </c>
      <c r="C11" s="23">
        <v>1900</v>
      </c>
      <c r="D11" s="7">
        <v>103.34965</v>
      </c>
      <c r="E11" s="116">
        <v>2.697346</v>
      </c>
      <c r="F11" s="23">
        <v>123145</v>
      </c>
      <c r="G11" s="23">
        <v>1740</v>
      </c>
      <c r="H11" s="7">
        <v>101.15908</v>
      </c>
      <c r="I11" s="116">
        <v>2.7933067</v>
      </c>
      <c r="J11" s="23">
        <v>109441</v>
      </c>
      <c r="K11" s="23">
        <v>1333</v>
      </c>
      <c r="L11" s="7">
        <v>94.789401999999995</v>
      </c>
      <c r="M11" s="116">
        <v>7.0623855000000004</v>
      </c>
      <c r="N11" s="23">
        <v>107052</v>
      </c>
      <c r="O11" s="23">
        <v>1443</v>
      </c>
      <c r="P11" s="7">
        <v>93.533590000000004</v>
      </c>
      <c r="Q11" s="116">
        <v>2.8898405999999999</v>
      </c>
      <c r="R11" s="23">
        <v>114097</v>
      </c>
      <c r="S11" s="23">
        <v>1675</v>
      </c>
      <c r="T11" s="7">
        <v>100.98152</v>
      </c>
      <c r="U11" s="116">
        <v>2.4879247000000002</v>
      </c>
      <c r="V11" s="23">
        <v>95724</v>
      </c>
      <c r="W11" s="23">
        <v>1203</v>
      </c>
      <c r="X11" s="7">
        <v>101.78207</v>
      </c>
      <c r="Y11" s="7">
        <v>2.8708933000000001</v>
      </c>
      <c r="Z11" s="23">
        <v>139902</v>
      </c>
      <c r="AA11" s="23">
        <v>1345</v>
      </c>
      <c r="AB11" s="7">
        <v>112.5030155845409</v>
      </c>
      <c r="AC11" s="116">
        <v>4.1680037293903673</v>
      </c>
    </row>
    <row r="12" spans="1:29" s="193" customFormat="1">
      <c r="A12" s="66" t="s">
        <v>32</v>
      </c>
      <c r="B12" s="23">
        <v>112517</v>
      </c>
      <c r="C12" s="23">
        <v>1560</v>
      </c>
      <c r="D12" s="7">
        <v>102.54828000000001</v>
      </c>
      <c r="E12" s="116">
        <v>3.1409604</v>
      </c>
      <c r="F12" s="23">
        <v>103497</v>
      </c>
      <c r="G12" s="23">
        <v>1360</v>
      </c>
      <c r="H12" s="7">
        <v>96.972678000000002</v>
      </c>
      <c r="I12" s="116">
        <v>2.7317678999999999</v>
      </c>
      <c r="J12" s="23">
        <v>109004</v>
      </c>
      <c r="K12" s="23">
        <v>1209</v>
      </c>
      <c r="L12" s="7">
        <v>100.92496</v>
      </c>
      <c r="M12" s="116">
        <v>3.4499247</v>
      </c>
      <c r="N12" s="23">
        <v>96397</v>
      </c>
      <c r="O12" s="23">
        <v>1251</v>
      </c>
      <c r="P12" s="7">
        <v>100.2152</v>
      </c>
      <c r="Q12" s="116">
        <v>3.2643637999999999</v>
      </c>
      <c r="R12" s="23">
        <v>97025</v>
      </c>
      <c r="S12" s="23">
        <v>1391</v>
      </c>
      <c r="T12" s="7">
        <v>103.65808</v>
      </c>
      <c r="U12" s="116">
        <v>2.7787063999999999</v>
      </c>
      <c r="V12" s="23">
        <v>88175</v>
      </c>
      <c r="W12" s="23">
        <v>1084</v>
      </c>
      <c r="X12" s="7">
        <v>95.442982999999998</v>
      </c>
      <c r="Y12" s="7">
        <v>5.7764480999999996</v>
      </c>
      <c r="Z12" s="23">
        <v>110385</v>
      </c>
      <c r="AA12" s="23">
        <v>882</v>
      </c>
      <c r="AB12" s="7">
        <v>107.59401134569273</v>
      </c>
      <c r="AC12" s="116">
        <v>3.6526834696292143</v>
      </c>
    </row>
    <row r="13" spans="1:29" s="193" customFormat="1">
      <c r="A13" s="66" t="s">
        <v>33</v>
      </c>
      <c r="B13" s="23">
        <v>104606</v>
      </c>
      <c r="C13" s="23">
        <v>1347</v>
      </c>
      <c r="D13" s="7">
        <v>100.6456</v>
      </c>
      <c r="E13" s="116">
        <v>2.7845363000000001</v>
      </c>
      <c r="F13" s="23">
        <v>94809</v>
      </c>
      <c r="G13" s="23">
        <v>1215</v>
      </c>
      <c r="H13" s="7">
        <v>94.598045999999997</v>
      </c>
      <c r="I13" s="116">
        <v>3.2975153000000001</v>
      </c>
      <c r="J13" s="23">
        <v>82054</v>
      </c>
      <c r="K13" s="23">
        <v>1036</v>
      </c>
      <c r="L13" s="7">
        <v>103.42462999999999</v>
      </c>
      <c r="M13" s="116">
        <v>4.0062445999999996</v>
      </c>
      <c r="N13" s="23">
        <v>92994</v>
      </c>
      <c r="O13" s="23">
        <v>1088</v>
      </c>
      <c r="P13" s="7">
        <v>108.00821999999999</v>
      </c>
      <c r="Q13" s="116">
        <v>6.2992303999999999</v>
      </c>
      <c r="R13" s="23">
        <v>81509</v>
      </c>
      <c r="S13" s="23">
        <v>1193</v>
      </c>
      <c r="T13" s="7">
        <v>103.92314</v>
      </c>
      <c r="U13" s="116">
        <v>3.1142432000000002</v>
      </c>
      <c r="V13" s="23">
        <v>78455</v>
      </c>
      <c r="W13" s="23">
        <v>878</v>
      </c>
      <c r="X13" s="7">
        <v>108.76437</v>
      </c>
      <c r="Y13" s="7">
        <v>3.2672462000000002</v>
      </c>
      <c r="Z13" s="23">
        <v>102698</v>
      </c>
      <c r="AA13" s="23">
        <v>956</v>
      </c>
      <c r="AB13" s="7">
        <v>126.42865936230456</v>
      </c>
      <c r="AC13" s="116">
        <v>4.8261775490999739</v>
      </c>
    </row>
    <row r="14" spans="1:29" s="193" customFormat="1">
      <c r="A14" s="66" t="s">
        <v>34</v>
      </c>
      <c r="B14" s="23">
        <v>89086</v>
      </c>
      <c r="C14" s="23">
        <v>1045</v>
      </c>
      <c r="D14" s="7">
        <v>104.29295999999999</v>
      </c>
      <c r="E14" s="116">
        <v>3.5726833999999998</v>
      </c>
      <c r="F14" s="23">
        <v>77272</v>
      </c>
      <c r="G14" s="23">
        <v>835</v>
      </c>
      <c r="H14" s="7">
        <v>98.355480999999997</v>
      </c>
      <c r="I14" s="116">
        <v>4.4361302</v>
      </c>
      <c r="J14" s="23">
        <v>66654</v>
      </c>
      <c r="K14" s="23">
        <v>927</v>
      </c>
      <c r="L14" s="7">
        <v>99.112280999999996</v>
      </c>
      <c r="M14" s="116">
        <v>4.4631078000000004</v>
      </c>
      <c r="N14" s="23">
        <v>71759</v>
      </c>
      <c r="O14" s="23">
        <v>858</v>
      </c>
      <c r="P14" s="7">
        <v>105.52794</v>
      </c>
      <c r="Q14" s="116">
        <v>4.4936083</v>
      </c>
      <c r="R14" s="23">
        <v>71576</v>
      </c>
      <c r="S14" s="23">
        <v>908</v>
      </c>
      <c r="T14" s="7">
        <v>106.71835</v>
      </c>
      <c r="U14" s="116">
        <v>3.7703698999999999</v>
      </c>
      <c r="V14" s="23">
        <v>56518</v>
      </c>
      <c r="W14" s="23">
        <v>659</v>
      </c>
      <c r="X14" s="7">
        <v>102.30983999999999</v>
      </c>
      <c r="Y14" s="7">
        <v>3.4490539999999998</v>
      </c>
      <c r="Z14" s="23">
        <v>85533</v>
      </c>
      <c r="AA14" s="23">
        <v>757</v>
      </c>
      <c r="AB14" s="7">
        <v>108.83722705756604</v>
      </c>
      <c r="AC14" s="116">
        <v>3.8936021569370172</v>
      </c>
    </row>
    <row r="15" spans="1:29" s="193" customFormat="1">
      <c r="A15" s="66" t="s">
        <v>35</v>
      </c>
      <c r="B15" s="23">
        <v>81934</v>
      </c>
      <c r="C15" s="23">
        <v>850</v>
      </c>
      <c r="D15" s="7">
        <v>107.92292</v>
      </c>
      <c r="E15" s="116">
        <v>3.4916678000000001</v>
      </c>
      <c r="F15" s="23">
        <v>72871</v>
      </c>
      <c r="G15" s="23">
        <v>600</v>
      </c>
      <c r="H15" s="7">
        <v>109.49812</v>
      </c>
      <c r="I15" s="116">
        <v>5.3440401</v>
      </c>
      <c r="J15" s="23">
        <v>69930</v>
      </c>
      <c r="K15" s="23">
        <v>728</v>
      </c>
      <c r="L15" s="7">
        <v>96.632442999999995</v>
      </c>
      <c r="M15" s="116">
        <v>7.2693503000000002</v>
      </c>
      <c r="N15" s="23">
        <v>64899</v>
      </c>
      <c r="O15" s="23">
        <v>715</v>
      </c>
      <c r="P15" s="7">
        <v>107.15418</v>
      </c>
      <c r="Q15" s="116">
        <v>3.7068639000000001</v>
      </c>
      <c r="R15" s="23">
        <v>60536</v>
      </c>
      <c r="S15" s="23">
        <v>798</v>
      </c>
      <c r="T15" s="7">
        <v>111.55007999999999</v>
      </c>
      <c r="U15" s="116">
        <v>3.1384932000000001</v>
      </c>
      <c r="V15" s="23">
        <v>50670</v>
      </c>
      <c r="W15" s="23">
        <v>537</v>
      </c>
      <c r="X15" s="7">
        <v>108.97243</v>
      </c>
      <c r="Y15" s="7">
        <v>5.0447923000000001</v>
      </c>
      <c r="Z15" s="23">
        <v>72205</v>
      </c>
      <c r="AA15" s="23">
        <v>616</v>
      </c>
      <c r="AB15" s="7">
        <v>113.34808954192961</v>
      </c>
      <c r="AC15" s="116">
        <v>4.1720488000400646</v>
      </c>
    </row>
    <row r="16" spans="1:29" s="193" customFormat="1">
      <c r="A16" s="69" t="s">
        <v>36</v>
      </c>
      <c r="B16" s="23">
        <v>64155</v>
      </c>
      <c r="C16" s="23">
        <v>575</v>
      </c>
      <c r="D16" s="7">
        <v>105.6345</v>
      </c>
      <c r="E16" s="116">
        <v>3.1274717999999999</v>
      </c>
      <c r="F16" s="23">
        <v>43607</v>
      </c>
      <c r="G16" s="23">
        <v>336</v>
      </c>
      <c r="H16" s="7">
        <v>100.67646000000001</v>
      </c>
      <c r="I16" s="116">
        <v>7.5002890000000004</v>
      </c>
      <c r="J16" s="23">
        <v>65537</v>
      </c>
      <c r="K16" s="23">
        <v>503</v>
      </c>
      <c r="L16" s="7">
        <v>115.97006</v>
      </c>
      <c r="M16" s="116">
        <v>6.4775697000000001</v>
      </c>
      <c r="N16" s="23">
        <v>46890</v>
      </c>
      <c r="O16" s="23">
        <v>418</v>
      </c>
      <c r="P16" s="7">
        <v>104.13057999999999</v>
      </c>
      <c r="Q16" s="116">
        <v>4.8634795000000004</v>
      </c>
      <c r="R16" s="23">
        <v>48580</v>
      </c>
      <c r="S16" s="23">
        <v>630</v>
      </c>
      <c r="T16" s="7">
        <v>101.86194999999999</v>
      </c>
      <c r="U16" s="116">
        <v>5.0152479000000003</v>
      </c>
      <c r="V16" s="23">
        <v>41411</v>
      </c>
      <c r="W16" s="23">
        <v>452</v>
      </c>
      <c r="X16" s="7">
        <v>108.2499</v>
      </c>
      <c r="Y16" s="7">
        <v>4.6469066000000003</v>
      </c>
      <c r="Z16" s="23">
        <v>42252</v>
      </c>
      <c r="AA16" s="23">
        <v>354</v>
      </c>
      <c r="AB16" s="7">
        <v>99.938502294337482</v>
      </c>
      <c r="AC16" s="116">
        <v>5.2429599998388641</v>
      </c>
    </row>
    <row r="17" spans="1:29" s="193" customFormat="1">
      <c r="A17" s="66" t="s">
        <v>14</v>
      </c>
      <c r="B17" s="23">
        <v>1190579</v>
      </c>
      <c r="C17" s="23">
        <v>19705</v>
      </c>
      <c r="D17" s="7">
        <v>94.536614999999998</v>
      </c>
      <c r="E17" s="116">
        <f>'60'!C27</f>
        <v>0.85054903000000004</v>
      </c>
      <c r="F17" s="23">
        <v>1086865</v>
      </c>
      <c r="G17" s="23">
        <v>16380</v>
      </c>
      <c r="H17" s="7">
        <v>94.682652000000004</v>
      </c>
      <c r="I17" s="116">
        <f>'60'!D27</f>
        <v>0.94524441000000003</v>
      </c>
      <c r="J17" s="23">
        <v>1060809</v>
      </c>
      <c r="K17" s="23">
        <v>13059</v>
      </c>
      <c r="L17" s="7">
        <v>94.834817999999999</v>
      </c>
      <c r="M17" s="116">
        <f>'60'!E27</f>
        <v>1.3002012000000001</v>
      </c>
      <c r="N17" s="23">
        <v>1052183</v>
      </c>
      <c r="O17" s="23">
        <v>13636</v>
      </c>
      <c r="P17" s="7">
        <v>98.444253000000003</v>
      </c>
      <c r="Q17" s="116">
        <f>'60'!F27</f>
        <v>1.1347414</v>
      </c>
      <c r="R17" s="23">
        <v>1040170</v>
      </c>
      <c r="S17" s="23">
        <v>16030</v>
      </c>
      <c r="T17" s="7">
        <v>99.637626999999995</v>
      </c>
      <c r="U17" s="116">
        <f>'60'!G27</f>
        <v>0.86993102</v>
      </c>
      <c r="V17" s="23">
        <v>948161</v>
      </c>
      <c r="W17" s="23">
        <v>11916</v>
      </c>
      <c r="X17" s="7">
        <v>99.584085999999999</v>
      </c>
      <c r="Y17" s="116">
        <f>'60'!H27</f>
        <v>1.0852161</v>
      </c>
      <c r="Z17" s="23">
        <v>1181926</v>
      </c>
      <c r="AA17" s="23">
        <v>11289</v>
      </c>
      <c r="AB17" s="7">
        <f>'60'!I26</f>
        <v>110.10258325749579</v>
      </c>
      <c r="AC17" s="7">
        <f>'60'!I27</f>
        <v>1.2321421575526157</v>
      </c>
    </row>
    <row r="18" spans="1:29" s="193" customFormat="1">
      <c r="A18" s="248"/>
      <c r="B18" s="248"/>
      <c r="C18" s="248"/>
      <c r="D18" s="248"/>
      <c r="E18" s="248"/>
      <c r="F18" s="248"/>
      <c r="G18" s="248"/>
      <c r="H18" s="248"/>
      <c r="I18" s="248"/>
      <c r="J18" s="248"/>
      <c r="K18" s="248"/>
      <c r="L18" s="248"/>
      <c r="M18" s="248"/>
      <c r="N18" s="248"/>
      <c r="O18" s="248"/>
    </row>
    <row r="19" spans="1:29">
      <c r="A19" s="293" t="s">
        <v>130</v>
      </c>
      <c r="B19" s="293"/>
      <c r="C19" s="293"/>
      <c r="D19" s="293"/>
      <c r="E19" s="293"/>
      <c r="F19" s="293"/>
      <c r="G19" s="293"/>
      <c r="H19" s="293"/>
      <c r="I19" s="293"/>
      <c r="J19" s="75"/>
      <c r="K19" s="75"/>
      <c r="L19" s="75"/>
      <c r="M19" s="75"/>
      <c r="N19" s="75"/>
    </row>
    <row r="20" spans="1:29">
      <c r="A20" s="293" t="s">
        <v>164</v>
      </c>
      <c r="B20" s="293"/>
      <c r="C20" s="293"/>
      <c r="D20" s="293"/>
      <c r="E20" s="293"/>
      <c r="F20" s="293"/>
      <c r="G20" s="293"/>
      <c r="H20" s="293"/>
      <c r="I20" s="293"/>
      <c r="J20" s="75"/>
      <c r="K20" s="75"/>
      <c r="L20" s="75"/>
      <c r="M20" s="75"/>
      <c r="N20" s="75"/>
    </row>
    <row r="21" spans="1:29" ht="14.45" customHeight="1">
      <c r="A21" s="295" t="s">
        <v>163</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row>
    <row r="22" spans="1:29" ht="31.9" customHeight="1">
      <c r="A22" s="328" t="s">
        <v>201</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row>
    <row r="23" spans="1:29">
      <c r="A23" s="318" t="s">
        <v>149</v>
      </c>
      <c r="B23" s="318"/>
      <c r="C23" s="318"/>
      <c r="D23" s="318"/>
      <c r="E23" s="318"/>
      <c r="F23" s="318"/>
      <c r="G23" s="318"/>
      <c r="H23" s="318"/>
      <c r="I23" s="318"/>
      <c r="J23" s="75"/>
      <c r="K23" s="75"/>
      <c r="L23" s="75"/>
      <c r="M23" s="75"/>
      <c r="N23" s="75"/>
    </row>
    <row r="24" spans="1:29">
      <c r="A24" s="193"/>
      <c r="B24" s="17"/>
      <c r="C24" s="17"/>
      <c r="D24" s="193"/>
      <c r="F24" s="193"/>
      <c r="H24" s="193"/>
      <c r="I24" s="193"/>
      <c r="J24" s="75"/>
      <c r="K24" s="75"/>
      <c r="L24" s="75"/>
      <c r="M24" s="75"/>
      <c r="N24" s="75"/>
    </row>
    <row r="25" spans="1:29">
      <c r="A25" s="193"/>
      <c r="B25" s="17"/>
      <c r="C25" s="17"/>
      <c r="D25" s="193"/>
      <c r="F25" s="193"/>
      <c r="H25" s="193"/>
      <c r="I25" s="193"/>
      <c r="J25" s="75"/>
      <c r="K25" s="75"/>
      <c r="L25" s="75"/>
      <c r="M25" s="75"/>
      <c r="N25" s="75"/>
    </row>
    <row r="26" spans="1:29">
      <c r="A26" s="193"/>
      <c r="B26" s="17"/>
      <c r="C26" s="17"/>
      <c r="D26" s="193"/>
      <c r="F26" s="193"/>
      <c r="H26" s="193"/>
      <c r="I26" s="193"/>
      <c r="J26" s="75"/>
      <c r="K26" s="75"/>
      <c r="L26" s="75"/>
      <c r="M26" s="75"/>
      <c r="N26" s="75"/>
    </row>
    <row r="27" spans="1:29">
      <c r="A27" s="193"/>
      <c r="B27" s="17"/>
      <c r="C27" s="193"/>
      <c r="D27" s="193"/>
      <c r="F27" s="193"/>
      <c r="H27" s="193"/>
      <c r="I27" s="193"/>
    </row>
    <row r="28" spans="1:29">
      <c r="A28" s="193"/>
      <c r="B28" s="17"/>
      <c r="C28" s="193"/>
      <c r="D28" s="193"/>
      <c r="F28" s="193"/>
      <c r="H28" s="193"/>
      <c r="I28" s="193"/>
    </row>
    <row r="29" spans="1:29">
      <c r="A29" s="193"/>
      <c r="B29" s="17"/>
      <c r="C29" s="193"/>
      <c r="D29" s="193"/>
      <c r="F29" s="193"/>
      <c r="H29" s="193"/>
      <c r="I29" s="193"/>
    </row>
    <row r="30" spans="1:29">
      <c r="A30" s="193"/>
      <c r="B30" s="17"/>
      <c r="C30" s="193"/>
      <c r="D30" s="193"/>
      <c r="F30" s="193"/>
      <c r="H30" s="193"/>
      <c r="I30" s="193"/>
    </row>
    <row r="31" spans="1:29">
      <c r="A31" s="193"/>
      <c r="B31" s="17"/>
      <c r="C31" s="193"/>
      <c r="D31" s="193"/>
      <c r="F31" s="193"/>
      <c r="H31" s="193"/>
      <c r="I31" s="193"/>
    </row>
    <row r="32" spans="1:29">
      <c r="A32" s="193"/>
      <c r="B32" s="17"/>
      <c r="C32" s="17"/>
      <c r="D32" s="193"/>
      <c r="F32" s="193"/>
      <c r="G32" s="193"/>
      <c r="H32" s="193"/>
      <c r="I32" s="193"/>
    </row>
    <row r="33" spans="1:9">
      <c r="A33" s="193"/>
      <c r="C33" s="193"/>
      <c r="D33" s="193"/>
      <c r="F33" s="193"/>
      <c r="H33" s="193"/>
      <c r="I33" s="193"/>
    </row>
    <row r="34" spans="1:9">
      <c r="F34" s="193"/>
      <c r="G34" s="193"/>
      <c r="H34" s="193"/>
      <c r="I34" s="193"/>
    </row>
  </sheetData>
  <mergeCells count="15">
    <mergeCell ref="A3:O3"/>
    <mergeCell ref="A2:M2"/>
    <mergeCell ref="A5:A6"/>
    <mergeCell ref="B5:E5"/>
    <mergeCell ref="F5:I5"/>
    <mergeCell ref="J5:M5"/>
    <mergeCell ref="A20:I20"/>
    <mergeCell ref="A23:I23"/>
    <mergeCell ref="A21:AC21"/>
    <mergeCell ref="A22:AC22"/>
    <mergeCell ref="N5:Q5"/>
    <mergeCell ref="R5:U5"/>
    <mergeCell ref="V5:Y5"/>
    <mergeCell ref="Z5:AC5"/>
    <mergeCell ref="A19:I19"/>
  </mergeCells>
  <hyperlinks>
    <hyperlink ref="A1" location="Índice!A1" display="Índice" xr:uid="{EA78ABD9-0E2F-4D69-BC2B-18A4932AA7EE}"/>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12155-B591-4374-BD76-37ABD0199E8C}">
  <dimension ref="A1:P30"/>
  <sheetViews>
    <sheetView topLeftCell="A13" zoomScaleNormal="100" workbookViewId="0">
      <selection activeCell="A22" sqref="A22:I22"/>
    </sheetView>
  </sheetViews>
  <sheetFormatPr baseColWidth="10" defaultColWidth="11.42578125" defaultRowHeight="15"/>
  <cols>
    <col min="1" max="1" width="13.5703125" style="193" customWidth="1"/>
    <col min="2" max="8" width="11.42578125" style="193"/>
    <col min="9" max="9" width="13.140625" style="193" bestFit="1" customWidth="1"/>
    <col min="10" max="16384" width="11.42578125" style="193"/>
  </cols>
  <sheetData>
    <row r="1" spans="1:16">
      <c r="A1" s="111" t="s">
        <v>155</v>
      </c>
    </row>
    <row r="2" spans="1:16">
      <c r="A2" s="345" t="s">
        <v>246</v>
      </c>
      <c r="B2" s="345"/>
      <c r="C2" s="345"/>
      <c r="D2" s="345"/>
      <c r="E2" s="345"/>
      <c r="F2" s="345"/>
      <c r="G2" s="345"/>
      <c r="H2" s="345"/>
      <c r="I2" s="345"/>
      <c r="J2" s="345"/>
      <c r="K2" s="345"/>
      <c r="L2" s="345"/>
      <c r="M2" s="272"/>
      <c r="N2" s="272"/>
      <c r="O2" s="272"/>
      <c r="P2" s="272"/>
    </row>
    <row r="3" spans="1:16">
      <c r="A3" s="346" t="s">
        <v>141</v>
      </c>
      <c r="B3" s="346"/>
      <c r="C3" s="346"/>
      <c r="D3" s="346"/>
      <c r="E3" s="346"/>
      <c r="F3" s="346"/>
      <c r="G3" s="346"/>
      <c r="H3" s="346"/>
      <c r="I3" s="346"/>
      <c r="J3" s="346"/>
      <c r="K3" s="346"/>
      <c r="L3" s="346"/>
      <c r="M3" s="346"/>
      <c r="N3" s="346"/>
      <c r="O3" s="346"/>
      <c r="P3" s="272"/>
    </row>
    <row r="4" spans="1:16">
      <c r="A4" s="273"/>
      <c r="B4" s="273"/>
      <c r="C4" s="273"/>
      <c r="D4" s="273"/>
      <c r="E4" s="273"/>
      <c r="F4" s="273"/>
      <c r="G4" s="273"/>
      <c r="H4" s="273"/>
      <c r="I4" s="273"/>
      <c r="J4" s="273"/>
      <c r="K4" s="273"/>
      <c r="L4" s="273"/>
      <c r="M4" s="273"/>
      <c r="N4" s="273"/>
      <c r="O4" s="273"/>
      <c r="P4" s="272"/>
    </row>
    <row r="5" spans="1:16">
      <c r="A5" s="223" t="s">
        <v>128</v>
      </c>
      <c r="B5" s="225" t="s">
        <v>58</v>
      </c>
      <c r="C5" s="270">
        <v>2009</v>
      </c>
      <c r="D5" s="270">
        <v>2011</v>
      </c>
      <c r="E5" s="270">
        <v>2013</v>
      </c>
      <c r="F5" s="270">
        <v>2015</v>
      </c>
      <c r="G5" s="270">
        <v>2017</v>
      </c>
      <c r="H5" s="270">
        <v>2020</v>
      </c>
      <c r="I5" s="273"/>
      <c r="J5" s="273"/>
      <c r="K5" s="273"/>
      <c r="L5" s="273"/>
      <c r="M5" s="273"/>
      <c r="N5" s="273"/>
      <c r="O5" s="273"/>
      <c r="P5" s="272"/>
    </row>
    <row r="6" spans="1:16">
      <c r="A6" s="335" t="s">
        <v>115</v>
      </c>
      <c r="B6" s="153" t="s">
        <v>37</v>
      </c>
      <c r="C6" s="21">
        <v>4.2302900000000001</v>
      </c>
      <c r="D6" s="21">
        <v>4.0949299999999997</v>
      </c>
      <c r="E6" s="21">
        <v>4.2650100000000002</v>
      </c>
      <c r="F6" s="21">
        <v>4.2650100000000002</v>
      </c>
      <c r="G6" s="21">
        <v>3.8640036378355709</v>
      </c>
      <c r="H6" s="21">
        <v>4.7395690938363861</v>
      </c>
      <c r="I6" s="273"/>
      <c r="J6" s="275"/>
      <c r="K6" s="275"/>
      <c r="L6" s="275"/>
      <c r="M6" s="275"/>
      <c r="N6" s="275"/>
      <c r="O6" s="273"/>
      <c r="P6" s="272"/>
    </row>
    <row r="7" spans="1:16">
      <c r="A7" s="335"/>
      <c r="B7" s="152" t="s">
        <v>148</v>
      </c>
      <c r="C7" s="21">
        <v>0.23197999999999999</v>
      </c>
      <c r="D7" s="21">
        <v>0.33354</v>
      </c>
      <c r="E7" s="21">
        <v>0.26052999999999998</v>
      </c>
      <c r="F7" s="21">
        <v>0.26052999999999998</v>
      </c>
      <c r="G7" s="21">
        <v>0.17784760304828401</v>
      </c>
      <c r="H7" s="21">
        <v>0.32090894765835254</v>
      </c>
      <c r="I7" s="273"/>
      <c r="J7" s="275"/>
      <c r="K7" s="275"/>
      <c r="L7" s="275"/>
      <c r="M7" s="275"/>
      <c r="N7" s="275"/>
      <c r="O7" s="273"/>
      <c r="P7" s="272"/>
    </row>
    <row r="8" spans="1:16">
      <c r="A8" s="335"/>
      <c r="B8" s="152" t="s">
        <v>166</v>
      </c>
      <c r="C8" s="67">
        <v>60753</v>
      </c>
      <c r="D8" s="67">
        <v>59610</v>
      </c>
      <c r="E8" s="67">
        <v>55640</v>
      </c>
      <c r="F8" s="68">
        <v>52823</v>
      </c>
      <c r="G8" s="67">
        <v>46134</v>
      </c>
      <c r="H8" s="67">
        <v>49927</v>
      </c>
      <c r="I8" s="273"/>
      <c r="J8" s="275"/>
      <c r="K8" s="275"/>
      <c r="L8" s="275"/>
      <c r="M8" s="275"/>
      <c r="N8" s="275"/>
      <c r="O8" s="273"/>
      <c r="P8" s="272"/>
    </row>
    <row r="9" spans="1:16">
      <c r="A9" s="335"/>
      <c r="B9" s="153" t="s">
        <v>156</v>
      </c>
      <c r="C9" s="67">
        <v>1121</v>
      </c>
      <c r="D9" s="67">
        <v>767</v>
      </c>
      <c r="E9" s="67">
        <v>774</v>
      </c>
      <c r="F9" s="67">
        <v>873</v>
      </c>
      <c r="G9" s="67">
        <v>595</v>
      </c>
      <c r="H9" s="67">
        <v>506</v>
      </c>
      <c r="I9" s="273"/>
      <c r="J9" s="275"/>
      <c r="K9" s="275"/>
      <c r="L9" s="275"/>
      <c r="M9" s="275"/>
      <c r="N9" s="275"/>
      <c r="O9" s="273"/>
      <c r="P9" s="272"/>
    </row>
    <row r="10" spans="1:16">
      <c r="A10" s="336" t="s">
        <v>116</v>
      </c>
      <c r="B10" s="153" t="s">
        <v>37</v>
      </c>
      <c r="C10" s="21">
        <v>95.769710000000003</v>
      </c>
      <c r="D10" s="21">
        <v>95.905070000000009</v>
      </c>
      <c r="E10" s="21">
        <v>95.734989999999996</v>
      </c>
      <c r="F10" s="21">
        <v>95.734989999999996</v>
      </c>
      <c r="G10" s="21">
        <v>96.135996362164434</v>
      </c>
      <c r="H10" s="21">
        <v>95.26043090616362</v>
      </c>
      <c r="I10" s="273"/>
      <c r="J10" s="275"/>
      <c r="K10" s="275"/>
      <c r="L10" s="275"/>
      <c r="M10" s="275"/>
      <c r="N10" s="275"/>
      <c r="O10" s="273"/>
      <c r="P10" s="272"/>
    </row>
    <row r="11" spans="1:16">
      <c r="A11" s="335"/>
      <c r="B11" s="152" t="s">
        <v>148</v>
      </c>
      <c r="C11" s="21">
        <v>0.23197999999999999</v>
      </c>
      <c r="D11" s="21">
        <v>0.33354</v>
      </c>
      <c r="E11" s="21">
        <v>0.26052999999999998</v>
      </c>
      <c r="F11" s="21">
        <v>0.26052999999999998</v>
      </c>
      <c r="G11" s="21">
        <v>0.17784760304828401</v>
      </c>
      <c r="H11" s="21">
        <v>0.32090894765835254</v>
      </c>
      <c r="I11" s="273"/>
      <c r="J11" s="275"/>
      <c r="K11" s="275"/>
      <c r="L11" s="275"/>
      <c r="M11" s="275"/>
      <c r="N11" s="275"/>
      <c r="O11" s="273"/>
      <c r="P11" s="272"/>
    </row>
    <row r="12" spans="1:16">
      <c r="A12" s="335"/>
      <c r="B12" s="152" t="s">
        <v>166</v>
      </c>
      <c r="C12" s="67">
        <v>952294</v>
      </c>
      <c r="D12" s="67">
        <v>963960</v>
      </c>
      <c r="E12" s="67">
        <v>935149</v>
      </c>
      <c r="F12" s="68">
        <v>929895</v>
      </c>
      <c r="G12" s="67">
        <v>842244</v>
      </c>
      <c r="H12" s="67">
        <v>1125066</v>
      </c>
      <c r="I12" s="273"/>
      <c r="J12" s="273"/>
      <c r="K12" s="273"/>
      <c r="L12" s="273"/>
      <c r="M12" s="273"/>
      <c r="N12" s="273"/>
      <c r="O12" s="273"/>
      <c r="P12" s="272"/>
    </row>
    <row r="13" spans="1:16">
      <c r="A13" s="335"/>
      <c r="B13" s="153" t="s">
        <v>156</v>
      </c>
      <c r="C13" s="67">
        <v>14062</v>
      </c>
      <c r="D13" s="67">
        <v>21910</v>
      </c>
      <c r="E13" s="67">
        <v>16447</v>
      </c>
      <c r="F13" s="67">
        <v>14306</v>
      </c>
      <c r="G13" s="67">
        <v>10548</v>
      </c>
      <c r="H13" s="67">
        <v>10707</v>
      </c>
      <c r="I13" s="273"/>
      <c r="J13" s="38"/>
      <c r="K13" s="38"/>
      <c r="L13" s="38"/>
      <c r="M13" s="38"/>
      <c r="N13" s="38"/>
      <c r="O13" s="38"/>
      <c r="P13" s="279"/>
    </row>
    <row r="14" spans="1:16">
      <c r="A14" s="343" t="s">
        <v>14</v>
      </c>
      <c r="B14" s="153" t="s">
        <v>37</v>
      </c>
      <c r="C14" s="101">
        <v>100</v>
      </c>
      <c r="D14" s="101">
        <v>100</v>
      </c>
      <c r="E14" s="21">
        <v>100</v>
      </c>
      <c r="F14" s="21">
        <v>100</v>
      </c>
      <c r="G14" s="21">
        <v>100</v>
      </c>
      <c r="H14" s="21">
        <v>100</v>
      </c>
      <c r="I14" s="273"/>
      <c r="J14" s="273"/>
      <c r="K14" s="273"/>
      <c r="L14" s="273"/>
      <c r="M14" s="273"/>
      <c r="N14" s="273"/>
      <c r="O14" s="273"/>
      <c r="P14" s="272"/>
    </row>
    <row r="15" spans="1:16">
      <c r="A15" s="325"/>
      <c r="B15" s="152" t="s">
        <v>148</v>
      </c>
      <c r="C15" s="257">
        <v>0</v>
      </c>
      <c r="D15" s="257">
        <v>0</v>
      </c>
      <c r="E15" s="21">
        <v>0</v>
      </c>
      <c r="F15" s="21">
        <v>0</v>
      </c>
      <c r="G15" s="21">
        <v>0</v>
      </c>
      <c r="H15" s="257">
        <v>0</v>
      </c>
      <c r="I15" s="273"/>
      <c r="J15" s="273"/>
      <c r="K15" s="273"/>
      <c r="L15" s="273"/>
      <c r="M15" s="273"/>
      <c r="N15" s="273"/>
      <c r="O15" s="273"/>
      <c r="P15" s="272"/>
    </row>
    <row r="16" spans="1:16">
      <c r="A16" s="325"/>
      <c r="B16" s="152" t="s">
        <v>166</v>
      </c>
      <c r="C16" s="101">
        <v>1013047</v>
      </c>
      <c r="D16" s="101">
        <v>1023570</v>
      </c>
      <c r="E16" s="67">
        <v>990789</v>
      </c>
      <c r="F16" s="68">
        <v>982718</v>
      </c>
      <c r="G16" s="67">
        <v>888378</v>
      </c>
      <c r="H16" s="101">
        <v>4408874</v>
      </c>
      <c r="I16" s="273"/>
      <c r="J16" s="273"/>
      <c r="K16" s="273"/>
      <c r="L16" s="273"/>
      <c r="M16" s="273"/>
      <c r="N16" s="273"/>
      <c r="O16" s="273"/>
      <c r="P16" s="272"/>
    </row>
    <row r="17" spans="1:16">
      <c r="A17" s="325"/>
      <c r="B17" s="153" t="s">
        <v>156</v>
      </c>
      <c r="C17" s="101">
        <v>15183</v>
      </c>
      <c r="D17" s="101">
        <v>22677</v>
      </c>
      <c r="E17" s="67">
        <v>17221</v>
      </c>
      <c r="F17" s="67">
        <v>15179</v>
      </c>
      <c r="G17" s="67">
        <v>11143</v>
      </c>
      <c r="H17" s="101">
        <v>45411</v>
      </c>
      <c r="I17" s="273"/>
      <c r="J17" s="273"/>
      <c r="K17" s="273"/>
      <c r="L17" s="273"/>
      <c r="M17" s="273"/>
      <c r="N17" s="273"/>
      <c r="O17" s="273"/>
      <c r="P17" s="272"/>
    </row>
    <row r="18" spans="1:16">
      <c r="A18" s="273"/>
      <c r="B18" s="273"/>
      <c r="C18" s="273"/>
      <c r="D18" s="273"/>
      <c r="E18" s="273"/>
      <c r="F18" s="273"/>
      <c r="G18" s="273"/>
      <c r="H18" s="273"/>
      <c r="I18" s="273"/>
      <c r="J18" s="273"/>
      <c r="K18" s="273"/>
      <c r="L18" s="273"/>
      <c r="M18" s="273"/>
      <c r="N18" s="273"/>
      <c r="O18" s="273"/>
      <c r="P18" s="272"/>
    </row>
    <row r="19" spans="1:16">
      <c r="A19" s="318" t="s">
        <v>210</v>
      </c>
      <c r="B19" s="318"/>
      <c r="C19" s="318"/>
      <c r="D19" s="318"/>
      <c r="E19" s="318"/>
      <c r="F19" s="318"/>
      <c r="G19" s="318"/>
      <c r="H19" s="318"/>
      <c r="I19" s="318"/>
      <c r="J19" s="273"/>
      <c r="K19" s="273"/>
      <c r="L19" s="273"/>
      <c r="M19" s="273"/>
      <c r="N19" s="273"/>
      <c r="O19" s="273"/>
      <c r="P19" s="272"/>
    </row>
    <row r="20" spans="1:16" ht="58.15" customHeight="1">
      <c r="A20" s="295" t="s">
        <v>150</v>
      </c>
      <c r="B20" s="295"/>
      <c r="C20" s="295"/>
      <c r="D20" s="295"/>
      <c r="E20" s="295"/>
      <c r="F20" s="295"/>
      <c r="G20" s="295"/>
      <c r="H20" s="295"/>
      <c r="I20" s="295"/>
    </row>
    <row r="21" spans="1:16" ht="71.45" customHeight="1">
      <c r="A21" s="328" t="s">
        <v>202</v>
      </c>
      <c r="B21" s="328"/>
      <c r="C21" s="328"/>
      <c r="D21" s="328"/>
      <c r="E21" s="328"/>
      <c r="F21" s="328"/>
      <c r="G21" s="328"/>
      <c r="H21" s="328"/>
      <c r="I21" s="328"/>
      <c r="J21" s="272"/>
      <c r="K21" s="272"/>
      <c r="L21" s="272"/>
      <c r="M21" s="272"/>
      <c r="N21" s="272"/>
      <c r="O21" s="272"/>
      <c r="P21" s="272"/>
    </row>
    <row r="22" spans="1:16">
      <c r="A22" s="318" t="s">
        <v>149</v>
      </c>
      <c r="B22" s="318"/>
      <c r="C22" s="318"/>
      <c r="D22" s="318"/>
      <c r="E22" s="318"/>
      <c r="F22" s="318"/>
      <c r="G22" s="318"/>
      <c r="H22" s="318"/>
      <c r="I22" s="318"/>
      <c r="J22" s="275"/>
      <c r="K22" s="274"/>
      <c r="L22" s="274"/>
      <c r="M22" s="274"/>
      <c r="N22" s="274"/>
      <c r="O22" s="274"/>
      <c r="P22" s="274"/>
    </row>
    <row r="24" spans="1:16">
      <c r="B24" s="17"/>
      <c r="C24" s="2"/>
    </row>
    <row r="25" spans="1:16">
      <c r="B25" s="30"/>
      <c r="C25" s="2"/>
    </row>
    <row r="26" spans="1:16">
      <c r="B26" s="30"/>
      <c r="C26" s="2"/>
    </row>
    <row r="29" spans="1:16">
      <c r="B29" s="17"/>
    </row>
    <row r="30" spans="1:16">
      <c r="B30" s="17"/>
    </row>
  </sheetData>
  <mergeCells count="9">
    <mergeCell ref="A20:I20"/>
    <mergeCell ref="A21:I21"/>
    <mergeCell ref="A22:I22"/>
    <mergeCell ref="A6:A9"/>
    <mergeCell ref="A2:L2"/>
    <mergeCell ref="A3:O3"/>
    <mergeCell ref="A10:A13"/>
    <mergeCell ref="A14:A17"/>
    <mergeCell ref="A19:I19"/>
  </mergeCells>
  <hyperlinks>
    <hyperlink ref="A1" location="Índice!A1" display="Índice" xr:uid="{CDFEE279-F75B-4014-A899-45A4FAB8F179}"/>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D44FB-9144-4AAA-A534-4DAAECAC92FF}">
  <dimension ref="A1:AK32"/>
  <sheetViews>
    <sheetView workbookViewId="0">
      <selection activeCell="A13" sqref="A13:AK13"/>
    </sheetView>
  </sheetViews>
  <sheetFormatPr baseColWidth="10" defaultRowHeight="15"/>
  <cols>
    <col min="1" max="1" width="15.42578125" bestFit="1" customWidth="1"/>
    <col min="2" max="2" width="7.5703125" bestFit="1" customWidth="1"/>
    <col min="3" max="3" width="7.42578125" bestFit="1" customWidth="1"/>
    <col min="4" max="4" width="8.85546875" bestFit="1" customWidth="1"/>
    <col min="5" max="5" width="7.5703125" style="193" bestFit="1" customWidth="1"/>
    <col min="6" max="6" width="5.7109375" style="193" bestFit="1" customWidth="1"/>
    <col min="7" max="7" width="6.42578125" style="193" bestFit="1" customWidth="1"/>
    <col min="8" max="8" width="7.5703125" bestFit="1" customWidth="1"/>
    <col min="9" max="9" width="5.7109375" bestFit="1" customWidth="1"/>
    <col min="10" max="10" width="5.28515625" bestFit="1" customWidth="1"/>
    <col min="11" max="11" width="7.5703125" style="193" bestFit="1" customWidth="1"/>
    <col min="12" max="12" width="5.7109375" style="193" bestFit="1" customWidth="1"/>
    <col min="13" max="13" width="5.28515625" style="193" bestFit="1" customWidth="1"/>
    <col min="14" max="14" width="7.5703125" bestFit="1" customWidth="1"/>
    <col min="15" max="16" width="7.42578125" bestFit="1" customWidth="1"/>
    <col min="17" max="17" width="7.5703125" bestFit="1" customWidth="1"/>
    <col min="18" max="18" width="5.7109375" bestFit="1" customWidth="1"/>
    <col min="19" max="19" width="6.42578125" bestFit="1" customWidth="1"/>
    <col min="20" max="20" width="7.5703125" bestFit="1" customWidth="1"/>
    <col min="21" max="21" width="5.7109375" bestFit="1" customWidth="1"/>
    <col min="22" max="22" width="5.28515625" bestFit="1" customWidth="1"/>
    <col min="23" max="23" width="7.5703125" bestFit="1" customWidth="1"/>
    <col min="24" max="24" width="5.7109375" bestFit="1" customWidth="1"/>
    <col min="25" max="25" width="5.28515625" bestFit="1" customWidth="1"/>
    <col min="26" max="26" width="7.5703125" bestFit="1" customWidth="1"/>
    <col min="27" max="28" width="8.85546875" bestFit="1" customWidth="1"/>
    <col min="29" max="29" width="7.5703125" bestFit="1" customWidth="1"/>
    <col min="30" max="30" width="5.7109375" bestFit="1" customWidth="1"/>
    <col min="31" max="31" width="6.42578125" bestFit="1" customWidth="1"/>
    <col min="32" max="32" width="7.5703125" bestFit="1" customWidth="1"/>
    <col min="33" max="33" width="5.7109375" bestFit="1" customWidth="1"/>
    <col min="34" max="34" width="5.28515625" bestFit="1" customWidth="1"/>
    <col min="35" max="35" width="7.5703125" bestFit="1" customWidth="1"/>
    <col min="36" max="36" width="5.7109375" bestFit="1" customWidth="1"/>
    <col min="37" max="37" width="5.28515625" bestFit="1" customWidth="1"/>
  </cols>
  <sheetData>
    <row r="1" spans="1:37" s="193" customFormat="1">
      <c r="A1" s="111" t="s">
        <v>155</v>
      </c>
    </row>
    <row r="2" spans="1:37">
      <c r="A2" s="291" t="s">
        <v>237</v>
      </c>
      <c r="B2" s="291"/>
      <c r="C2" s="291"/>
      <c r="D2" s="291"/>
      <c r="E2" s="291"/>
      <c r="F2" s="291"/>
      <c r="G2" s="291"/>
      <c r="H2" s="291"/>
      <c r="I2" s="291"/>
      <c r="J2" s="291"/>
      <c r="K2" s="291"/>
      <c r="L2" s="291"/>
      <c r="M2" s="291"/>
      <c r="N2" s="291"/>
      <c r="O2" s="291"/>
      <c r="P2" s="291"/>
      <c r="Q2" s="291"/>
      <c r="R2" s="291"/>
      <c r="S2" s="291"/>
    </row>
    <row r="3" spans="1:37" s="97" customFormat="1">
      <c r="A3" s="292" t="s">
        <v>142</v>
      </c>
      <c r="B3" s="292"/>
      <c r="C3" s="292"/>
      <c r="D3" s="292"/>
      <c r="E3" s="292"/>
      <c r="F3" s="292"/>
      <c r="G3" s="292"/>
      <c r="H3" s="292"/>
      <c r="I3" s="292"/>
      <c r="J3" s="292"/>
      <c r="K3" s="292"/>
      <c r="L3" s="292"/>
      <c r="M3" s="292"/>
      <c r="N3" s="292"/>
      <c r="O3" s="292"/>
      <c r="P3" s="292"/>
      <c r="Q3" s="292"/>
      <c r="R3" s="292"/>
      <c r="S3" s="292"/>
      <c r="T3" s="292"/>
      <c r="U3" s="292"/>
    </row>
    <row r="4" spans="1:37" s="24" customFormat="1">
      <c r="A4" s="10"/>
      <c r="E4" s="193"/>
      <c r="F4" s="193"/>
      <c r="G4" s="193"/>
      <c r="K4" s="193"/>
      <c r="L4" s="193"/>
      <c r="M4" s="193"/>
    </row>
    <row r="5" spans="1:37" s="24" customFormat="1">
      <c r="A5" s="349" t="s">
        <v>127</v>
      </c>
      <c r="B5" s="350">
        <v>2015</v>
      </c>
      <c r="C5" s="351"/>
      <c r="D5" s="351"/>
      <c r="E5" s="351"/>
      <c r="F5" s="351"/>
      <c r="G5" s="351"/>
      <c r="H5" s="351"/>
      <c r="I5" s="351"/>
      <c r="J5" s="351"/>
      <c r="K5" s="351"/>
      <c r="L5" s="351"/>
      <c r="M5" s="352"/>
      <c r="N5" s="347">
        <v>2017</v>
      </c>
      <c r="O5" s="347"/>
      <c r="P5" s="347"/>
      <c r="Q5" s="347"/>
      <c r="R5" s="347"/>
      <c r="S5" s="347"/>
      <c r="T5" s="347"/>
      <c r="U5" s="347"/>
      <c r="V5" s="347"/>
      <c r="W5" s="347"/>
      <c r="X5" s="347"/>
      <c r="Y5" s="347"/>
      <c r="Z5" s="347">
        <v>2020</v>
      </c>
      <c r="AA5" s="347"/>
      <c r="AB5" s="347"/>
      <c r="AC5" s="347"/>
      <c r="AD5" s="347"/>
      <c r="AE5" s="347"/>
      <c r="AF5" s="347"/>
      <c r="AG5" s="347"/>
      <c r="AH5" s="347"/>
      <c r="AI5" s="347"/>
      <c r="AJ5" s="347"/>
      <c r="AK5" s="347"/>
    </row>
    <row r="6" spans="1:37" s="24" customFormat="1">
      <c r="A6" s="349"/>
      <c r="B6" s="348" t="s">
        <v>213</v>
      </c>
      <c r="C6" s="348"/>
      <c r="D6" s="348"/>
      <c r="E6" s="348" t="s">
        <v>156</v>
      </c>
      <c r="F6" s="348"/>
      <c r="G6" s="348"/>
      <c r="H6" s="348" t="s">
        <v>37</v>
      </c>
      <c r="I6" s="348"/>
      <c r="J6" s="348"/>
      <c r="K6" s="348" t="s">
        <v>148</v>
      </c>
      <c r="L6" s="348"/>
      <c r="M6" s="348"/>
      <c r="N6" s="348" t="s">
        <v>213</v>
      </c>
      <c r="O6" s="348"/>
      <c r="P6" s="348"/>
      <c r="Q6" s="348" t="s">
        <v>156</v>
      </c>
      <c r="R6" s="348"/>
      <c r="S6" s="348"/>
      <c r="T6" s="348" t="s">
        <v>37</v>
      </c>
      <c r="U6" s="348"/>
      <c r="V6" s="348"/>
      <c r="W6" s="348" t="s">
        <v>148</v>
      </c>
      <c r="X6" s="348"/>
      <c r="Y6" s="348"/>
      <c r="Z6" s="348" t="s">
        <v>213</v>
      </c>
      <c r="AA6" s="348"/>
      <c r="AB6" s="348"/>
      <c r="AC6" s="348" t="s">
        <v>156</v>
      </c>
      <c r="AD6" s="348"/>
      <c r="AE6" s="348"/>
      <c r="AF6" s="348" t="s">
        <v>37</v>
      </c>
      <c r="AG6" s="348"/>
      <c r="AH6" s="348"/>
      <c r="AI6" s="348" t="s">
        <v>148</v>
      </c>
      <c r="AJ6" s="348"/>
      <c r="AK6" s="348"/>
    </row>
    <row r="7" spans="1:37">
      <c r="A7" s="349"/>
      <c r="B7" s="82" t="s">
        <v>13</v>
      </c>
      <c r="C7" s="82" t="s">
        <v>15</v>
      </c>
      <c r="D7" s="82" t="s">
        <v>14</v>
      </c>
      <c r="E7" s="82" t="s">
        <v>13</v>
      </c>
      <c r="F7" s="82" t="s">
        <v>15</v>
      </c>
      <c r="G7" s="82" t="s">
        <v>14</v>
      </c>
      <c r="H7" s="82" t="s">
        <v>13</v>
      </c>
      <c r="I7" s="82" t="s">
        <v>15</v>
      </c>
      <c r="J7" s="82" t="s">
        <v>14</v>
      </c>
      <c r="K7" s="255" t="s">
        <v>13</v>
      </c>
      <c r="L7" s="255" t="s">
        <v>15</v>
      </c>
      <c r="M7" s="255" t="s">
        <v>14</v>
      </c>
      <c r="N7" s="82" t="s">
        <v>13</v>
      </c>
      <c r="O7" s="82" t="s">
        <v>15</v>
      </c>
      <c r="P7" s="82" t="s">
        <v>14</v>
      </c>
      <c r="Q7" s="82" t="s">
        <v>13</v>
      </c>
      <c r="R7" s="82" t="s">
        <v>15</v>
      </c>
      <c r="S7" s="82" t="s">
        <v>14</v>
      </c>
      <c r="T7" s="82" t="s">
        <v>13</v>
      </c>
      <c r="U7" s="82" t="s">
        <v>15</v>
      </c>
      <c r="V7" s="82" t="s">
        <v>14</v>
      </c>
      <c r="W7" s="255" t="s">
        <v>13</v>
      </c>
      <c r="X7" s="255" t="s">
        <v>15</v>
      </c>
      <c r="Y7" s="255" t="s">
        <v>14</v>
      </c>
      <c r="Z7" s="255" t="s">
        <v>13</v>
      </c>
      <c r="AA7" s="255" t="s">
        <v>15</v>
      </c>
      <c r="AB7" s="255" t="s">
        <v>14</v>
      </c>
      <c r="AC7" s="255" t="s">
        <v>13</v>
      </c>
      <c r="AD7" s="255" t="s">
        <v>15</v>
      </c>
      <c r="AE7" s="255" t="s">
        <v>14</v>
      </c>
      <c r="AF7" s="255" t="s">
        <v>13</v>
      </c>
      <c r="AG7" s="255" t="s">
        <v>15</v>
      </c>
      <c r="AH7" s="255" t="s">
        <v>14</v>
      </c>
      <c r="AI7" s="255" t="s">
        <v>13</v>
      </c>
      <c r="AJ7" s="255" t="s">
        <v>15</v>
      </c>
      <c r="AK7" s="255" t="s">
        <v>14</v>
      </c>
    </row>
    <row r="8" spans="1:37">
      <c r="A8" s="79" t="s">
        <v>117</v>
      </c>
      <c r="B8" s="73">
        <v>14613</v>
      </c>
      <c r="C8" s="73">
        <v>11944</v>
      </c>
      <c r="D8" s="73">
        <v>26557</v>
      </c>
      <c r="E8" s="73">
        <v>219</v>
      </c>
      <c r="F8" s="73">
        <v>190</v>
      </c>
      <c r="G8" s="73">
        <v>409</v>
      </c>
      <c r="H8" s="80">
        <f t="shared" ref="H8:J9" si="0">B8/B$10*100</f>
        <v>2.7641741242431292</v>
      </c>
      <c r="I8" s="81">
        <f t="shared" si="0"/>
        <v>2.3175312781347985</v>
      </c>
      <c r="J8" s="81">
        <f t="shared" si="0"/>
        <v>2.5436935422539326</v>
      </c>
      <c r="K8" s="80">
        <v>0.23793999999999998</v>
      </c>
      <c r="L8" s="81">
        <v>0.23078000000000001</v>
      </c>
      <c r="M8" s="81">
        <v>0.1716</v>
      </c>
      <c r="N8" s="73">
        <v>9920</v>
      </c>
      <c r="O8" s="73">
        <v>11566</v>
      </c>
      <c r="P8" s="73">
        <v>21486</v>
      </c>
      <c r="Q8" s="73">
        <v>104</v>
      </c>
      <c r="R8" s="73">
        <v>125</v>
      </c>
      <c r="S8" s="73">
        <v>229</v>
      </c>
      <c r="T8" s="80">
        <f t="shared" ref="T8:V9" si="1">N8/N$10*100</f>
        <v>2.0133833161153878</v>
      </c>
      <c r="U8" s="81">
        <f t="shared" si="1"/>
        <v>2.5169797113938706</v>
      </c>
      <c r="V8" s="81">
        <f t="shared" si="1"/>
        <v>2.2564065942605822</v>
      </c>
      <c r="W8" s="80">
        <v>0.25697999999999999</v>
      </c>
      <c r="X8" s="81">
        <v>0.31472</v>
      </c>
      <c r="Y8" s="81">
        <v>0.20233000000000001</v>
      </c>
      <c r="Z8" s="73">
        <v>44210</v>
      </c>
      <c r="AA8" s="73">
        <v>38330</v>
      </c>
      <c r="AB8" s="73">
        <v>82540</v>
      </c>
      <c r="AC8" s="73">
        <v>402</v>
      </c>
      <c r="AD8" s="73">
        <v>396</v>
      </c>
      <c r="AE8" s="73">
        <v>798</v>
      </c>
      <c r="AF8" s="80">
        <v>8.0198091644596019</v>
      </c>
      <c r="AG8" s="81">
        <v>7.3385958832640572</v>
      </c>
      <c r="AH8" s="81">
        <v>7.6883883353344507</v>
      </c>
      <c r="AI8" s="80">
        <v>0.54106412968907336</v>
      </c>
      <c r="AJ8" s="81">
        <v>0.53732300525943577</v>
      </c>
      <c r="AK8" s="81">
        <v>0.39230743749047697</v>
      </c>
    </row>
    <row r="9" spans="1:37">
      <c r="A9" s="79" t="s">
        <v>118</v>
      </c>
      <c r="B9" s="73">
        <v>5444</v>
      </c>
      <c r="C9" s="73">
        <v>4164</v>
      </c>
      <c r="D9" s="73">
        <v>9608</v>
      </c>
      <c r="E9" s="73">
        <v>108</v>
      </c>
      <c r="F9" s="73">
        <v>65</v>
      </c>
      <c r="G9" s="73">
        <v>173</v>
      </c>
      <c r="H9" s="80">
        <f t="shared" si="0"/>
        <v>1.0297792330376785</v>
      </c>
      <c r="I9" s="81">
        <f t="shared" si="0"/>
        <v>0.80795380460091282</v>
      </c>
      <c r="J9" s="81">
        <f t="shared" si="0"/>
        <v>0.92027742418103642</v>
      </c>
      <c r="K9" s="80">
        <v>0.13102999999999998</v>
      </c>
      <c r="L9" s="81">
        <v>0.13103999999999999</v>
      </c>
      <c r="M9" s="81">
        <v>9.8290000000000016E-2</v>
      </c>
      <c r="N9" s="73">
        <v>3831</v>
      </c>
      <c r="O9" s="73">
        <v>2161</v>
      </c>
      <c r="P9" s="73">
        <v>5992</v>
      </c>
      <c r="Q9" s="73">
        <v>44</v>
      </c>
      <c r="R9" s="73">
        <v>28</v>
      </c>
      <c r="S9" s="73">
        <v>72</v>
      </c>
      <c r="T9" s="80">
        <f t="shared" si="1"/>
        <v>0.77754752863286813</v>
      </c>
      <c r="U9" s="81">
        <f t="shared" si="1"/>
        <v>0.47027435209425511</v>
      </c>
      <c r="V9" s="81">
        <f t="shared" si="1"/>
        <v>0.62926502433256104</v>
      </c>
      <c r="W9" s="80">
        <v>0.14560000000000001</v>
      </c>
      <c r="X9" s="81">
        <v>0.11408</v>
      </c>
      <c r="Y9" s="81">
        <v>9.4820000000000002E-2</v>
      </c>
      <c r="Z9" s="73">
        <v>3100</v>
      </c>
      <c r="AA9" s="73">
        <v>580</v>
      </c>
      <c r="AB9" s="73">
        <v>3680</v>
      </c>
      <c r="AC9" s="73">
        <v>22</v>
      </c>
      <c r="AD9" s="73">
        <v>7</v>
      </c>
      <c r="AE9" s="73">
        <v>29</v>
      </c>
      <c r="AF9" s="80">
        <v>0.56234807531836151</v>
      </c>
      <c r="AG9" s="81">
        <v>0.1110458025643922</v>
      </c>
      <c r="AH9" s="81">
        <v>0.34278251846414803</v>
      </c>
      <c r="AI9" s="80">
        <v>0.27444995600899569</v>
      </c>
      <c r="AJ9" s="81">
        <v>4.9594095556508934E-2</v>
      </c>
      <c r="AK9" s="81">
        <v>0.14392030483432211</v>
      </c>
    </row>
    <row r="10" spans="1:37" ht="30">
      <c r="A10" s="83" t="s">
        <v>119</v>
      </c>
      <c r="B10" s="72">
        <v>528657</v>
      </c>
      <c r="C10" s="72">
        <v>515376</v>
      </c>
      <c r="D10" s="72">
        <v>1044033</v>
      </c>
      <c r="E10" s="72">
        <v>8267</v>
      </c>
      <c r="F10" s="72">
        <v>7872</v>
      </c>
      <c r="G10" s="84">
        <v>16139</v>
      </c>
      <c r="H10" s="76"/>
      <c r="I10" s="76"/>
      <c r="J10" s="76"/>
      <c r="K10" s="76"/>
      <c r="L10" s="76"/>
      <c r="M10" s="76"/>
      <c r="N10" s="72">
        <v>492703</v>
      </c>
      <c r="O10" s="72">
        <v>459519</v>
      </c>
      <c r="P10" s="72">
        <f>SUM(N10:O10)</f>
        <v>952222</v>
      </c>
      <c r="Q10" s="72">
        <v>6115</v>
      </c>
      <c r="R10" s="72">
        <v>5607</v>
      </c>
      <c r="S10" s="72">
        <v>11722</v>
      </c>
      <c r="T10" s="76"/>
      <c r="U10" s="76"/>
      <c r="Z10" s="72">
        <v>551260</v>
      </c>
      <c r="AA10" s="72">
        <v>522307</v>
      </c>
      <c r="AB10" s="72">
        <v>1073567</v>
      </c>
      <c r="AC10" s="72">
        <v>5246</v>
      </c>
      <c r="AD10" s="72">
        <v>4877</v>
      </c>
      <c r="AE10" s="72">
        <v>10123</v>
      </c>
      <c r="AF10" s="76"/>
      <c r="AG10" s="76"/>
      <c r="AH10" s="193"/>
      <c r="AI10" s="193"/>
      <c r="AJ10" s="193"/>
      <c r="AK10" s="193"/>
    </row>
    <row r="11" spans="1:37">
      <c r="A11" s="76"/>
      <c r="B11" s="76"/>
      <c r="C11" s="76"/>
      <c r="D11" s="76"/>
      <c r="E11" s="76"/>
      <c r="F11" s="76"/>
      <c r="G11" s="76"/>
      <c r="H11" s="76"/>
      <c r="I11" s="76"/>
      <c r="J11" s="76"/>
      <c r="K11" s="76"/>
      <c r="L11" s="76"/>
      <c r="M11" s="76"/>
      <c r="N11" s="76"/>
      <c r="O11" s="76"/>
      <c r="P11" s="76"/>
      <c r="Q11" s="76"/>
      <c r="R11" s="76"/>
      <c r="S11" s="76"/>
      <c r="T11" s="76"/>
      <c r="U11" s="76"/>
      <c r="V11" s="24"/>
    </row>
    <row r="12" spans="1:37">
      <c r="A12" s="318" t="s">
        <v>210</v>
      </c>
      <c r="B12" s="318"/>
      <c r="C12" s="318"/>
      <c r="D12" s="318"/>
      <c r="E12" s="318"/>
      <c r="F12" s="318"/>
      <c r="G12" s="318"/>
      <c r="H12" s="318"/>
      <c r="I12" s="318"/>
      <c r="J12" s="76"/>
      <c r="K12" s="76"/>
      <c r="L12" s="76"/>
      <c r="M12" s="76"/>
      <c r="N12" s="76"/>
      <c r="O12" s="76"/>
      <c r="P12" s="76"/>
      <c r="Q12" s="76"/>
      <c r="R12" s="76"/>
      <c r="S12" s="76"/>
      <c r="T12" s="76"/>
      <c r="U12" s="76"/>
      <c r="AB12" s="17"/>
      <c r="AC12" s="17"/>
      <c r="AD12" s="17"/>
    </row>
    <row r="13" spans="1:37" ht="29.45" customHeight="1">
      <c r="A13" s="295" t="s">
        <v>150</v>
      </c>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row>
    <row r="14" spans="1:37" ht="30" customHeight="1">
      <c r="A14" s="328" t="s">
        <v>202</v>
      </c>
      <c r="B14" s="328"/>
      <c r="C14" s="328"/>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row>
    <row r="15" spans="1:37" s="193" customFormat="1" ht="15" customHeight="1">
      <c r="A15" s="328" t="s">
        <v>238</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row>
    <row r="16" spans="1:37" s="193" customFormat="1">
      <c r="A16" s="328" t="s">
        <v>313</v>
      </c>
      <c r="B16" s="328"/>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row>
    <row r="17" spans="1:31">
      <c r="A17" s="318" t="s">
        <v>149</v>
      </c>
      <c r="B17" s="318"/>
      <c r="C17" s="318"/>
      <c r="D17" s="318"/>
      <c r="E17" s="318"/>
      <c r="F17" s="318"/>
      <c r="G17" s="318"/>
      <c r="H17" s="318"/>
      <c r="I17" s="318"/>
      <c r="J17" s="318"/>
      <c r="K17" s="318"/>
      <c r="L17" s="318"/>
      <c r="M17" s="318"/>
      <c r="N17" s="318"/>
      <c r="O17" s="318"/>
      <c r="P17" s="318"/>
      <c r="Q17" s="318"/>
      <c r="R17" s="318"/>
      <c r="S17" s="318"/>
      <c r="T17" s="318"/>
      <c r="U17" s="318"/>
      <c r="V17" s="318"/>
    </row>
    <row r="18" spans="1:31">
      <c r="A18" s="76"/>
      <c r="B18" s="76"/>
      <c r="H18" s="76"/>
      <c r="I18" s="76"/>
      <c r="J18" s="78"/>
      <c r="K18" s="78"/>
      <c r="L18" s="78"/>
      <c r="M18" s="78"/>
      <c r="N18" s="76"/>
      <c r="O18" s="76"/>
      <c r="P18" s="76"/>
      <c r="Q18" s="76"/>
      <c r="R18" s="76"/>
      <c r="S18" s="76"/>
      <c r="T18" s="76"/>
      <c r="U18" s="76"/>
      <c r="V18" s="193"/>
      <c r="W18" s="193"/>
      <c r="X18" s="193"/>
      <c r="Y18" s="193"/>
      <c r="Z18" s="193"/>
      <c r="AA18" s="193"/>
      <c r="AB18" s="193"/>
      <c r="AC18" s="193"/>
      <c r="AD18" s="193"/>
      <c r="AE18" s="193"/>
    </row>
    <row r="19" spans="1:31">
      <c r="A19" s="76"/>
      <c r="B19" s="76"/>
      <c r="H19" s="76"/>
      <c r="I19" s="76"/>
      <c r="J19" s="78"/>
      <c r="K19" s="78"/>
      <c r="L19" s="78"/>
      <c r="M19" s="78"/>
      <c r="N19" s="76"/>
      <c r="O19" s="76"/>
      <c r="P19" s="76"/>
      <c r="Q19" s="76"/>
      <c r="R19" s="76"/>
      <c r="S19" s="76"/>
      <c r="T19" s="76"/>
      <c r="U19" s="76"/>
      <c r="V19" s="193"/>
      <c r="W19" s="193"/>
      <c r="X19" s="193"/>
      <c r="Y19" s="193"/>
      <c r="Z19" s="193"/>
      <c r="AA19" s="193"/>
      <c r="AB19" s="193"/>
      <c r="AC19" s="193"/>
      <c r="AD19" s="193"/>
      <c r="AE19" s="193"/>
    </row>
    <row r="20" spans="1:31">
      <c r="A20" s="76"/>
      <c r="B20" s="76"/>
      <c r="H20" s="76"/>
      <c r="I20" s="76"/>
      <c r="J20" s="76"/>
      <c r="K20" s="76"/>
      <c r="L20" s="76"/>
      <c r="M20" s="76"/>
      <c r="N20" s="76"/>
      <c r="O20" s="76"/>
      <c r="P20" s="76"/>
      <c r="Q20" s="76"/>
      <c r="R20" s="76"/>
      <c r="S20" s="76"/>
      <c r="T20" s="76"/>
      <c r="U20" s="76"/>
      <c r="V20" s="17"/>
      <c r="W20" s="17"/>
      <c r="X20" s="17"/>
      <c r="Y20" s="17"/>
      <c r="Z20" s="17"/>
      <c r="AA20" s="17"/>
      <c r="AB20" s="17"/>
      <c r="AC20" s="17"/>
      <c r="AD20" s="193"/>
      <c r="AE20" s="193"/>
    </row>
    <row r="21" spans="1:31" s="35" customFormat="1">
      <c r="A21" s="76"/>
      <c r="B21" s="76"/>
      <c r="C21" s="76"/>
      <c r="D21" s="76"/>
      <c r="E21" s="76"/>
      <c r="F21" s="76"/>
      <c r="G21" s="76"/>
      <c r="H21" s="76"/>
      <c r="I21" s="76"/>
      <c r="J21" s="76"/>
      <c r="K21" s="76"/>
      <c r="L21" s="76"/>
      <c r="M21" s="76"/>
      <c r="N21" s="76"/>
      <c r="O21" s="76"/>
      <c r="P21" s="76"/>
      <c r="Q21" s="76"/>
      <c r="R21" s="76"/>
      <c r="S21" s="76"/>
      <c r="T21" s="76"/>
      <c r="U21" s="76"/>
      <c r="V21" s="17"/>
      <c r="W21" s="17"/>
      <c r="X21" s="17"/>
      <c r="Y21" s="17"/>
      <c r="Z21" s="17"/>
      <c r="AA21" s="17"/>
      <c r="AB21" s="193"/>
      <c r="AC21" s="17"/>
      <c r="AD21" s="193"/>
      <c r="AE21" s="193"/>
    </row>
    <row r="22" spans="1:31" s="35" customFormat="1">
      <c r="A22" s="76"/>
      <c r="B22" s="76"/>
      <c r="C22" s="76"/>
      <c r="D22" s="76"/>
      <c r="E22" s="76"/>
      <c r="F22" s="76"/>
      <c r="G22" s="76"/>
      <c r="H22" s="76"/>
      <c r="I22" s="76"/>
      <c r="J22" s="76"/>
      <c r="K22" s="76"/>
      <c r="L22" s="76"/>
      <c r="M22" s="76"/>
      <c r="N22" s="76"/>
      <c r="O22" s="76"/>
      <c r="P22" s="76"/>
      <c r="Q22" s="76"/>
      <c r="R22" s="76"/>
      <c r="S22" s="76"/>
      <c r="T22" s="76"/>
      <c r="U22" s="76"/>
      <c r="V22" s="193"/>
      <c r="W22" s="193"/>
      <c r="X22" s="193"/>
      <c r="Y22" s="193"/>
      <c r="Z22" s="17"/>
      <c r="AA22" s="193"/>
      <c r="AB22" s="17"/>
      <c r="AC22" s="17"/>
      <c r="AD22" s="193"/>
      <c r="AE22" s="193"/>
    </row>
    <row r="23" spans="1:31">
      <c r="A23" s="76"/>
      <c r="B23" s="76"/>
      <c r="C23" s="76"/>
      <c r="D23" s="76"/>
      <c r="E23" s="76"/>
      <c r="F23" s="76"/>
      <c r="G23" s="76"/>
      <c r="H23" s="76"/>
      <c r="I23" s="76"/>
      <c r="J23" s="76"/>
      <c r="K23" s="76"/>
      <c r="L23" s="76"/>
      <c r="M23" s="76"/>
      <c r="N23" s="76"/>
      <c r="O23" s="76"/>
      <c r="P23" s="76"/>
      <c r="Q23" s="76"/>
      <c r="R23" s="76"/>
      <c r="S23" s="76"/>
      <c r="T23" s="76"/>
      <c r="U23" s="76"/>
      <c r="V23" s="17"/>
      <c r="W23" s="17"/>
      <c r="X23" s="17"/>
      <c r="Y23" s="17"/>
      <c r="Z23" s="193"/>
      <c r="AA23" s="17"/>
      <c r="AB23" s="193"/>
      <c r="AD23" s="193"/>
      <c r="AE23" s="193"/>
    </row>
    <row r="24" spans="1:31">
      <c r="A24" s="76"/>
      <c r="B24" s="76"/>
      <c r="C24" s="76"/>
      <c r="D24" s="76"/>
      <c r="E24" s="76"/>
      <c r="F24" s="76"/>
      <c r="G24" s="76"/>
      <c r="H24" s="76"/>
      <c r="I24" s="76"/>
      <c r="J24" s="76"/>
      <c r="K24" s="76"/>
      <c r="L24" s="76"/>
      <c r="M24" s="76"/>
      <c r="N24" s="76"/>
      <c r="O24" s="76"/>
      <c r="P24" s="76"/>
      <c r="Q24" s="76"/>
      <c r="R24" s="76"/>
      <c r="S24" s="76"/>
      <c r="T24" s="76"/>
      <c r="U24" s="76"/>
      <c r="V24" s="193"/>
      <c r="W24" s="193"/>
      <c r="X24" s="193"/>
      <c r="Y24" s="17"/>
      <c r="Z24" s="17"/>
      <c r="AA24" s="17"/>
      <c r="AB24" s="193"/>
    </row>
    <row r="25" spans="1:31">
      <c r="A25" s="76"/>
      <c r="B25" s="76"/>
      <c r="C25" s="78"/>
      <c r="D25" s="78"/>
      <c r="E25" s="78"/>
      <c r="F25" s="78"/>
      <c r="G25" s="78"/>
      <c r="H25" s="77"/>
      <c r="I25" s="76"/>
      <c r="J25" s="76"/>
      <c r="K25" s="76"/>
      <c r="L25" s="76"/>
      <c r="M25" s="76"/>
      <c r="N25" s="76"/>
      <c r="O25" s="76"/>
      <c r="P25" s="76"/>
      <c r="Q25" s="76"/>
      <c r="R25" s="76"/>
      <c r="S25" s="76"/>
      <c r="T25" s="76"/>
      <c r="U25" s="76"/>
    </row>
    <row r="26" spans="1:31">
      <c r="A26" s="76"/>
      <c r="B26" s="76"/>
      <c r="C26" s="78"/>
      <c r="D26" s="78"/>
      <c r="E26" s="78"/>
      <c r="F26" s="78"/>
      <c r="G26" s="78"/>
      <c r="H26" s="77"/>
      <c r="I26" s="76"/>
      <c r="J26" s="76"/>
      <c r="K26" s="76"/>
      <c r="L26" s="76"/>
      <c r="M26" s="76"/>
      <c r="N26" s="76"/>
      <c r="O26" s="76"/>
      <c r="P26" s="76"/>
      <c r="Q26" s="76"/>
      <c r="R26" s="76"/>
      <c r="S26" s="76"/>
      <c r="T26" s="76"/>
      <c r="U26" s="76"/>
    </row>
    <row r="27" spans="1:31">
      <c r="A27" s="76"/>
      <c r="B27" s="76"/>
      <c r="C27" s="78"/>
      <c r="D27" s="78"/>
      <c r="E27" s="78"/>
      <c r="F27" s="78"/>
      <c r="G27" s="78"/>
      <c r="H27" s="77"/>
      <c r="I27" s="76"/>
      <c r="J27" s="76"/>
      <c r="K27" s="76"/>
      <c r="L27" s="76"/>
      <c r="M27" s="76"/>
      <c r="N27" s="76"/>
      <c r="O27" s="76"/>
      <c r="P27" s="76"/>
      <c r="Q27" s="76"/>
      <c r="R27" s="76"/>
      <c r="S27" s="76"/>
      <c r="T27" s="76"/>
      <c r="U27" s="76"/>
    </row>
    <row r="28" spans="1:31">
      <c r="A28" s="76"/>
      <c r="B28" s="76"/>
      <c r="C28" s="78"/>
      <c r="D28" s="78"/>
      <c r="E28" s="78"/>
      <c r="F28" s="78"/>
      <c r="G28" s="78"/>
      <c r="H28" s="77"/>
      <c r="I28" s="76"/>
      <c r="J28" s="76"/>
      <c r="K28" s="76"/>
      <c r="L28" s="76"/>
      <c r="M28" s="76"/>
      <c r="N28" s="76"/>
      <c r="O28" s="76"/>
      <c r="P28" s="76"/>
      <c r="Q28" s="76"/>
      <c r="R28" s="76"/>
      <c r="S28" s="76"/>
      <c r="T28" s="76"/>
      <c r="U28" s="76"/>
    </row>
    <row r="29" spans="1:31">
      <c r="A29" s="76"/>
      <c r="B29" s="76"/>
      <c r="C29" s="76"/>
      <c r="D29" s="76"/>
      <c r="E29" s="76"/>
      <c r="F29" s="76"/>
      <c r="G29" s="76"/>
      <c r="H29" s="76"/>
      <c r="I29" s="76"/>
      <c r="J29" s="76"/>
      <c r="K29" s="76"/>
      <c r="L29" s="76"/>
      <c r="M29" s="76"/>
      <c r="N29" s="76"/>
      <c r="O29" s="76"/>
      <c r="P29" s="76"/>
      <c r="Q29" s="76"/>
      <c r="R29" s="76"/>
      <c r="S29" s="76"/>
      <c r="T29" s="76"/>
      <c r="U29" s="76"/>
    </row>
    <row r="32" spans="1:31">
      <c r="A32" s="10"/>
    </row>
  </sheetData>
  <mergeCells count="24">
    <mergeCell ref="A2:S2"/>
    <mergeCell ref="E6:G6"/>
    <mergeCell ref="Q6:S6"/>
    <mergeCell ref="A3:U3"/>
    <mergeCell ref="A5:A7"/>
    <mergeCell ref="B6:D6"/>
    <mergeCell ref="H6:J6"/>
    <mergeCell ref="N6:P6"/>
    <mergeCell ref="T6:V6"/>
    <mergeCell ref="K6:M6"/>
    <mergeCell ref="B5:M5"/>
    <mergeCell ref="A17:V17"/>
    <mergeCell ref="A15:AK15"/>
    <mergeCell ref="Z5:AK5"/>
    <mergeCell ref="Z6:AB6"/>
    <mergeCell ref="AC6:AE6"/>
    <mergeCell ref="AF6:AH6"/>
    <mergeCell ref="AI6:AK6"/>
    <mergeCell ref="W6:Y6"/>
    <mergeCell ref="N5:Y5"/>
    <mergeCell ref="A12:I12"/>
    <mergeCell ref="A13:AK13"/>
    <mergeCell ref="A14:AK14"/>
    <mergeCell ref="A16:AK16"/>
  </mergeCells>
  <hyperlinks>
    <hyperlink ref="A1" location="Índice!A1" display="Índice" xr:uid="{81B7CCB5-7B48-4692-BA70-1442FB3E077A}"/>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F55F7-19C3-4AD1-B3F6-CCC9B624726E}">
  <dimension ref="A1:Q14"/>
  <sheetViews>
    <sheetView workbookViewId="0">
      <selection activeCell="Q7" sqref="Q7"/>
    </sheetView>
  </sheetViews>
  <sheetFormatPr baseColWidth="10" defaultRowHeight="15"/>
  <cols>
    <col min="1" max="1" width="19.28515625" customWidth="1"/>
    <col min="2" max="2" width="11.5703125" customWidth="1"/>
    <col min="3" max="3" width="10" bestFit="1" customWidth="1"/>
    <col min="4" max="4" width="10.5703125" customWidth="1"/>
    <col min="5" max="5" width="10" bestFit="1" customWidth="1"/>
    <col min="6" max="14" width="9.140625" bestFit="1" customWidth="1"/>
  </cols>
  <sheetData>
    <row r="1" spans="1:17" s="193" customFormat="1">
      <c r="A1" s="111" t="s">
        <v>155</v>
      </c>
    </row>
    <row r="2" spans="1:17">
      <c r="A2" s="291" t="s">
        <v>239</v>
      </c>
      <c r="B2" s="291"/>
      <c r="C2" s="291"/>
      <c r="D2" s="291"/>
      <c r="E2" s="291"/>
      <c r="F2" s="291"/>
      <c r="G2" s="291"/>
      <c r="H2" s="291"/>
      <c r="I2" s="291"/>
      <c r="J2" s="291"/>
      <c r="K2" s="291"/>
      <c r="L2" s="291"/>
      <c r="M2" s="291"/>
      <c r="N2" s="291"/>
    </row>
    <row r="3" spans="1:17" s="98" customFormat="1">
      <c r="A3" s="292" t="s">
        <v>143</v>
      </c>
      <c r="B3" s="292"/>
      <c r="C3" s="292"/>
      <c r="D3" s="292"/>
      <c r="E3" s="292"/>
      <c r="F3" s="292"/>
      <c r="G3" s="292"/>
      <c r="H3" s="292"/>
      <c r="I3" s="292"/>
      <c r="J3" s="292"/>
      <c r="K3" s="292"/>
      <c r="L3" s="292"/>
      <c r="M3" s="292"/>
      <c r="N3" s="292"/>
      <c r="O3" s="292"/>
    </row>
    <row r="5" spans="1:17" s="193" customFormat="1">
      <c r="A5" s="153" t="s">
        <v>58</v>
      </c>
      <c r="B5" s="237" t="s">
        <v>1</v>
      </c>
      <c r="C5" s="237" t="s">
        <v>2</v>
      </c>
      <c r="D5" s="237" t="s">
        <v>3</v>
      </c>
      <c r="E5" s="237" t="s">
        <v>4</v>
      </c>
      <c r="F5" s="237" t="s">
        <v>5</v>
      </c>
      <c r="G5" s="237" t="s">
        <v>6</v>
      </c>
      <c r="H5" s="237" t="s">
        <v>7</v>
      </c>
      <c r="I5" s="266">
        <v>2006</v>
      </c>
      <c r="J5" s="266">
        <v>2009</v>
      </c>
      <c r="K5" s="266">
        <v>2011</v>
      </c>
      <c r="L5" s="266">
        <v>2013</v>
      </c>
      <c r="M5" s="266">
        <v>2015</v>
      </c>
      <c r="N5" s="266">
        <v>2017</v>
      </c>
      <c r="O5" s="266">
        <v>2020</v>
      </c>
    </row>
    <row r="6" spans="1:17" s="193" customFormat="1">
      <c r="A6" s="153" t="s">
        <v>37</v>
      </c>
      <c r="B6" s="7">
        <v>12.736269</v>
      </c>
      <c r="C6" s="7">
        <v>12.683024</v>
      </c>
      <c r="D6" s="7">
        <v>18.068729000000001</v>
      </c>
      <c r="E6" s="7">
        <v>20.781333</v>
      </c>
      <c r="F6" s="7">
        <v>20.779793000000002</v>
      </c>
      <c r="G6" s="7">
        <v>21.946638</v>
      </c>
      <c r="H6" s="7">
        <v>25.973379000000001</v>
      </c>
      <c r="I6" s="7">
        <v>27.328389999999999</v>
      </c>
      <c r="J6" s="7">
        <v>28.832615000000001</v>
      </c>
      <c r="K6" s="7">
        <v>33.232728999999999</v>
      </c>
      <c r="L6" s="7">
        <v>36.747715999999997</v>
      </c>
      <c r="M6" s="7">
        <v>37.376226000000003</v>
      </c>
      <c r="N6" s="7">
        <v>37.445712999999998</v>
      </c>
      <c r="O6" s="243">
        <v>40.529457466263466</v>
      </c>
    </row>
    <row r="7" spans="1:17" s="193" customFormat="1">
      <c r="A7" s="152" t="s">
        <v>148</v>
      </c>
      <c r="B7" s="109" t="s">
        <v>123</v>
      </c>
      <c r="C7" s="109" t="s">
        <v>123</v>
      </c>
      <c r="D7" s="109" t="s">
        <v>123</v>
      </c>
      <c r="E7" s="109" t="s">
        <v>123</v>
      </c>
      <c r="F7" s="109" t="s">
        <v>123</v>
      </c>
      <c r="G7" s="109" t="s">
        <v>123</v>
      </c>
      <c r="H7" s="109" t="s">
        <v>123</v>
      </c>
      <c r="I7" s="116">
        <v>0.65357476000000003</v>
      </c>
      <c r="J7" s="116">
        <v>0.70131211000000004</v>
      </c>
      <c r="K7" s="116">
        <v>0.81410170999999998</v>
      </c>
      <c r="L7" s="116">
        <v>0.69764627000000001</v>
      </c>
      <c r="M7" s="116">
        <v>0.5302095</v>
      </c>
      <c r="N7" s="116">
        <v>0.56384504000000002</v>
      </c>
      <c r="O7" s="243">
        <v>0.64253718573623142</v>
      </c>
      <c r="Q7" s="278"/>
    </row>
    <row r="8" spans="1:17" s="193" customFormat="1">
      <c r="A8" s="152" t="s">
        <v>166</v>
      </c>
      <c r="B8" s="65">
        <v>221964</v>
      </c>
      <c r="C8" s="65">
        <v>223353</v>
      </c>
      <c r="D8" s="65">
        <v>324980</v>
      </c>
      <c r="E8" s="65">
        <v>364090</v>
      </c>
      <c r="F8" s="65">
        <v>367580</v>
      </c>
      <c r="G8" s="65">
        <v>382513</v>
      </c>
      <c r="H8" s="65">
        <v>492475</v>
      </c>
      <c r="I8" s="61">
        <v>540370</v>
      </c>
      <c r="J8" s="61">
        <v>616217</v>
      </c>
      <c r="K8" s="61">
        <v>748641</v>
      </c>
      <c r="L8" s="61">
        <v>790694</v>
      </c>
      <c r="M8" s="61">
        <v>786977</v>
      </c>
      <c r="N8" s="61">
        <v>751941</v>
      </c>
      <c r="O8" s="67">
        <v>847704</v>
      </c>
    </row>
    <row r="9" spans="1:17" s="193" customFormat="1">
      <c r="A9" s="153" t="s">
        <v>156</v>
      </c>
      <c r="B9" s="65">
        <v>1373</v>
      </c>
      <c r="C9" s="65">
        <v>1652</v>
      </c>
      <c r="D9" s="65">
        <v>2356</v>
      </c>
      <c r="E9" s="65">
        <v>2371</v>
      </c>
      <c r="F9" s="65">
        <v>3112</v>
      </c>
      <c r="G9" s="65">
        <v>3682</v>
      </c>
      <c r="H9" s="65">
        <v>4792</v>
      </c>
      <c r="I9" s="61">
        <v>5928</v>
      </c>
      <c r="J9" s="61">
        <v>6645</v>
      </c>
      <c r="K9" s="61">
        <v>7662</v>
      </c>
      <c r="L9" s="61">
        <v>9324</v>
      </c>
      <c r="M9" s="61">
        <v>10783</v>
      </c>
      <c r="N9" s="61">
        <v>8714</v>
      </c>
      <c r="O9" s="67">
        <v>8007</v>
      </c>
    </row>
    <row r="10" spans="1:17">
      <c r="A10" s="24"/>
      <c r="D10" s="24"/>
      <c r="E10" s="24"/>
      <c r="F10" s="24"/>
      <c r="G10" s="24"/>
      <c r="H10" s="24"/>
      <c r="I10" s="24"/>
      <c r="J10" s="24"/>
      <c r="K10" s="24"/>
      <c r="L10" s="24"/>
      <c r="M10" s="24"/>
      <c r="N10" s="24"/>
    </row>
    <row r="11" spans="1:17">
      <c r="A11" s="293" t="s">
        <v>210</v>
      </c>
      <c r="B11" s="293"/>
      <c r="C11" s="293"/>
      <c r="D11" s="293"/>
      <c r="E11" s="293"/>
      <c r="F11" s="293"/>
      <c r="G11" s="293"/>
      <c r="H11" s="293"/>
      <c r="I11" s="293"/>
      <c r="J11" s="293"/>
      <c r="K11" s="293"/>
      <c r="L11" s="293"/>
      <c r="M11" s="293"/>
      <c r="N11" s="293"/>
      <c r="O11" s="293"/>
    </row>
    <row r="12" spans="1:17" ht="43.9" customHeight="1">
      <c r="A12" s="295" t="s">
        <v>150</v>
      </c>
      <c r="B12" s="295"/>
      <c r="C12" s="295"/>
      <c r="D12" s="295"/>
      <c r="E12" s="295"/>
      <c r="F12" s="295"/>
      <c r="G12" s="295"/>
      <c r="H12" s="295"/>
      <c r="I12" s="295"/>
      <c r="J12" s="295"/>
      <c r="K12" s="295"/>
      <c r="L12" s="295"/>
      <c r="M12" s="295"/>
      <c r="N12" s="295"/>
      <c r="O12" s="295"/>
    </row>
    <row r="13" spans="1:17" ht="56.45" customHeight="1">
      <c r="A13" s="328" t="s">
        <v>202</v>
      </c>
      <c r="B13" s="328"/>
      <c r="C13" s="328"/>
      <c r="D13" s="328"/>
      <c r="E13" s="328"/>
      <c r="F13" s="328"/>
      <c r="G13" s="328"/>
      <c r="H13" s="328"/>
      <c r="I13" s="328"/>
      <c r="J13" s="328"/>
      <c r="K13" s="328"/>
      <c r="L13" s="328"/>
      <c r="M13" s="328"/>
      <c r="N13" s="328"/>
      <c r="O13" s="328"/>
    </row>
    <row r="14" spans="1:17">
      <c r="A14" s="293" t="s">
        <v>149</v>
      </c>
      <c r="B14" s="293"/>
      <c r="C14" s="293"/>
      <c r="D14" s="293"/>
      <c r="E14" s="293"/>
      <c r="F14" s="293"/>
      <c r="G14" s="293"/>
      <c r="H14" s="293"/>
      <c r="I14" s="293"/>
      <c r="J14" s="293"/>
      <c r="K14" s="293"/>
      <c r="L14" s="293"/>
      <c r="M14" s="293"/>
      <c r="N14" s="293"/>
      <c r="O14" s="293"/>
    </row>
  </sheetData>
  <mergeCells count="6">
    <mergeCell ref="A14:O14"/>
    <mergeCell ref="A2:N2"/>
    <mergeCell ref="A3:O3"/>
    <mergeCell ref="A11:O11"/>
    <mergeCell ref="A12:O12"/>
    <mergeCell ref="A13:O13"/>
  </mergeCells>
  <hyperlinks>
    <hyperlink ref="A1" location="Índice!A1" display="Índice" xr:uid="{B796B964-60DF-4D89-9547-A7BD78446349}"/>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02EE7-3820-4F32-9929-FF8FFAD87BF2}">
  <dimension ref="A1:AO31"/>
  <sheetViews>
    <sheetView workbookViewId="0">
      <selection activeCell="A19" sqref="A19:P22"/>
    </sheetView>
  </sheetViews>
  <sheetFormatPr baseColWidth="10" defaultRowHeight="15"/>
  <cols>
    <col min="2" max="2" width="11.28515625" bestFit="1" customWidth="1"/>
    <col min="3" max="16" width="7.42578125" bestFit="1" customWidth="1"/>
    <col min="17" max="40" width="18" customWidth="1"/>
  </cols>
  <sheetData>
    <row r="1" spans="1:41" s="193" customFormat="1">
      <c r="A1" s="111" t="s">
        <v>155</v>
      </c>
    </row>
    <row r="2" spans="1:41">
      <c r="A2" s="291" t="s">
        <v>240</v>
      </c>
      <c r="B2" s="291"/>
      <c r="C2" s="291"/>
      <c r="D2" s="291"/>
      <c r="E2" s="291"/>
      <c r="F2" s="291"/>
      <c r="G2" s="291"/>
      <c r="H2" s="291"/>
      <c r="I2" s="291"/>
      <c r="J2" s="291"/>
      <c r="K2" s="291"/>
      <c r="L2" s="291"/>
      <c r="M2" s="291"/>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row>
    <row r="3" spans="1:41" s="98" customFormat="1">
      <c r="A3" s="292" t="s">
        <v>143</v>
      </c>
      <c r="B3" s="292"/>
      <c r="C3" s="292"/>
      <c r="D3" s="292"/>
      <c r="E3" s="292"/>
      <c r="F3" s="292"/>
      <c r="G3" s="292"/>
      <c r="H3" s="292"/>
      <c r="I3" s="292"/>
      <c r="J3" s="292"/>
      <c r="K3" s="292"/>
      <c r="L3" s="292"/>
      <c r="M3" s="292"/>
      <c r="N3" s="292"/>
      <c r="O3" s="292"/>
    </row>
    <row r="4" spans="1:41" s="193" customFormat="1">
      <c r="A4" s="263"/>
      <c r="B4" s="263"/>
      <c r="C4" s="263"/>
      <c r="D4" s="263"/>
      <c r="E4" s="263"/>
      <c r="F4" s="263"/>
      <c r="G4" s="263"/>
      <c r="H4" s="263"/>
      <c r="I4" s="263"/>
      <c r="J4" s="263"/>
      <c r="K4" s="263"/>
      <c r="L4" s="263"/>
      <c r="M4" s="263"/>
      <c r="N4" s="263"/>
      <c r="O4" s="263"/>
    </row>
    <row r="5" spans="1:41" s="193" customFormat="1">
      <c r="A5" s="258" t="s">
        <v>0</v>
      </c>
      <c r="B5" s="85" t="s">
        <v>58</v>
      </c>
      <c r="C5" s="237" t="s">
        <v>1</v>
      </c>
      <c r="D5" s="237" t="s">
        <v>2</v>
      </c>
      <c r="E5" s="237" t="s">
        <v>3</v>
      </c>
      <c r="F5" s="237" t="s">
        <v>4</v>
      </c>
      <c r="G5" s="237" t="s">
        <v>5</v>
      </c>
      <c r="H5" s="237" t="s">
        <v>6</v>
      </c>
      <c r="I5" s="237" t="s">
        <v>7</v>
      </c>
      <c r="J5" s="259">
        <v>2006</v>
      </c>
      <c r="K5" s="259">
        <v>2009</v>
      </c>
      <c r="L5" s="259">
        <v>2011</v>
      </c>
      <c r="M5" s="259">
        <v>2013</v>
      </c>
      <c r="N5" s="259">
        <v>2015</v>
      </c>
      <c r="O5" s="259">
        <v>2017</v>
      </c>
      <c r="P5" s="259">
        <v>2020</v>
      </c>
    </row>
    <row r="6" spans="1:41" s="193" customFormat="1">
      <c r="A6" s="344" t="s">
        <v>13</v>
      </c>
      <c r="B6" s="85" t="s">
        <v>37</v>
      </c>
      <c r="C6" s="7">
        <v>13.797427000000001</v>
      </c>
      <c r="D6" s="7">
        <v>13.340527</v>
      </c>
      <c r="E6" s="7">
        <v>19.145432</v>
      </c>
      <c r="F6" s="7">
        <v>21.649545</v>
      </c>
      <c r="G6" s="7">
        <v>20.520156</v>
      </c>
      <c r="H6" s="7">
        <v>22.910164999999999</v>
      </c>
      <c r="I6" s="7">
        <v>26.640820999999999</v>
      </c>
      <c r="J6" s="243">
        <v>26.956189999999999</v>
      </c>
      <c r="K6" s="243">
        <v>27.905756</v>
      </c>
      <c r="L6" s="243">
        <v>32.624184</v>
      </c>
      <c r="M6" s="243">
        <v>34.828577000000003</v>
      </c>
      <c r="N6" s="243">
        <v>36.157994000000002</v>
      </c>
      <c r="O6" s="243">
        <v>35.418056</v>
      </c>
      <c r="P6" s="243">
        <v>38.730706197209393</v>
      </c>
    </row>
    <row r="7" spans="1:41" s="193" customFormat="1">
      <c r="A7" s="344"/>
      <c r="B7" s="260" t="s">
        <v>148</v>
      </c>
      <c r="C7" s="109" t="s">
        <v>123</v>
      </c>
      <c r="D7" s="109" t="s">
        <v>123</v>
      </c>
      <c r="E7" s="109" t="s">
        <v>123</v>
      </c>
      <c r="F7" s="109" t="s">
        <v>123</v>
      </c>
      <c r="G7" s="109" t="s">
        <v>123</v>
      </c>
      <c r="H7" s="109" t="s">
        <v>123</v>
      </c>
      <c r="I7" s="109" t="s">
        <v>123</v>
      </c>
      <c r="J7" s="243">
        <v>0.82042901999999995</v>
      </c>
      <c r="K7" s="243">
        <v>0.87575643999999997</v>
      </c>
      <c r="L7" s="243">
        <v>0.99831957999999998</v>
      </c>
      <c r="M7" s="243">
        <v>0.86109395</v>
      </c>
      <c r="N7" s="243">
        <v>0.80504675999999997</v>
      </c>
      <c r="O7" s="243">
        <v>0.64985875999999998</v>
      </c>
      <c r="P7" s="243">
        <v>0.69190680286489215</v>
      </c>
    </row>
    <row r="8" spans="1:41" s="193" customFormat="1">
      <c r="A8" s="344"/>
      <c r="B8" s="260" t="s">
        <v>166</v>
      </c>
      <c r="C8" s="244">
        <v>116418</v>
      </c>
      <c r="D8" s="200">
        <v>114119</v>
      </c>
      <c r="E8" s="244">
        <v>168883</v>
      </c>
      <c r="F8" s="200">
        <v>190600</v>
      </c>
      <c r="G8" s="200">
        <v>176941</v>
      </c>
      <c r="H8" s="200">
        <v>199600</v>
      </c>
      <c r="I8" s="244">
        <v>254938</v>
      </c>
      <c r="J8" s="244">
        <v>268702</v>
      </c>
      <c r="K8" s="200">
        <v>296065</v>
      </c>
      <c r="L8" s="244">
        <v>365277</v>
      </c>
      <c r="M8" s="200">
        <v>367795</v>
      </c>
      <c r="N8" s="200">
        <v>378768</v>
      </c>
      <c r="O8" s="200">
        <v>356929</v>
      </c>
      <c r="P8" s="244">
        <v>402462</v>
      </c>
    </row>
    <row r="9" spans="1:41" s="193" customFormat="1">
      <c r="A9" s="344"/>
      <c r="B9" s="85" t="s">
        <v>156</v>
      </c>
      <c r="C9" s="61">
        <v>696</v>
      </c>
      <c r="D9" s="61">
        <v>825</v>
      </c>
      <c r="E9" s="61">
        <v>1180</v>
      </c>
      <c r="F9" s="61">
        <v>1245</v>
      </c>
      <c r="G9" s="61">
        <v>1510</v>
      </c>
      <c r="H9" s="61">
        <v>1780</v>
      </c>
      <c r="I9" s="61">
        <v>2377</v>
      </c>
      <c r="J9" s="200">
        <v>2859</v>
      </c>
      <c r="K9" s="200">
        <v>3089</v>
      </c>
      <c r="L9" s="200">
        <v>3632</v>
      </c>
      <c r="M9" s="200">
        <v>4340</v>
      </c>
      <c r="N9" s="200">
        <v>5082</v>
      </c>
      <c r="O9" s="200">
        <v>4111</v>
      </c>
      <c r="P9" s="244">
        <v>3779</v>
      </c>
    </row>
    <row r="10" spans="1:41" s="193" customFormat="1">
      <c r="A10" s="344" t="s">
        <v>15</v>
      </c>
      <c r="B10" s="85" t="s">
        <v>37</v>
      </c>
      <c r="C10" s="7">
        <v>11.740313</v>
      </c>
      <c r="D10" s="7">
        <v>12.061952</v>
      </c>
      <c r="E10" s="7">
        <v>17.032399000000002</v>
      </c>
      <c r="F10" s="7">
        <v>19.904385000000001</v>
      </c>
      <c r="G10" s="7">
        <v>21.026724000000002</v>
      </c>
      <c r="H10" s="7">
        <v>20.983625</v>
      </c>
      <c r="I10" s="7">
        <v>25.293275999999999</v>
      </c>
      <c r="J10" s="243">
        <v>27.706776999999999</v>
      </c>
      <c r="K10" s="243">
        <v>29.746272999999999</v>
      </c>
      <c r="L10" s="243">
        <v>33.834066999999997</v>
      </c>
      <c r="M10" s="243">
        <v>38.597402000000002</v>
      </c>
      <c r="N10" s="243">
        <v>38.582388000000002</v>
      </c>
      <c r="O10" s="243">
        <v>39.488444999999999</v>
      </c>
      <c r="P10" s="243">
        <v>42.305448450561833</v>
      </c>
    </row>
    <row r="11" spans="1:41" s="193" customFormat="1">
      <c r="A11" s="344"/>
      <c r="B11" s="260" t="s">
        <v>148</v>
      </c>
      <c r="C11" s="109" t="s">
        <v>123</v>
      </c>
      <c r="D11" s="109" t="s">
        <v>123</v>
      </c>
      <c r="E11" s="109" t="s">
        <v>123</v>
      </c>
      <c r="F11" s="109" t="s">
        <v>123</v>
      </c>
      <c r="G11" s="109" t="s">
        <v>123</v>
      </c>
      <c r="H11" s="109" t="s">
        <v>123</v>
      </c>
      <c r="I11" s="109" t="s">
        <v>123</v>
      </c>
      <c r="J11" s="243">
        <v>0.79718272000000001</v>
      </c>
      <c r="K11" s="243">
        <v>0.84058942999999997</v>
      </c>
      <c r="L11" s="243">
        <v>1.0752025000000001</v>
      </c>
      <c r="M11" s="243">
        <v>0.80320460999999999</v>
      </c>
      <c r="N11" s="243">
        <v>0.65743728000000001</v>
      </c>
      <c r="O11" s="243">
        <v>0.76008538999999997</v>
      </c>
      <c r="P11" s="243">
        <v>1.0198054913483243</v>
      </c>
    </row>
    <row r="12" spans="1:41" s="193" customFormat="1">
      <c r="A12" s="344"/>
      <c r="B12" s="260" t="s">
        <v>166</v>
      </c>
      <c r="C12" s="244">
        <v>105546</v>
      </c>
      <c r="D12" s="202">
        <v>109234</v>
      </c>
      <c r="E12" s="202">
        <v>156097</v>
      </c>
      <c r="F12" s="202">
        <v>173490</v>
      </c>
      <c r="G12" s="202">
        <v>190639</v>
      </c>
      <c r="H12" s="202">
        <v>182913</v>
      </c>
      <c r="I12" s="244">
        <v>237537</v>
      </c>
      <c r="J12" s="244">
        <v>271668</v>
      </c>
      <c r="K12" s="202">
        <v>320152</v>
      </c>
      <c r="L12" s="202">
        <v>383364</v>
      </c>
      <c r="M12" s="202">
        <v>422899</v>
      </c>
      <c r="N12" s="202">
        <v>408209</v>
      </c>
      <c r="O12" s="202">
        <v>395012</v>
      </c>
      <c r="P12" s="244">
        <v>445242</v>
      </c>
    </row>
    <row r="13" spans="1:41" s="193" customFormat="1">
      <c r="A13" s="344"/>
      <c r="B13" s="85" t="s">
        <v>156</v>
      </c>
      <c r="C13" s="22">
        <v>677</v>
      </c>
      <c r="D13" s="22">
        <v>827</v>
      </c>
      <c r="E13" s="22">
        <v>1176</v>
      </c>
      <c r="F13" s="22">
        <v>1126</v>
      </c>
      <c r="G13" s="22">
        <v>1602</v>
      </c>
      <c r="H13" s="22">
        <v>1902</v>
      </c>
      <c r="I13" s="22">
        <v>2415</v>
      </c>
      <c r="J13" s="202">
        <v>3069</v>
      </c>
      <c r="K13" s="202">
        <v>3556</v>
      </c>
      <c r="L13" s="202">
        <v>4030</v>
      </c>
      <c r="M13" s="202">
        <v>4984</v>
      </c>
      <c r="N13" s="202">
        <v>5701</v>
      </c>
      <c r="O13" s="202">
        <v>4603</v>
      </c>
      <c r="P13" s="244">
        <v>4228</v>
      </c>
    </row>
    <row r="14" spans="1:41" s="193" customFormat="1">
      <c r="A14" s="344" t="s">
        <v>14</v>
      </c>
      <c r="B14" s="85" t="s">
        <v>37</v>
      </c>
      <c r="C14" s="7">
        <v>12.736269</v>
      </c>
      <c r="D14" s="7">
        <v>12.683024</v>
      </c>
      <c r="E14" s="7">
        <v>18.068729000000001</v>
      </c>
      <c r="F14" s="7">
        <v>20.781333</v>
      </c>
      <c r="G14" s="7">
        <v>20.779793000000002</v>
      </c>
      <c r="H14" s="7">
        <v>21.946638</v>
      </c>
      <c r="I14" s="7">
        <v>25.973379000000001</v>
      </c>
      <c r="J14" s="243">
        <v>27.328389999999999</v>
      </c>
      <c r="K14" s="243">
        <v>28.832615000000001</v>
      </c>
      <c r="L14" s="243">
        <v>33.232728999999999</v>
      </c>
      <c r="M14" s="243">
        <v>36.747715999999997</v>
      </c>
      <c r="N14" s="243">
        <v>37.376226000000003</v>
      </c>
      <c r="O14" s="243">
        <v>37.445712999999998</v>
      </c>
      <c r="P14" s="243">
        <v>40.529457466263466</v>
      </c>
    </row>
    <row r="15" spans="1:41" s="193" customFormat="1">
      <c r="A15" s="344"/>
      <c r="B15" s="260" t="s">
        <v>148</v>
      </c>
      <c r="C15" s="109" t="s">
        <v>123</v>
      </c>
      <c r="D15" s="109" t="s">
        <v>123</v>
      </c>
      <c r="E15" s="109" t="s">
        <v>123</v>
      </c>
      <c r="F15" s="109" t="s">
        <v>123</v>
      </c>
      <c r="G15" s="109" t="s">
        <v>123</v>
      </c>
      <c r="H15" s="109" t="s">
        <v>123</v>
      </c>
      <c r="I15" s="109" t="s">
        <v>123</v>
      </c>
      <c r="J15" s="243">
        <v>0.65357476000000003</v>
      </c>
      <c r="K15" s="243">
        <v>0.70131211000000004</v>
      </c>
      <c r="L15" s="243">
        <v>0.81410170999999998</v>
      </c>
      <c r="M15" s="243">
        <v>0.69764627000000001</v>
      </c>
      <c r="N15" s="243">
        <v>0.5302095</v>
      </c>
      <c r="O15" s="243">
        <v>0.56384504000000002</v>
      </c>
      <c r="P15" s="243">
        <v>0.64253718573623142</v>
      </c>
    </row>
    <row r="16" spans="1:41" s="193" customFormat="1">
      <c r="A16" s="344"/>
      <c r="B16" s="260" t="s">
        <v>166</v>
      </c>
      <c r="C16" s="202">
        <v>221964</v>
      </c>
      <c r="D16" s="202">
        <v>223353</v>
      </c>
      <c r="E16" s="202">
        <v>324980</v>
      </c>
      <c r="F16" s="202">
        <v>364090</v>
      </c>
      <c r="G16" s="202">
        <v>367580</v>
      </c>
      <c r="H16" s="202">
        <v>382513</v>
      </c>
      <c r="I16" s="202">
        <v>492475</v>
      </c>
      <c r="J16" s="202">
        <v>540370</v>
      </c>
      <c r="K16" s="202">
        <v>616217</v>
      </c>
      <c r="L16" s="202">
        <v>748641</v>
      </c>
      <c r="M16" s="202">
        <v>790694</v>
      </c>
      <c r="N16" s="202">
        <v>786977</v>
      </c>
      <c r="O16" s="202">
        <v>751941</v>
      </c>
      <c r="P16" s="244">
        <v>847704</v>
      </c>
    </row>
    <row r="17" spans="1:16" s="193" customFormat="1">
      <c r="A17" s="344"/>
      <c r="B17" s="85" t="s">
        <v>156</v>
      </c>
      <c r="C17" s="22">
        <v>1373</v>
      </c>
      <c r="D17" s="22">
        <v>1652</v>
      </c>
      <c r="E17" s="22">
        <v>2356</v>
      </c>
      <c r="F17" s="22">
        <v>2371</v>
      </c>
      <c r="G17" s="22">
        <v>3112</v>
      </c>
      <c r="H17" s="22">
        <v>3682</v>
      </c>
      <c r="I17" s="22">
        <v>4792</v>
      </c>
      <c r="J17" s="202">
        <v>5928</v>
      </c>
      <c r="K17" s="202">
        <v>6645</v>
      </c>
      <c r="L17" s="202">
        <v>7662</v>
      </c>
      <c r="M17" s="202">
        <v>9324</v>
      </c>
      <c r="N17" s="202">
        <v>10783</v>
      </c>
      <c r="O17" s="202">
        <v>8714</v>
      </c>
      <c r="P17" s="244">
        <v>8007</v>
      </c>
    </row>
    <row r="18" spans="1:16" s="193" customFormat="1">
      <c r="A18" s="263"/>
      <c r="B18" s="263"/>
      <c r="C18" s="263"/>
      <c r="D18" s="263"/>
      <c r="E18" s="263"/>
      <c r="F18" s="263"/>
      <c r="G18" s="263"/>
      <c r="H18" s="263"/>
      <c r="I18" s="263"/>
      <c r="J18" s="263"/>
      <c r="K18" s="263"/>
      <c r="L18" s="263"/>
      <c r="M18" s="263"/>
      <c r="N18" s="263"/>
      <c r="O18" s="263"/>
    </row>
    <row r="19" spans="1:16" s="193" customFormat="1">
      <c r="A19" s="293" t="s">
        <v>210</v>
      </c>
      <c r="B19" s="293"/>
      <c r="C19" s="293"/>
      <c r="D19" s="293"/>
      <c r="E19" s="293"/>
      <c r="F19" s="293"/>
      <c r="G19" s="293"/>
      <c r="H19" s="293"/>
      <c r="I19" s="293"/>
      <c r="J19" s="293"/>
      <c r="K19" s="293"/>
      <c r="L19" s="293"/>
      <c r="M19" s="293"/>
      <c r="N19" s="293"/>
      <c r="O19" s="293"/>
    </row>
    <row r="20" spans="1:16" ht="41.45" customHeight="1">
      <c r="A20" s="295" t="s">
        <v>150</v>
      </c>
      <c r="B20" s="295"/>
      <c r="C20" s="295"/>
      <c r="D20" s="295"/>
      <c r="E20" s="295"/>
      <c r="F20" s="295"/>
      <c r="G20" s="295"/>
      <c r="H20" s="295"/>
      <c r="I20" s="295"/>
      <c r="J20" s="295"/>
      <c r="K20" s="295"/>
      <c r="L20" s="295"/>
      <c r="M20" s="295"/>
      <c r="N20" s="295"/>
      <c r="O20" s="295"/>
      <c r="P20" s="295"/>
    </row>
    <row r="21" spans="1:16" ht="60.6" customHeight="1">
      <c r="A21" s="328" t="s">
        <v>202</v>
      </c>
      <c r="B21" s="328"/>
      <c r="C21" s="328"/>
      <c r="D21" s="328"/>
      <c r="E21" s="328"/>
      <c r="F21" s="328"/>
      <c r="G21" s="328"/>
      <c r="H21" s="328"/>
      <c r="I21" s="328"/>
      <c r="J21" s="328"/>
      <c r="K21" s="328"/>
      <c r="L21" s="328"/>
      <c r="M21" s="328"/>
      <c r="N21" s="328"/>
      <c r="O21" s="328"/>
      <c r="P21" s="328"/>
    </row>
    <row r="22" spans="1:16">
      <c r="A22" s="293" t="s">
        <v>149</v>
      </c>
      <c r="B22" s="293"/>
      <c r="C22" s="293"/>
      <c r="D22" s="293"/>
      <c r="E22" s="293"/>
      <c r="F22" s="293"/>
      <c r="G22" s="293"/>
      <c r="H22" s="293"/>
      <c r="I22" s="293"/>
      <c r="J22" s="293"/>
      <c r="K22" s="293"/>
      <c r="L22" s="293"/>
      <c r="M22" s="293"/>
      <c r="N22" s="293"/>
      <c r="O22" s="293"/>
    </row>
    <row r="25" spans="1:16">
      <c r="C25" s="10"/>
      <c r="D25" s="10"/>
      <c r="E25" s="10"/>
      <c r="F25" s="10"/>
      <c r="G25" s="6"/>
      <c r="H25" s="6"/>
      <c r="I25" s="6"/>
    </row>
    <row r="26" spans="1:16">
      <c r="A26" s="35"/>
      <c r="B26" s="10"/>
      <c r="C26" s="2"/>
      <c r="D26" s="2"/>
      <c r="F26" s="10"/>
      <c r="G26" s="6"/>
      <c r="H26" s="6"/>
      <c r="I26" s="6"/>
    </row>
    <row r="27" spans="1:16">
      <c r="B27" s="10"/>
      <c r="C27" s="2"/>
      <c r="D27" s="2"/>
      <c r="E27" s="10"/>
      <c r="F27" s="10"/>
      <c r="G27" s="6"/>
      <c r="H27" s="6"/>
      <c r="I27" s="6"/>
    </row>
    <row r="28" spans="1:16">
      <c r="A28" s="35"/>
      <c r="B28" s="10"/>
      <c r="C28" s="2"/>
      <c r="D28" s="2"/>
      <c r="F28" s="10"/>
      <c r="G28" s="6"/>
      <c r="H28" s="6"/>
      <c r="I28" s="6"/>
    </row>
    <row r="29" spans="1:16">
      <c r="B29" s="10"/>
      <c r="C29" s="2"/>
      <c r="D29" s="2"/>
    </row>
    <row r="30" spans="1:16">
      <c r="A30" s="35"/>
      <c r="B30" s="10"/>
      <c r="C30" s="2"/>
      <c r="D30" s="2"/>
    </row>
    <row r="31" spans="1:16">
      <c r="B31" s="10"/>
      <c r="C31" s="2"/>
      <c r="D31" s="2"/>
    </row>
  </sheetData>
  <mergeCells count="9">
    <mergeCell ref="A22:O22"/>
    <mergeCell ref="A20:P20"/>
    <mergeCell ref="A21:P21"/>
    <mergeCell ref="A3:O3"/>
    <mergeCell ref="A2:M2"/>
    <mergeCell ref="A6:A9"/>
    <mergeCell ref="A10:A13"/>
    <mergeCell ref="A14:A17"/>
    <mergeCell ref="A19:O19"/>
  </mergeCells>
  <hyperlinks>
    <hyperlink ref="A1" location="Índice!A1" display="Índice" xr:uid="{177972E0-33AF-48E8-8002-874E7AD954B4}"/>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DC752-B9C2-4B9E-BD41-64C60AE38494}">
  <dimension ref="A1:BE66"/>
  <sheetViews>
    <sheetView workbookViewId="0">
      <selection activeCell="A25" sqref="A25:BE30"/>
    </sheetView>
  </sheetViews>
  <sheetFormatPr baseColWidth="10" defaultRowHeight="15"/>
  <cols>
    <col min="1" max="1" width="16.5703125" customWidth="1"/>
    <col min="2" max="2" width="9.85546875" bestFit="1" customWidth="1"/>
    <col min="3" max="3" width="5.140625" bestFit="1" customWidth="1"/>
    <col min="4" max="4" width="11.28515625" bestFit="1" customWidth="1"/>
    <col min="5" max="5" width="10" bestFit="1" customWidth="1"/>
    <col min="6" max="6" width="9.85546875" bestFit="1" customWidth="1"/>
    <col min="7" max="7" width="5.140625" bestFit="1" customWidth="1"/>
    <col min="8" max="8" width="11.28515625" bestFit="1" customWidth="1"/>
    <col min="9" max="9" width="10" bestFit="1" customWidth="1"/>
    <col min="10" max="10" width="9.85546875" bestFit="1" customWidth="1"/>
    <col min="11" max="11" width="5.140625" bestFit="1" customWidth="1"/>
    <col min="12" max="12" width="11.28515625" bestFit="1" customWidth="1"/>
    <col min="13" max="13" width="10" bestFit="1" customWidth="1"/>
    <col min="14" max="14" width="9.85546875" bestFit="1" customWidth="1"/>
    <col min="15" max="15" width="5.140625" bestFit="1" customWidth="1"/>
    <col min="16" max="16" width="11.28515625" bestFit="1" customWidth="1"/>
    <col min="17" max="17" width="10" bestFit="1" customWidth="1"/>
    <col min="18" max="18" width="9.85546875" bestFit="1" customWidth="1"/>
    <col min="19" max="19" width="5.140625" bestFit="1" customWidth="1"/>
    <col min="20" max="20" width="11.28515625" bestFit="1" customWidth="1"/>
    <col min="21" max="21" width="10" bestFit="1" customWidth="1"/>
    <col min="22" max="22" width="9.85546875" bestFit="1" customWidth="1"/>
    <col min="23" max="23" width="5.140625" bestFit="1" customWidth="1"/>
    <col min="24" max="24" width="11.28515625" bestFit="1" customWidth="1"/>
    <col min="25" max="25" width="10" bestFit="1" customWidth="1"/>
    <col min="26" max="26" width="9.85546875" bestFit="1" customWidth="1"/>
    <col min="27" max="27" width="5.140625" bestFit="1" customWidth="1"/>
    <col min="28" max="28" width="11.28515625" bestFit="1" customWidth="1"/>
    <col min="29" max="29" width="10" bestFit="1" customWidth="1"/>
    <col min="30" max="30" width="9.85546875" bestFit="1" customWidth="1"/>
    <col min="31" max="31" width="5.140625" bestFit="1" customWidth="1"/>
    <col min="32" max="32" width="11.28515625" bestFit="1" customWidth="1"/>
    <col min="33" max="33" width="10" bestFit="1" customWidth="1"/>
    <col min="34" max="34" width="9.85546875" bestFit="1" customWidth="1"/>
    <col min="35" max="35" width="5.140625" bestFit="1" customWidth="1"/>
    <col min="36" max="36" width="11.28515625" bestFit="1" customWidth="1"/>
    <col min="37" max="37" width="10" bestFit="1" customWidth="1"/>
    <col min="38" max="38" width="9.85546875" bestFit="1" customWidth="1"/>
    <col min="39" max="39" width="5.140625" bestFit="1" customWidth="1"/>
    <col min="40" max="40" width="11.28515625" bestFit="1" customWidth="1"/>
    <col min="41" max="41" width="10" bestFit="1" customWidth="1"/>
    <col min="42" max="42" width="9.85546875" bestFit="1" customWidth="1"/>
    <col min="43" max="43" width="5.140625" bestFit="1" customWidth="1"/>
    <col min="44" max="44" width="11.28515625" bestFit="1" customWidth="1"/>
    <col min="45" max="45" width="10" bestFit="1" customWidth="1"/>
    <col min="46" max="46" width="9.85546875" bestFit="1" customWidth="1"/>
    <col min="47" max="47" width="5.140625" bestFit="1" customWidth="1"/>
    <col min="48" max="48" width="11.28515625" bestFit="1" customWidth="1"/>
    <col min="49" max="49" width="10" bestFit="1" customWidth="1"/>
    <col min="50" max="50" width="9.85546875" bestFit="1" customWidth="1"/>
    <col min="51" max="51" width="5.140625" bestFit="1" customWidth="1"/>
    <col min="52" max="52" width="11.28515625" bestFit="1" customWidth="1"/>
    <col min="53" max="53" width="10" bestFit="1" customWidth="1"/>
    <col min="54" max="54" width="9.85546875" bestFit="1" customWidth="1"/>
    <col min="55" max="55" width="5.140625" bestFit="1" customWidth="1"/>
    <col min="56" max="56" width="11.28515625" bestFit="1" customWidth="1"/>
    <col min="57" max="57" width="10" bestFit="1" customWidth="1"/>
  </cols>
  <sheetData>
    <row r="1" spans="1:57" s="193" customFormat="1">
      <c r="A1" s="111" t="s">
        <v>155</v>
      </c>
    </row>
    <row r="2" spans="1:57">
      <c r="A2" s="291" t="s">
        <v>241</v>
      </c>
      <c r="B2" s="291"/>
      <c r="C2" s="291"/>
      <c r="D2" s="291"/>
      <c r="E2" s="291"/>
      <c r="F2" s="291"/>
      <c r="G2" s="291"/>
      <c r="H2" s="291"/>
      <c r="I2" s="291"/>
      <c r="J2" s="291"/>
      <c r="K2" s="291"/>
      <c r="L2" s="291"/>
      <c r="M2" s="291"/>
      <c r="N2" s="291"/>
      <c r="O2" s="291"/>
    </row>
    <row r="3" spans="1:57" s="98" customFormat="1">
      <c r="A3" s="292" t="s">
        <v>143</v>
      </c>
      <c r="B3" s="292"/>
      <c r="C3" s="292"/>
      <c r="D3" s="292"/>
      <c r="E3" s="292"/>
      <c r="F3" s="292"/>
      <c r="G3" s="292"/>
      <c r="H3" s="292"/>
      <c r="I3" s="292"/>
      <c r="J3" s="292"/>
      <c r="K3" s="292"/>
      <c r="L3" s="292"/>
      <c r="M3" s="292"/>
      <c r="N3" s="292"/>
      <c r="O3" s="292"/>
    </row>
    <row r="4" spans="1:57" s="193" customFormat="1">
      <c r="A4" s="263"/>
      <c r="B4" s="263"/>
      <c r="C4" s="263"/>
      <c r="D4" s="263"/>
      <c r="E4" s="263"/>
      <c r="F4" s="263"/>
      <c r="G4" s="263"/>
      <c r="H4" s="263"/>
      <c r="I4" s="263"/>
      <c r="J4" s="263"/>
      <c r="K4" s="263"/>
      <c r="L4" s="263"/>
      <c r="M4" s="263"/>
      <c r="N4" s="263"/>
      <c r="O4" s="263"/>
    </row>
    <row r="5" spans="1:57" s="193" customFormat="1">
      <c r="A5" s="332" t="s">
        <v>69</v>
      </c>
      <c r="B5" s="302">
        <v>1990</v>
      </c>
      <c r="C5" s="303"/>
      <c r="D5" s="303"/>
      <c r="E5" s="302"/>
      <c r="F5" s="302" t="s">
        <v>2</v>
      </c>
      <c r="G5" s="303"/>
      <c r="H5" s="303"/>
      <c r="I5" s="302"/>
      <c r="J5" s="302" t="s">
        <v>3</v>
      </c>
      <c r="K5" s="303"/>
      <c r="L5" s="303"/>
      <c r="M5" s="302"/>
      <c r="N5" s="302" t="s">
        <v>4</v>
      </c>
      <c r="O5" s="303"/>
      <c r="P5" s="303"/>
      <c r="Q5" s="302"/>
      <c r="R5" s="302" t="s">
        <v>5</v>
      </c>
      <c r="S5" s="303"/>
      <c r="T5" s="303"/>
      <c r="U5" s="302"/>
      <c r="V5" s="302" t="s">
        <v>6</v>
      </c>
      <c r="W5" s="303"/>
      <c r="X5" s="303"/>
      <c r="Y5" s="302"/>
      <c r="Z5" s="302" t="s">
        <v>7</v>
      </c>
      <c r="AA5" s="303"/>
      <c r="AB5" s="303"/>
      <c r="AC5" s="302"/>
      <c r="AD5" s="302" t="s">
        <v>8</v>
      </c>
      <c r="AE5" s="303"/>
      <c r="AF5" s="303"/>
      <c r="AG5" s="302"/>
      <c r="AH5" s="302" t="s">
        <v>9</v>
      </c>
      <c r="AI5" s="303"/>
      <c r="AJ5" s="303"/>
      <c r="AK5" s="302"/>
      <c r="AL5" s="302" t="s">
        <v>10</v>
      </c>
      <c r="AM5" s="303"/>
      <c r="AN5" s="303"/>
      <c r="AO5" s="302"/>
      <c r="AP5" s="302" t="s">
        <v>11</v>
      </c>
      <c r="AQ5" s="303"/>
      <c r="AR5" s="303"/>
      <c r="AS5" s="302"/>
      <c r="AT5" s="302" t="s">
        <v>12</v>
      </c>
      <c r="AU5" s="303"/>
      <c r="AV5" s="303"/>
      <c r="AW5" s="302"/>
      <c r="AX5" s="302" t="s">
        <v>70</v>
      </c>
      <c r="AY5" s="303"/>
      <c r="AZ5" s="303"/>
      <c r="BA5" s="302"/>
      <c r="BB5" s="302">
        <v>2020</v>
      </c>
      <c r="BC5" s="303"/>
      <c r="BD5" s="303"/>
      <c r="BE5" s="302"/>
    </row>
    <row r="6" spans="1:57" s="193" customFormat="1">
      <c r="A6" s="332"/>
      <c r="B6" s="265" t="s">
        <v>37</v>
      </c>
      <c r="C6" s="266" t="s">
        <v>148</v>
      </c>
      <c r="D6" s="267" t="s">
        <v>166</v>
      </c>
      <c r="E6" s="265" t="s">
        <v>156</v>
      </c>
      <c r="F6" s="265" t="s">
        <v>37</v>
      </c>
      <c r="G6" s="266" t="s">
        <v>148</v>
      </c>
      <c r="H6" s="267" t="s">
        <v>166</v>
      </c>
      <c r="I6" s="265" t="s">
        <v>156</v>
      </c>
      <c r="J6" s="265" t="s">
        <v>37</v>
      </c>
      <c r="K6" s="266" t="s">
        <v>148</v>
      </c>
      <c r="L6" s="267" t="s">
        <v>166</v>
      </c>
      <c r="M6" s="265" t="s">
        <v>156</v>
      </c>
      <c r="N6" s="265" t="s">
        <v>37</v>
      </c>
      <c r="O6" s="266" t="s">
        <v>148</v>
      </c>
      <c r="P6" s="267" t="s">
        <v>166</v>
      </c>
      <c r="Q6" s="265" t="s">
        <v>156</v>
      </c>
      <c r="R6" s="265" t="s">
        <v>37</v>
      </c>
      <c r="S6" s="266" t="s">
        <v>148</v>
      </c>
      <c r="T6" s="267" t="s">
        <v>166</v>
      </c>
      <c r="U6" s="265" t="s">
        <v>156</v>
      </c>
      <c r="V6" s="265" t="s">
        <v>37</v>
      </c>
      <c r="W6" s="266" t="s">
        <v>148</v>
      </c>
      <c r="X6" s="267" t="s">
        <v>166</v>
      </c>
      <c r="Y6" s="265" t="s">
        <v>156</v>
      </c>
      <c r="Z6" s="265" t="s">
        <v>37</v>
      </c>
      <c r="AA6" s="266" t="s">
        <v>148</v>
      </c>
      <c r="AB6" s="267" t="s">
        <v>166</v>
      </c>
      <c r="AC6" s="265" t="s">
        <v>156</v>
      </c>
      <c r="AD6" s="265" t="s">
        <v>37</v>
      </c>
      <c r="AE6" s="266" t="s">
        <v>148</v>
      </c>
      <c r="AF6" s="267" t="s">
        <v>166</v>
      </c>
      <c r="AG6" s="265" t="s">
        <v>156</v>
      </c>
      <c r="AH6" s="265" t="s">
        <v>37</v>
      </c>
      <c r="AI6" s="266" t="s">
        <v>148</v>
      </c>
      <c r="AJ6" s="267" t="s">
        <v>166</v>
      </c>
      <c r="AK6" s="265" t="s">
        <v>156</v>
      </c>
      <c r="AL6" s="265" t="s">
        <v>37</v>
      </c>
      <c r="AM6" s="266" t="s">
        <v>148</v>
      </c>
      <c r="AN6" s="267" t="s">
        <v>166</v>
      </c>
      <c r="AO6" s="265" t="s">
        <v>156</v>
      </c>
      <c r="AP6" s="265" t="s">
        <v>37</v>
      </c>
      <c r="AQ6" s="266" t="s">
        <v>148</v>
      </c>
      <c r="AR6" s="267" t="s">
        <v>166</v>
      </c>
      <c r="AS6" s="265" t="s">
        <v>156</v>
      </c>
      <c r="AT6" s="265" t="s">
        <v>37</v>
      </c>
      <c r="AU6" s="266" t="s">
        <v>148</v>
      </c>
      <c r="AV6" s="267" t="s">
        <v>166</v>
      </c>
      <c r="AW6" s="265" t="s">
        <v>156</v>
      </c>
      <c r="AX6" s="265" t="s">
        <v>37</v>
      </c>
      <c r="AY6" s="266" t="s">
        <v>148</v>
      </c>
      <c r="AZ6" s="267" t="s">
        <v>166</v>
      </c>
      <c r="BA6" s="265" t="s">
        <v>156</v>
      </c>
      <c r="BB6" s="265" t="s">
        <v>37</v>
      </c>
      <c r="BC6" s="266" t="s">
        <v>148</v>
      </c>
      <c r="BD6" s="267" t="s">
        <v>166</v>
      </c>
      <c r="BE6" s="265" t="s">
        <v>156</v>
      </c>
    </row>
    <row r="7" spans="1:57" s="193" customFormat="1">
      <c r="A7" s="268" t="s">
        <v>38</v>
      </c>
      <c r="B7" s="74" t="s">
        <v>123</v>
      </c>
      <c r="C7" s="52" t="s">
        <v>123</v>
      </c>
      <c r="D7" s="74" t="s">
        <v>123</v>
      </c>
      <c r="E7" s="74" t="s">
        <v>123</v>
      </c>
      <c r="F7" s="74" t="s">
        <v>123</v>
      </c>
      <c r="G7" s="52" t="s">
        <v>123</v>
      </c>
      <c r="H7" s="74" t="s">
        <v>123</v>
      </c>
      <c r="I7" s="74" t="s">
        <v>123</v>
      </c>
      <c r="J7" s="74" t="s">
        <v>123</v>
      </c>
      <c r="K7" s="52" t="s">
        <v>123</v>
      </c>
      <c r="L7" s="74" t="s">
        <v>123</v>
      </c>
      <c r="M7" s="74" t="s">
        <v>123</v>
      </c>
      <c r="N7" s="74" t="s">
        <v>123</v>
      </c>
      <c r="O7" s="52" t="s">
        <v>123</v>
      </c>
      <c r="P7" s="74" t="s">
        <v>123</v>
      </c>
      <c r="Q7" s="74" t="s">
        <v>123</v>
      </c>
      <c r="R7" s="74" t="s">
        <v>123</v>
      </c>
      <c r="S7" s="52" t="s">
        <v>123</v>
      </c>
      <c r="T7" s="74" t="s">
        <v>123</v>
      </c>
      <c r="U7" s="74" t="s">
        <v>123</v>
      </c>
      <c r="V7" s="74" t="s">
        <v>123</v>
      </c>
      <c r="W7" s="52" t="s">
        <v>123</v>
      </c>
      <c r="X7" s="74" t="s">
        <v>123</v>
      </c>
      <c r="Y7" s="74" t="s">
        <v>123</v>
      </c>
      <c r="Z7" s="74" t="s">
        <v>123</v>
      </c>
      <c r="AA7" s="52" t="s">
        <v>123</v>
      </c>
      <c r="AB7" s="74" t="s">
        <v>123</v>
      </c>
      <c r="AC7" s="74" t="s">
        <v>123</v>
      </c>
      <c r="AD7" s="7">
        <v>32.994602999999998</v>
      </c>
      <c r="AE7" s="7">
        <v>4.2697995000000004</v>
      </c>
      <c r="AF7" s="61">
        <v>6786</v>
      </c>
      <c r="AG7" s="61">
        <v>41</v>
      </c>
      <c r="AH7" s="7">
        <v>33.871591000000002</v>
      </c>
      <c r="AI7" s="7">
        <v>4.3723871000000001</v>
      </c>
      <c r="AJ7" s="61">
        <v>8768</v>
      </c>
      <c r="AK7" s="61">
        <v>92</v>
      </c>
      <c r="AL7" s="7">
        <v>32.016281999999997</v>
      </c>
      <c r="AM7" s="7">
        <v>1.7227011000000001</v>
      </c>
      <c r="AN7" s="61">
        <v>7236</v>
      </c>
      <c r="AO7" s="61">
        <v>339</v>
      </c>
      <c r="AP7" s="7">
        <v>36.581674999999997</v>
      </c>
      <c r="AQ7" s="7">
        <v>2.4551403000000001</v>
      </c>
      <c r="AR7" s="61">
        <v>7977</v>
      </c>
      <c r="AS7" s="61">
        <v>397</v>
      </c>
      <c r="AT7" s="7">
        <v>38.549515999999997</v>
      </c>
      <c r="AU7" s="7">
        <v>3.0503692</v>
      </c>
      <c r="AV7" s="61">
        <v>7213</v>
      </c>
      <c r="AW7" s="61">
        <v>102</v>
      </c>
      <c r="AX7" s="7">
        <v>36.142465999999999</v>
      </c>
      <c r="AY7" s="7">
        <v>2.3399000000000001</v>
      </c>
      <c r="AZ7" s="61">
        <v>6596</v>
      </c>
      <c r="BA7" s="61">
        <v>314</v>
      </c>
      <c r="BB7" s="7">
        <v>43.650635269074698</v>
      </c>
      <c r="BC7" s="7">
        <v>2.3555453849739698</v>
      </c>
      <c r="BD7" s="61">
        <v>13124</v>
      </c>
      <c r="BE7" s="61">
        <v>348</v>
      </c>
    </row>
    <row r="8" spans="1:57" s="193" customFormat="1">
      <c r="A8" s="268" t="s">
        <v>39</v>
      </c>
      <c r="B8" s="7">
        <v>12.744232</v>
      </c>
      <c r="C8" s="52" t="s">
        <v>123</v>
      </c>
      <c r="D8" s="22">
        <v>5629</v>
      </c>
      <c r="E8" s="22">
        <v>67</v>
      </c>
      <c r="F8" s="7">
        <v>15.51519</v>
      </c>
      <c r="G8" s="52" t="s">
        <v>123</v>
      </c>
      <c r="H8" s="22">
        <v>6389</v>
      </c>
      <c r="I8" s="22">
        <v>66</v>
      </c>
      <c r="J8" s="7">
        <v>24.443279</v>
      </c>
      <c r="K8" s="52" t="s">
        <v>123</v>
      </c>
      <c r="L8" s="22">
        <v>10724</v>
      </c>
      <c r="M8" s="22">
        <v>100</v>
      </c>
      <c r="N8" s="7">
        <v>26.011323000000001</v>
      </c>
      <c r="O8" s="52" t="s">
        <v>123</v>
      </c>
      <c r="P8" s="22">
        <v>12635</v>
      </c>
      <c r="Q8" s="22">
        <v>64</v>
      </c>
      <c r="R8" s="7">
        <v>22.490672</v>
      </c>
      <c r="S8" s="52" t="s">
        <v>123</v>
      </c>
      <c r="T8" s="22">
        <v>11031</v>
      </c>
      <c r="U8" s="22">
        <v>55</v>
      </c>
      <c r="V8" s="7">
        <v>16.912392000000001</v>
      </c>
      <c r="W8" s="52" t="s">
        <v>123</v>
      </c>
      <c r="X8" s="22">
        <v>8718</v>
      </c>
      <c r="Y8" s="22">
        <v>72</v>
      </c>
      <c r="Z8" s="7">
        <v>27.912068999999999</v>
      </c>
      <c r="AA8" s="52" t="s">
        <v>123</v>
      </c>
      <c r="AB8" s="22">
        <v>15808</v>
      </c>
      <c r="AC8" s="22">
        <v>108</v>
      </c>
      <c r="AD8" s="7">
        <v>18.713927999999999</v>
      </c>
      <c r="AE8" s="7">
        <v>2.9852820000000002</v>
      </c>
      <c r="AF8" s="22">
        <v>6420</v>
      </c>
      <c r="AG8" s="22">
        <v>82</v>
      </c>
      <c r="AH8" s="7">
        <v>23.712717999999999</v>
      </c>
      <c r="AI8" s="7">
        <v>3.377758</v>
      </c>
      <c r="AJ8" s="22">
        <v>8515</v>
      </c>
      <c r="AK8" s="22">
        <v>90</v>
      </c>
      <c r="AL8" s="7">
        <v>28.012056000000001</v>
      </c>
      <c r="AM8" s="7">
        <v>1.8841935000000001</v>
      </c>
      <c r="AN8" s="22">
        <v>11060</v>
      </c>
      <c r="AO8" s="22">
        <v>483</v>
      </c>
      <c r="AP8" s="7">
        <v>30.290890999999998</v>
      </c>
      <c r="AQ8" s="7">
        <v>2.1402101999999998</v>
      </c>
      <c r="AR8" s="22">
        <v>11569</v>
      </c>
      <c r="AS8" s="22">
        <v>346</v>
      </c>
      <c r="AT8" s="7">
        <v>24.551224000000001</v>
      </c>
      <c r="AU8" s="7">
        <v>2.8364253000000001</v>
      </c>
      <c r="AV8" s="22">
        <v>9013</v>
      </c>
      <c r="AW8" s="22">
        <v>200</v>
      </c>
      <c r="AX8" s="7">
        <v>26.549613000000001</v>
      </c>
      <c r="AY8" s="7">
        <v>1.7314199999999997</v>
      </c>
      <c r="AZ8" s="22">
        <v>10494</v>
      </c>
      <c r="BA8" s="22">
        <v>318</v>
      </c>
      <c r="BB8" s="7">
        <v>36.660273149538973</v>
      </c>
      <c r="BC8" s="7">
        <v>1.8903484041983092</v>
      </c>
      <c r="BD8" s="22">
        <v>15864</v>
      </c>
      <c r="BE8" s="22">
        <v>359</v>
      </c>
    </row>
    <row r="9" spans="1:57" s="193" customFormat="1">
      <c r="A9" s="268" t="s">
        <v>40</v>
      </c>
      <c r="B9" s="7">
        <v>13.737852</v>
      </c>
      <c r="C9" s="52" t="s">
        <v>123</v>
      </c>
      <c r="D9" s="22">
        <v>7365</v>
      </c>
      <c r="E9" s="22">
        <v>76</v>
      </c>
      <c r="F9" s="7">
        <v>9.2227736999999994</v>
      </c>
      <c r="G9" s="52" t="s">
        <v>123</v>
      </c>
      <c r="H9" s="22">
        <v>5519</v>
      </c>
      <c r="I9" s="22">
        <v>60</v>
      </c>
      <c r="J9" s="7">
        <v>13.429396000000001</v>
      </c>
      <c r="K9" s="52" t="s">
        <v>123</v>
      </c>
      <c r="L9" s="22">
        <v>6934</v>
      </c>
      <c r="M9" s="22">
        <v>73</v>
      </c>
      <c r="N9" s="7">
        <v>22.049448999999999</v>
      </c>
      <c r="O9" s="52" t="s">
        <v>123</v>
      </c>
      <c r="P9" s="22">
        <v>13074</v>
      </c>
      <c r="Q9" s="22">
        <v>104</v>
      </c>
      <c r="R9" s="7">
        <v>24.770119999999999</v>
      </c>
      <c r="S9" s="52" t="s">
        <v>123</v>
      </c>
      <c r="T9" s="22">
        <v>14358</v>
      </c>
      <c r="U9" s="22">
        <v>98</v>
      </c>
      <c r="V9" s="7">
        <v>24.161300000000001</v>
      </c>
      <c r="W9" s="52" t="s">
        <v>123</v>
      </c>
      <c r="X9" s="22">
        <v>15045</v>
      </c>
      <c r="Y9" s="22">
        <v>127</v>
      </c>
      <c r="Z9" s="7">
        <v>27.246476999999999</v>
      </c>
      <c r="AA9" s="52" t="s">
        <v>123</v>
      </c>
      <c r="AB9" s="22">
        <v>18966</v>
      </c>
      <c r="AC9" s="22">
        <v>164</v>
      </c>
      <c r="AD9" s="7">
        <v>30.625468999999999</v>
      </c>
      <c r="AE9" s="7">
        <v>4.5174946</v>
      </c>
      <c r="AF9" s="22">
        <v>21221</v>
      </c>
      <c r="AG9" s="22">
        <v>163</v>
      </c>
      <c r="AH9" s="7">
        <v>24.181224</v>
      </c>
      <c r="AI9" s="7">
        <v>3.0660959000000001</v>
      </c>
      <c r="AJ9" s="22">
        <v>15601</v>
      </c>
      <c r="AK9" s="22">
        <v>192</v>
      </c>
      <c r="AL9" s="7">
        <v>28.255210000000002</v>
      </c>
      <c r="AM9" s="7">
        <v>1.5331665999999999</v>
      </c>
      <c r="AN9" s="22">
        <v>23551</v>
      </c>
      <c r="AO9" s="22">
        <v>611</v>
      </c>
      <c r="AP9" s="7">
        <v>36.615639000000002</v>
      </c>
      <c r="AQ9" s="7">
        <v>2.6713113000000002</v>
      </c>
      <c r="AR9" s="22">
        <v>27052</v>
      </c>
      <c r="AS9" s="22">
        <v>367</v>
      </c>
      <c r="AT9" s="7">
        <v>30.184486</v>
      </c>
      <c r="AU9" s="7">
        <v>2.4564303000000001</v>
      </c>
      <c r="AV9" s="22">
        <v>21188</v>
      </c>
      <c r="AW9" s="22">
        <v>225</v>
      </c>
      <c r="AX9" s="7">
        <v>34.702235999999999</v>
      </c>
      <c r="AY9" s="7">
        <v>2.1972800000000001</v>
      </c>
      <c r="AZ9" s="22">
        <v>24742</v>
      </c>
      <c r="BA9" s="22">
        <v>364</v>
      </c>
      <c r="BB9" s="7">
        <v>43.209133138348861</v>
      </c>
      <c r="BC9" s="7">
        <v>1.980538380321063</v>
      </c>
      <c r="BD9" s="22">
        <v>35161</v>
      </c>
      <c r="BE9" s="22">
        <v>398</v>
      </c>
    </row>
    <row r="10" spans="1:57" s="193" customFormat="1">
      <c r="A10" s="268" t="s">
        <v>41</v>
      </c>
      <c r="B10" s="7">
        <v>6.4437666</v>
      </c>
      <c r="C10" s="52" t="s">
        <v>123</v>
      </c>
      <c r="D10" s="61">
        <v>1669</v>
      </c>
      <c r="E10" s="61">
        <v>22</v>
      </c>
      <c r="F10" s="7">
        <v>9.6468562000000002</v>
      </c>
      <c r="G10" s="52" t="s">
        <v>123</v>
      </c>
      <c r="H10" s="61">
        <v>2464</v>
      </c>
      <c r="I10" s="61">
        <v>45</v>
      </c>
      <c r="J10" s="7">
        <v>8.7755168000000001</v>
      </c>
      <c r="K10" s="52" t="s">
        <v>123</v>
      </c>
      <c r="L10" s="61">
        <v>2704</v>
      </c>
      <c r="M10" s="61">
        <v>38</v>
      </c>
      <c r="N10" s="7">
        <v>18.772818000000001</v>
      </c>
      <c r="O10" s="52" t="s">
        <v>123</v>
      </c>
      <c r="P10" s="61">
        <v>4525</v>
      </c>
      <c r="Q10" s="61">
        <v>56</v>
      </c>
      <c r="R10" s="7">
        <v>13.029617999999999</v>
      </c>
      <c r="S10" s="52" t="s">
        <v>123</v>
      </c>
      <c r="T10" s="61">
        <v>3515</v>
      </c>
      <c r="U10" s="61">
        <v>75</v>
      </c>
      <c r="V10" s="7">
        <v>10.919157</v>
      </c>
      <c r="W10" s="52" t="s">
        <v>123</v>
      </c>
      <c r="X10" s="61">
        <v>2623</v>
      </c>
      <c r="Y10" s="61">
        <v>65</v>
      </c>
      <c r="Z10" s="7">
        <v>23.407340999999999</v>
      </c>
      <c r="AA10" s="52" t="s">
        <v>123</v>
      </c>
      <c r="AB10" s="61">
        <v>6779</v>
      </c>
      <c r="AC10" s="61">
        <v>130</v>
      </c>
      <c r="AD10" s="7">
        <v>22.975642000000001</v>
      </c>
      <c r="AE10" s="7">
        <v>3.5909133</v>
      </c>
      <c r="AF10" s="61">
        <v>7329</v>
      </c>
      <c r="AG10" s="61">
        <v>131</v>
      </c>
      <c r="AH10" s="7">
        <v>23.669927000000001</v>
      </c>
      <c r="AI10" s="7">
        <v>3.7374559999999999</v>
      </c>
      <c r="AJ10" s="61">
        <v>9245</v>
      </c>
      <c r="AK10" s="61">
        <v>140</v>
      </c>
      <c r="AL10" s="7">
        <v>23.010066999999999</v>
      </c>
      <c r="AM10" s="7">
        <v>1.653084</v>
      </c>
      <c r="AN10" s="61">
        <v>8366</v>
      </c>
      <c r="AO10" s="61">
        <v>313</v>
      </c>
      <c r="AP10" s="7">
        <v>28.172308999999998</v>
      </c>
      <c r="AQ10" s="7">
        <v>2.2821444999999998</v>
      </c>
      <c r="AR10" s="61">
        <v>10235</v>
      </c>
      <c r="AS10" s="61">
        <v>292</v>
      </c>
      <c r="AT10" s="7">
        <v>30.646044</v>
      </c>
      <c r="AU10" s="7">
        <v>1.9902678</v>
      </c>
      <c r="AV10" s="61">
        <v>10640</v>
      </c>
      <c r="AW10" s="61">
        <v>552</v>
      </c>
      <c r="AX10" s="7">
        <v>31.976669999999999</v>
      </c>
      <c r="AY10" s="7">
        <v>2.4696599999999997</v>
      </c>
      <c r="AZ10" s="61">
        <v>10088</v>
      </c>
      <c r="BA10" s="61">
        <v>249</v>
      </c>
      <c r="BB10" s="7">
        <v>38.174499894077414</v>
      </c>
      <c r="BC10" s="7">
        <v>1.9373946039215124</v>
      </c>
      <c r="BD10" s="61">
        <v>12614</v>
      </c>
      <c r="BE10" s="61">
        <v>293</v>
      </c>
    </row>
    <row r="11" spans="1:57" s="193" customFormat="1">
      <c r="A11" s="268" t="s">
        <v>42</v>
      </c>
      <c r="B11" s="7">
        <v>12.174587000000001</v>
      </c>
      <c r="C11" s="52" t="s">
        <v>123</v>
      </c>
      <c r="D11" s="22">
        <v>7693</v>
      </c>
      <c r="E11" s="22">
        <v>102</v>
      </c>
      <c r="F11" s="7">
        <v>8.7988950999999993</v>
      </c>
      <c r="G11" s="52" t="s">
        <v>123</v>
      </c>
      <c r="H11" s="22">
        <v>5925</v>
      </c>
      <c r="I11" s="22">
        <v>51</v>
      </c>
      <c r="J11" s="7">
        <v>13.125133999999999</v>
      </c>
      <c r="K11" s="52" t="s">
        <v>123</v>
      </c>
      <c r="L11" s="22">
        <v>8540</v>
      </c>
      <c r="M11" s="22">
        <v>92</v>
      </c>
      <c r="N11" s="7">
        <v>15.86087</v>
      </c>
      <c r="O11" s="52" t="s">
        <v>123</v>
      </c>
      <c r="P11" s="22">
        <v>11587</v>
      </c>
      <c r="Q11" s="22">
        <v>112</v>
      </c>
      <c r="R11" s="7">
        <v>15.503558</v>
      </c>
      <c r="S11" s="52" t="s">
        <v>123</v>
      </c>
      <c r="T11" s="22">
        <v>10588</v>
      </c>
      <c r="U11" s="22">
        <v>142</v>
      </c>
      <c r="V11" s="7">
        <v>23.23565</v>
      </c>
      <c r="W11" s="52" t="s">
        <v>123</v>
      </c>
      <c r="X11" s="22">
        <v>15945</v>
      </c>
      <c r="Y11" s="22">
        <v>189</v>
      </c>
      <c r="Z11" s="7">
        <v>22.030177999999999</v>
      </c>
      <c r="AA11" s="52" t="s">
        <v>123</v>
      </c>
      <c r="AB11" s="22">
        <v>17462</v>
      </c>
      <c r="AC11" s="22">
        <v>176</v>
      </c>
      <c r="AD11" s="7">
        <v>22.398025000000001</v>
      </c>
      <c r="AE11" s="7">
        <v>2.6307934999999998</v>
      </c>
      <c r="AF11" s="22">
        <v>18686</v>
      </c>
      <c r="AG11" s="22">
        <v>225</v>
      </c>
      <c r="AH11" s="7">
        <v>27.155564999999999</v>
      </c>
      <c r="AI11" s="7">
        <v>2.6587615000000002</v>
      </c>
      <c r="AJ11" s="22">
        <v>25032</v>
      </c>
      <c r="AK11" s="22">
        <v>284</v>
      </c>
      <c r="AL11" s="7">
        <v>33.888593999999998</v>
      </c>
      <c r="AM11" s="7">
        <v>4.2214527999999998</v>
      </c>
      <c r="AN11" s="22">
        <v>33181</v>
      </c>
      <c r="AO11" s="22">
        <v>305</v>
      </c>
      <c r="AP11" s="7">
        <v>33.449831000000003</v>
      </c>
      <c r="AQ11" s="7">
        <v>1.6773655999999999</v>
      </c>
      <c r="AR11" s="22">
        <v>31010</v>
      </c>
      <c r="AS11" s="22">
        <v>442</v>
      </c>
      <c r="AT11" s="7">
        <v>32.335614</v>
      </c>
      <c r="AU11" s="7">
        <v>1.5334832</v>
      </c>
      <c r="AV11" s="22">
        <v>29201</v>
      </c>
      <c r="AW11" s="22">
        <v>469</v>
      </c>
      <c r="AX11" s="7">
        <v>34.414883000000003</v>
      </c>
      <c r="AY11" s="7">
        <v>2.24383</v>
      </c>
      <c r="AZ11" s="22">
        <v>30282</v>
      </c>
      <c r="BA11" s="22">
        <v>348</v>
      </c>
      <c r="BB11" s="7">
        <v>39.89767288331408</v>
      </c>
      <c r="BC11" s="7">
        <v>1.9706270156561945</v>
      </c>
      <c r="BD11" s="22">
        <v>36261</v>
      </c>
      <c r="BE11" s="22">
        <v>332</v>
      </c>
    </row>
    <row r="12" spans="1:57" s="193" customFormat="1">
      <c r="A12" s="268" t="s">
        <v>43</v>
      </c>
      <c r="B12" s="7">
        <v>19.167603</v>
      </c>
      <c r="C12" s="52" t="s">
        <v>123</v>
      </c>
      <c r="D12" s="22">
        <v>34453</v>
      </c>
      <c r="E12" s="22">
        <v>136</v>
      </c>
      <c r="F12" s="7">
        <v>17.628551000000002</v>
      </c>
      <c r="G12" s="52" t="s">
        <v>123</v>
      </c>
      <c r="H12" s="22">
        <v>28911</v>
      </c>
      <c r="I12" s="22">
        <v>143</v>
      </c>
      <c r="J12" s="7">
        <v>24.754656000000001</v>
      </c>
      <c r="K12" s="52" t="s">
        <v>123</v>
      </c>
      <c r="L12" s="22">
        <v>42705</v>
      </c>
      <c r="M12" s="22">
        <v>403</v>
      </c>
      <c r="N12" s="7">
        <v>18.969608000000001</v>
      </c>
      <c r="O12" s="52" t="s">
        <v>123</v>
      </c>
      <c r="P12" s="22">
        <v>32781</v>
      </c>
      <c r="Q12" s="22">
        <v>295</v>
      </c>
      <c r="R12" s="7">
        <v>22.053826999999998</v>
      </c>
      <c r="S12" s="52" t="s">
        <v>123</v>
      </c>
      <c r="T12" s="22">
        <v>39464</v>
      </c>
      <c r="U12" s="22">
        <v>487</v>
      </c>
      <c r="V12" s="7">
        <v>24.942651000000001</v>
      </c>
      <c r="W12" s="52" t="s">
        <v>123</v>
      </c>
      <c r="X12" s="22">
        <v>45450</v>
      </c>
      <c r="Y12" s="22">
        <v>484</v>
      </c>
      <c r="Z12" s="7">
        <v>25.428923999999999</v>
      </c>
      <c r="AA12" s="52" t="s">
        <v>123</v>
      </c>
      <c r="AB12" s="22">
        <v>46213</v>
      </c>
      <c r="AC12" s="22">
        <v>609</v>
      </c>
      <c r="AD12" s="7">
        <v>30.389772000000001</v>
      </c>
      <c r="AE12" s="7">
        <v>2.0775134</v>
      </c>
      <c r="AF12" s="22">
        <v>62468</v>
      </c>
      <c r="AG12" s="22">
        <v>762</v>
      </c>
      <c r="AH12" s="7">
        <v>32.176529000000002</v>
      </c>
      <c r="AI12" s="7">
        <v>2.0167627000000001</v>
      </c>
      <c r="AJ12" s="22">
        <v>70168</v>
      </c>
      <c r="AK12" s="22">
        <v>867</v>
      </c>
      <c r="AL12" s="7">
        <v>42.957051999999997</v>
      </c>
      <c r="AM12" s="7">
        <v>2.354984</v>
      </c>
      <c r="AN12" s="22">
        <v>101041</v>
      </c>
      <c r="AO12" s="22">
        <v>763</v>
      </c>
      <c r="AP12" s="7">
        <v>40.053842000000003</v>
      </c>
      <c r="AQ12" s="7">
        <v>1.8532514</v>
      </c>
      <c r="AR12" s="22">
        <v>88823</v>
      </c>
      <c r="AS12" s="22">
        <v>967</v>
      </c>
      <c r="AT12" s="7">
        <v>41.397998000000001</v>
      </c>
      <c r="AU12" s="7">
        <v>1.3866147</v>
      </c>
      <c r="AV12" s="22">
        <v>86930</v>
      </c>
      <c r="AW12" s="22">
        <v>1254</v>
      </c>
      <c r="AX12" s="7">
        <v>42.883414000000002</v>
      </c>
      <c r="AY12" s="7">
        <v>1.44278</v>
      </c>
      <c r="AZ12" s="22">
        <v>86513</v>
      </c>
      <c r="BA12" s="22">
        <v>885</v>
      </c>
      <c r="BB12" s="7">
        <v>43.831099106150049</v>
      </c>
      <c r="BC12" s="7">
        <v>1.5018415636561726</v>
      </c>
      <c r="BD12" s="22">
        <v>91845</v>
      </c>
      <c r="BE12" s="22">
        <v>838</v>
      </c>
    </row>
    <row r="13" spans="1:57" s="193" customFormat="1">
      <c r="A13" s="268" t="s">
        <v>44</v>
      </c>
      <c r="B13" s="7">
        <v>15.501009</v>
      </c>
      <c r="C13" s="52" t="s">
        <v>123</v>
      </c>
      <c r="D13" s="22">
        <v>109800</v>
      </c>
      <c r="E13" s="22">
        <v>498</v>
      </c>
      <c r="F13" s="7">
        <v>15.593976</v>
      </c>
      <c r="G13" s="52" t="s">
        <v>123</v>
      </c>
      <c r="H13" s="22">
        <v>114917</v>
      </c>
      <c r="I13" s="22">
        <v>703</v>
      </c>
      <c r="J13" s="7">
        <v>22.339337</v>
      </c>
      <c r="K13" s="52" t="s">
        <v>123</v>
      </c>
      <c r="L13" s="22">
        <v>171164</v>
      </c>
      <c r="M13" s="22">
        <v>914</v>
      </c>
      <c r="N13" s="7">
        <v>25.734034000000001</v>
      </c>
      <c r="O13" s="52" t="s">
        <v>123</v>
      </c>
      <c r="P13" s="22">
        <v>185336</v>
      </c>
      <c r="Q13" s="22">
        <v>815</v>
      </c>
      <c r="R13" s="7">
        <v>23.742739</v>
      </c>
      <c r="S13" s="52" t="s">
        <v>123</v>
      </c>
      <c r="T13" s="22">
        <v>170409</v>
      </c>
      <c r="U13" s="22">
        <v>1153</v>
      </c>
      <c r="V13" s="7">
        <v>24.264862999999998</v>
      </c>
      <c r="W13" s="52" t="s">
        <v>123</v>
      </c>
      <c r="X13" s="22">
        <v>170697</v>
      </c>
      <c r="Y13" s="22">
        <v>1027</v>
      </c>
      <c r="Z13" s="7">
        <v>29.530106</v>
      </c>
      <c r="AA13" s="52" t="s">
        <v>123</v>
      </c>
      <c r="AB13" s="22">
        <v>230261</v>
      </c>
      <c r="AC13" s="22">
        <v>1516</v>
      </c>
      <c r="AD13" s="7">
        <v>29.711773999999998</v>
      </c>
      <c r="AE13" s="7">
        <v>1.2510501000000001</v>
      </c>
      <c r="AF13" s="22">
        <v>239487</v>
      </c>
      <c r="AG13" s="22">
        <v>1572</v>
      </c>
      <c r="AH13" s="7">
        <v>30.960532000000001</v>
      </c>
      <c r="AI13" s="7">
        <v>1.3119354000000001</v>
      </c>
      <c r="AJ13" s="22">
        <v>278455</v>
      </c>
      <c r="AK13" s="22">
        <v>1605</v>
      </c>
      <c r="AL13" s="7">
        <v>34.909277000000003</v>
      </c>
      <c r="AM13" s="7">
        <v>1.5104495</v>
      </c>
      <c r="AN13" s="22">
        <v>330321</v>
      </c>
      <c r="AO13" s="22">
        <v>1239</v>
      </c>
      <c r="AP13" s="7">
        <v>37.603467999999999</v>
      </c>
      <c r="AQ13" s="7">
        <v>1.4444752000000001</v>
      </c>
      <c r="AR13" s="22">
        <v>335039</v>
      </c>
      <c r="AS13" s="22">
        <v>1771</v>
      </c>
      <c r="AT13" s="7">
        <v>39.110098000000001</v>
      </c>
      <c r="AU13" s="7">
        <v>1.0543719</v>
      </c>
      <c r="AV13" s="22">
        <v>347582</v>
      </c>
      <c r="AW13" s="22">
        <v>2823</v>
      </c>
      <c r="AX13" s="7">
        <v>36.781818000000001</v>
      </c>
      <c r="AY13" s="7">
        <v>1.02765</v>
      </c>
      <c r="AZ13" s="22">
        <v>304154</v>
      </c>
      <c r="BA13" s="22">
        <v>1912</v>
      </c>
      <c r="BB13" s="7">
        <v>40.657641495516131</v>
      </c>
      <c r="BC13" s="7">
        <v>1.2812275966481246</v>
      </c>
      <c r="BD13" s="22">
        <v>361024</v>
      </c>
      <c r="BE13" s="22">
        <v>1849</v>
      </c>
    </row>
    <row r="14" spans="1:57" s="193" customFormat="1">
      <c r="A14" s="268" t="s">
        <v>45</v>
      </c>
      <c r="B14" s="7">
        <v>6.1678685</v>
      </c>
      <c r="C14" s="52" t="s">
        <v>123</v>
      </c>
      <c r="D14" s="22">
        <v>5346</v>
      </c>
      <c r="E14" s="22">
        <v>54</v>
      </c>
      <c r="F14" s="7">
        <v>8.9048412999999993</v>
      </c>
      <c r="G14" s="52" t="s">
        <v>123</v>
      </c>
      <c r="H14" s="22">
        <v>8336</v>
      </c>
      <c r="I14" s="22">
        <v>73</v>
      </c>
      <c r="J14" s="7">
        <v>9.2800923999999991</v>
      </c>
      <c r="K14" s="52" t="s">
        <v>123</v>
      </c>
      <c r="L14" s="22">
        <v>8678</v>
      </c>
      <c r="M14" s="22">
        <v>65</v>
      </c>
      <c r="N14" s="7">
        <v>15.239269</v>
      </c>
      <c r="O14" s="52" t="s">
        <v>123</v>
      </c>
      <c r="P14" s="22">
        <v>12856</v>
      </c>
      <c r="Q14" s="22">
        <v>184</v>
      </c>
      <c r="R14" s="7">
        <v>16.951205999999999</v>
      </c>
      <c r="S14" s="52" t="s">
        <v>123</v>
      </c>
      <c r="T14" s="22">
        <v>15668</v>
      </c>
      <c r="U14" s="22">
        <v>183</v>
      </c>
      <c r="V14" s="7">
        <v>19.206461000000001</v>
      </c>
      <c r="W14" s="52" t="s">
        <v>123</v>
      </c>
      <c r="X14" s="22">
        <v>16957</v>
      </c>
      <c r="Y14" s="22">
        <v>258</v>
      </c>
      <c r="Z14" s="7">
        <v>17.922993000000002</v>
      </c>
      <c r="AA14" s="52" t="s">
        <v>123</v>
      </c>
      <c r="AB14" s="22">
        <v>16525</v>
      </c>
      <c r="AC14" s="22">
        <v>201</v>
      </c>
      <c r="AD14" s="7">
        <v>23.800644999999999</v>
      </c>
      <c r="AE14" s="7">
        <v>1.7316385999999999</v>
      </c>
      <c r="AF14" s="22">
        <v>23615</v>
      </c>
      <c r="AG14" s="22">
        <v>504</v>
      </c>
      <c r="AH14" s="7">
        <v>24.433199999999999</v>
      </c>
      <c r="AI14" s="7">
        <v>2.0040314000000001</v>
      </c>
      <c r="AJ14" s="22">
        <v>26123</v>
      </c>
      <c r="AK14" s="22">
        <v>498</v>
      </c>
      <c r="AL14" s="7">
        <v>28.495906999999999</v>
      </c>
      <c r="AM14" s="7">
        <v>2.6812033999999998</v>
      </c>
      <c r="AN14" s="22">
        <v>30671</v>
      </c>
      <c r="AO14" s="22">
        <v>431</v>
      </c>
      <c r="AP14" s="7">
        <v>32.234779000000003</v>
      </c>
      <c r="AQ14" s="7">
        <v>1.8125990000000001</v>
      </c>
      <c r="AR14" s="22">
        <v>33402</v>
      </c>
      <c r="AS14" s="22">
        <v>604</v>
      </c>
      <c r="AT14" s="7">
        <v>33.997059</v>
      </c>
      <c r="AU14" s="7">
        <v>1.370654</v>
      </c>
      <c r="AV14" s="22">
        <v>34916</v>
      </c>
      <c r="AW14" s="22">
        <v>854</v>
      </c>
      <c r="AX14" s="7">
        <v>34.267195000000001</v>
      </c>
      <c r="AY14" s="7">
        <v>1.5329300000000001</v>
      </c>
      <c r="AZ14" s="22">
        <v>36902</v>
      </c>
      <c r="BA14" s="22">
        <v>565</v>
      </c>
      <c r="BB14" s="7">
        <v>37.384213047991693</v>
      </c>
      <c r="BC14" s="7">
        <v>1.9061794962483298</v>
      </c>
      <c r="BD14" s="22">
        <v>37453</v>
      </c>
      <c r="BE14" s="22">
        <v>501</v>
      </c>
    </row>
    <row r="15" spans="1:57" s="193" customFormat="1">
      <c r="A15" s="268" t="s">
        <v>46</v>
      </c>
      <c r="B15" s="7">
        <v>6.5391662999999998</v>
      </c>
      <c r="C15" s="52" t="s">
        <v>123</v>
      </c>
      <c r="D15" s="61">
        <v>6852</v>
      </c>
      <c r="E15" s="61">
        <v>60</v>
      </c>
      <c r="F15" s="7">
        <v>6.4913571000000001</v>
      </c>
      <c r="G15" s="52" t="s">
        <v>123</v>
      </c>
      <c r="H15" s="61">
        <v>6707</v>
      </c>
      <c r="I15" s="61">
        <v>58</v>
      </c>
      <c r="J15" s="7">
        <v>10.880814000000001</v>
      </c>
      <c r="K15" s="52" t="s">
        <v>123</v>
      </c>
      <c r="L15" s="61">
        <v>11397</v>
      </c>
      <c r="M15" s="61">
        <v>151</v>
      </c>
      <c r="N15" s="7">
        <v>10.565248</v>
      </c>
      <c r="O15" s="52" t="s">
        <v>123</v>
      </c>
      <c r="P15" s="61">
        <v>10798</v>
      </c>
      <c r="Q15" s="61">
        <v>116</v>
      </c>
      <c r="R15" s="7">
        <v>13.840797</v>
      </c>
      <c r="S15" s="52" t="s">
        <v>123</v>
      </c>
      <c r="T15" s="61">
        <v>14310</v>
      </c>
      <c r="U15" s="61">
        <v>152</v>
      </c>
      <c r="V15" s="7">
        <v>16.505949000000001</v>
      </c>
      <c r="W15" s="52" t="s">
        <v>123</v>
      </c>
      <c r="X15" s="61">
        <v>18007</v>
      </c>
      <c r="Y15" s="61">
        <v>265</v>
      </c>
      <c r="Z15" s="7">
        <v>18.690124999999998</v>
      </c>
      <c r="AA15" s="52" t="s">
        <v>123</v>
      </c>
      <c r="AB15" s="61">
        <v>21363</v>
      </c>
      <c r="AC15" s="61">
        <v>344</v>
      </c>
      <c r="AD15" s="7">
        <v>20.108951000000001</v>
      </c>
      <c r="AE15" s="7">
        <v>1.7455860000000001</v>
      </c>
      <c r="AF15" s="61">
        <v>22665</v>
      </c>
      <c r="AG15" s="61">
        <v>373</v>
      </c>
      <c r="AH15" s="7">
        <v>23.499580999999999</v>
      </c>
      <c r="AI15" s="7">
        <v>2.1937087000000002</v>
      </c>
      <c r="AJ15" s="61">
        <v>27479</v>
      </c>
      <c r="AK15" s="61">
        <v>510</v>
      </c>
      <c r="AL15" s="7">
        <v>26.305790999999999</v>
      </c>
      <c r="AM15" s="7">
        <v>1.956461</v>
      </c>
      <c r="AN15" s="61">
        <v>33648</v>
      </c>
      <c r="AO15" s="61">
        <v>505</v>
      </c>
      <c r="AP15" s="7">
        <v>31.774373000000001</v>
      </c>
      <c r="AQ15" s="7">
        <v>2.5194009999999998</v>
      </c>
      <c r="AR15" s="61">
        <v>38243</v>
      </c>
      <c r="AS15" s="61">
        <v>501</v>
      </c>
      <c r="AT15" s="7">
        <v>33.236176999999998</v>
      </c>
      <c r="AU15" s="7">
        <v>1.9485629</v>
      </c>
      <c r="AV15" s="61">
        <v>38200</v>
      </c>
      <c r="AW15" s="61">
        <v>643</v>
      </c>
      <c r="AX15" s="7">
        <v>32.983243999999999</v>
      </c>
      <c r="AY15" s="7">
        <v>1.3644399999999999</v>
      </c>
      <c r="AZ15" s="61">
        <v>38188</v>
      </c>
      <c r="BA15" s="61">
        <v>564</v>
      </c>
      <c r="BB15" s="7">
        <v>39.818565744995148</v>
      </c>
      <c r="BC15" s="7">
        <v>3.1625791253320887</v>
      </c>
      <c r="BD15" s="61">
        <v>43937</v>
      </c>
      <c r="BE15" s="61">
        <v>473</v>
      </c>
    </row>
    <row r="16" spans="1:57" s="193" customFormat="1">
      <c r="A16" s="49" t="s">
        <v>71</v>
      </c>
      <c r="B16" s="74" t="s">
        <v>123</v>
      </c>
      <c r="C16" s="52" t="s">
        <v>123</v>
      </c>
      <c r="D16" s="74" t="s">
        <v>123</v>
      </c>
      <c r="E16" s="74" t="s">
        <v>123</v>
      </c>
      <c r="F16" s="74" t="s">
        <v>123</v>
      </c>
      <c r="G16" s="52" t="s">
        <v>123</v>
      </c>
      <c r="H16" s="74" t="s">
        <v>123</v>
      </c>
      <c r="I16" s="74" t="s">
        <v>123</v>
      </c>
      <c r="J16" s="74" t="s">
        <v>123</v>
      </c>
      <c r="K16" s="52" t="s">
        <v>123</v>
      </c>
      <c r="L16" s="74" t="s">
        <v>123</v>
      </c>
      <c r="M16" s="74" t="s">
        <v>123</v>
      </c>
      <c r="N16" s="74" t="s">
        <v>123</v>
      </c>
      <c r="O16" s="52" t="s">
        <v>123</v>
      </c>
      <c r="P16" s="74" t="s">
        <v>123</v>
      </c>
      <c r="Q16" s="74" t="s">
        <v>123</v>
      </c>
      <c r="R16" s="74" t="s">
        <v>123</v>
      </c>
      <c r="S16" s="52" t="s">
        <v>123</v>
      </c>
      <c r="T16" s="74" t="s">
        <v>123</v>
      </c>
      <c r="U16" s="74" t="s">
        <v>123</v>
      </c>
      <c r="V16" s="74" t="s">
        <v>123</v>
      </c>
      <c r="W16" s="52" t="s">
        <v>123</v>
      </c>
      <c r="X16" s="74" t="s">
        <v>123</v>
      </c>
      <c r="Y16" s="74" t="s">
        <v>123</v>
      </c>
      <c r="Z16" s="74" t="s">
        <v>123</v>
      </c>
      <c r="AA16" s="52" t="s">
        <v>123</v>
      </c>
      <c r="AB16" s="74" t="s">
        <v>123</v>
      </c>
      <c r="AC16" s="74" t="s">
        <v>123</v>
      </c>
      <c r="AD16" s="74" t="s">
        <v>123</v>
      </c>
      <c r="AE16" s="74"/>
      <c r="AF16" s="74" t="s">
        <v>123</v>
      </c>
      <c r="AG16" s="74" t="s">
        <v>123</v>
      </c>
      <c r="AH16" s="74" t="s">
        <v>123</v>
      </c>
      <c r="AI16" s="74"/>
      <c r="AJ16" s="74" t="s">
        <v>123</v>
      </c>
      <c r="AK16" s="74" t="s">
        <v>123</v>
      </c>
      <c r="AL16" s="74" t="s">
        <v>123</v>
      </c>
      <c r="AM16" s="74"/>
      <c r="AN16" s="74" t="s">
        <v>123</v>
      </c>
      <c r="AO16" s="74" t="s">
        <v>123</v>
      </c>
      <c r="AP16" s="74" t="s">
        <v>123</v>
      </c>
      <c r="AQ16" s="74"/>
      <c r="AR16" s="74" t="s">
        <v>123</v>
      </c>
      <c r="AS16" s="74" t="s">
        <v>123</v>
      </c>
      <c r="AT16" s="74" t="s">
        <v>123</v>
      </c>
      <c r="AU16" s="74"/>
      <c r="AV16" s="74" t="s">
        <v>123</v>
      </c>
      <c r="AW16" s="74" t="s">
        <v>123</v>
      </c>
      <c r="AX16" s="7">
        <v>38.144540999999997</v>
      </c>
      <c r="AY16" s="7">
        <v>2.4420199999999999</v>
      </c>
      <c r="AZ16" s="22">
        <v>18605</v>
      </c>
      <c r="BA16" s="22">
        <v>315</v>
      </c>
      <c r="BB16" s="7">
        <v>37.641583815695853</v>
      </c>
      <c r="BC16" s="7">
        <v>2.738881861681592</v>
      </c>
      <c r="BD16" s="22">
        <v>19574</v>
      </c>
      <c r="BE16" s="22">
        <v>236</v>
      </c>
    </row>
    <row r="17" spans="1:57" s="193" customFormat="1">
      <c r="A17" s="268" t="s">
        <v>47</v>
      </c>
      <c r="B17" s="7">
        <v>9.4448310000000006</v>
      </c>
      <c r="C17" s="52" t="s">
        <v>123</v>
      </c>
      <c r="D17" s="22">
        <v>22938</v>
      </c>
      <c r="E17" s="22">
        <v>151</v>
      </c>
      <c r="F17" s="7">
        <v>9.6492494999999998</v>
      </c>
      <c r="G17" s="52" t="s">
        <v>123</v>
      </c>
      <c r="H17" s="22">
        <v>22044</v>
      </c>
      <c r="I17" s="22">
        <v>232</v>
      </c>
      <c r="J17" s="7">
        <v>16.236032999999999</v>
      </c>
      <c r="K17" s="52" t="s">
        <v>123</v>
      </c>
      <c r="L17" s="22">
        <v>37954</v>
      </c>
      <c r="M17" s="22">
        <v>316</v>
      </c>
      <c r="N17" s="7">
        <v>21.829995</v>
      </c>
      <c r="O17" s="52" t="s">
        <v>123</v>
      </c>
      <c r="P17" s="22">
        <v>48248</v>
      </c>
      <c r="Q17" s="22">
        <v>307</v>
      </c>
      <c r="R17" s="7">
        <v>20.673555</v>
      </c>
      <c r="S17" s="52" t="s">
        <v>123</v>
      </c>
      <c r="T17" s="22">
        <v>46537</v>
      </c>
      <c r="U17" s="22">
        <v>404</v>
      </c>
      <c r="V17" s="7">
        <v>21.770716</v>
      </c>
      <c r="W17" s="52" t="s">
        <v>123</v>
      </c>
      <c r="X17" s="22">
        <v>47050</v>
      </c>
      <c r="Y17" s="22">
        <v>576</v>
      </c>
      <c r="Z17" s="7">
        <v>23.959703000000001</v>
      </c>
      <c r="AA17" s="52" t="s">
        <v>123</v>
      </c>
      <c r="AB17" s="22">
        <v>54487</v>
      </c>
      <c r="AC17" s="22">
        <v>731</v>
      </c>
      <c r="AD17" s="7">
        <v>29.320008000000001</v>
      </c>
      <c r="AE17" s="7">
        <v>1.5669346</v>
      </c>
      <c r="AF17" s="22">
        <v>72611</v>
      </c>
      <c r="AG17" s="22">
        <v>1033</v>
      </c>
      <c r="AH17" s="7">
        <v>32.016916999999999</v>
      </c>
      <c r="AI17" s="7">
        <v>1.6217973999999999</v>
      </c>
      <c r="AJ17" s="22">
        <v>81152</v>
      </c>
      <c r="AK17" s="22">
        <v>1203</v>
      </c>
      <c r="AL17" s="7">
        <v>31.622886000000001</v>
      </c>
      <c r="AM17" s="7">
        <v>2.6656515999999999</v>
      </c>
      <c r="AN17" s="22">
        <v>83486</v>
      </c>
      <c r="AO17" s="22">
        <v>777</v>
      </c>
      <c r="AP17" s="7">
        <v>43.399084000000002</v>
      </c>
      <c r="AQ17" s="7">
        <v>1.6376743</v>
      </c>
      <c r="AR17" s="22">
        <v>111747</v>
      </c>
      <c r="AS17" s="22">
        <v>1598</v>
      </c>
      <c r="AT17" s="7">
        <v>41.527921999999997</v>
      </c>
      <c r="AU17" s="7">
        <v>1.2478216</v>
      </c>
      <c r="AV17" s="22">
        <v>108451</v>
      </c>
      <c r="AW17" s="22">
        <v>1696</v>
      </c>
      <c r="AX17" s="7">
        <v>47.246074999999998</v>
      </c>
      <c r="AY17" s="7">
        <v>2.3309600000000001</v>
      </c>
      <c r="AZ17" s="22">
        <v>89794</v>
      </c>
      <c r="BA17" s="22">
        <v>1053</v>
      </c>
      <c r="BB17" s="7">
        <v>43.650147268832562</v>
      </c>
      <c r="BC17" s="7">
        <v>1.6618665592433544</v>
      </c>
      <c r="BD17" s="22">
        <v>78249</v>
      </c>
      <c r="BE17" s="22">
        <v>823</v>
      </c>
    </row>
    <row r="18" spans="1:57" s="193" customFormat="1">
      <c r="A18" s="268" t="s">
        <v>48</v>
      </c>
      <c r="B18" s="7">
        <v>9.6956881999999993</v>
      </c>
      <c r="C18" s="52" t="s">
        <v>123</v>
      </c>
      <c r="D18" s="61">
        <v>9125</v>
      </c>
      <c r="E18" s="61">
        <v>84</v>
      </c>
      <c r="F18" s="7">
        <v>11.251760000000001</v>
      </c>
      <c r="G18" s="52" t="s">
        <v>123</v>
      </c>
      <c r="H18" s="61">
        <v>10631</v>
      </c>
      <c r="I18" s="61">
        <v>97</v>
      </c>
      <c r="J18" s="7">
        <v>9.4436996999999998</v>
      </c>
      <c r="K18" s="52" t="s">
        <v>123</v>
      </c>
      <c r="L18" s="61">
        <v>8454</v>
      </c>
      <c r="M18" s="61">
        <v>62</v>
      </c>
      <c r="N18" s="7">
        <v>14.022463</v>
      </c>
      <c r="O18" s="52" t="s">
        <v>123</v>
      </c>
      <c r="P18" s="61">
        <v>14283</v>
      </c>
      <c r="Q18" s="61">
        <v>166</v>
      </c>
      <c r="R18" s="7">
        <v>19.641220000000001</v>
      </c>
      <c r="S18" s="52" t="s">
        <v>123</v>
      </c>
      <c r="T18" s="61">
        <v>21208</v>
      </c>
      <c r="U18" s="61">
        <v>200</v>
      </c>
      <c r="V18" s="7">
        <v>19.726654</v>
      </c>
      <c r="W18" s="52" t="s">
        <v>123</v>
      </c>
      <c r="X18" s="61">
        <v>19312</v>
      </c>
      <c r="Y18" s="61">
        <v>279</v>
      </c>
      <c r="Z18" s="7">
        <v>30.101391</v>
      </c>
      <c r="AA18" s="52" t="s">
        <v>123</v>
      </c>
      <c r="AB18" s="61">
        <v>36398</v>
      </c>
      <c r="AC18" s="61">
        <v>336</v>
      </c>
      <c r="AD18" s="7">
        <v>20.663741000000002</v>
      </c>
      <c r="AE18" s="7">
        <v>1.8089271</v>
      </c>
      <c r="AF18" s="61">
        <v>22932</v>
      </c>
      <c r="AG18" s="61">
        <v>376</v>
      </c>
      <c r="AH18" s="7">
        <v>25.133206999999999</v>
      </c>
      <c r="AI18" s="7">
        <v>2.5013776000000001</v>
      </c>
      <c r="AJ18" s="61">
        <v>29198</v>
      </c>
      <c r="AK18" s="61">
        <v>433</v>
      </c>
      <c r="AL18" s="7">
        <v>29.492654000000002</v>
      </c>
      <c r="AM18" s="7">
        <v>3.9322330000000001</v>
      </c>
      <c r="AN18" s="61">
        <v>34187</v>
      </c>
      <c r="AO18" s="61">
        <v>405</v>
      </c>
      <c r="AP18" s="7">
        <v>34.203079000000002</v>
      </c>
      <c r="AQ18" s="7">
        <v>1.4685959</v>
      </c>
      <c r="AR18" s="61">
        <v>41816</v>
      </c>
      <c r="AS18" s="61">
        <v>743</v>
      </c>
      <c r="AT18" s="7">
        <v>35.698774999999998</v>
      </c>
      <c r="AU18" s="7">
        <v>1.5658817</v>
      </c>
      <c r="AV18" s="61">
        <v>42086</v>
      </c>
      <c r="AW18" s="61">
        <v>826</v>
      </c>
      <c r="AX18" s="7">
        <v>37.322539999999996</v>
      </c>
      <c r="AY18" s="7">
        <v>1.7383300000000002</v>
      </c>
      <c r="AZ18" s="61">
        <v>40249</v>
      </c>
      <c r="BA18" s="61">
        <v>598</v>
      </c>
      <c r="BB18" s="7">
        <v>35.681251563991587</v>
      </c>
      <c r="BC18" s="7">
        <v>1.6557513112653905</v>
      </c>
      <c r="BD18" s="61">
        <v>38499</v>
      </c>
      <c r="BE18" s="61">
        <v>441</v>
      </c>
    </row>
    <row r="19" spans="1:57" s="193" customFormat="1">
      <c r="A19" s="268" t="s">
        <v>49</v>
      </c>
      <c r="B19" s="74" t="s">
        <v>123</v>
      </c>
      <c r="C19" s="52" t="s">
        <v>123</v>
      </c>
      <c r="D19" s="74" t="s">
        <v>123</v>
      </c>
      <c r="E19" s="74" t="s">
        <v>123</v>
      </c>
      <c r="F19" s="74" t="s">
        <v>123</v>
      </c>
      <c r="G19" s="74" t="s">
        <v>123</v>
      </c>
      <c r="H19" s="74" t="s">
        <v>123</v>
      </c>
      <c r="I19" s="74" t="s">
        <v>123</v>
      </c>
      <c r="J19" s="74" t="s">
        <v>123</v>
      </c>
      <c r="K19" s="74" t="s">
        <v>123</v>
      </c>
      <c r="L19" s="74" t="s">
        <v>123</v>
      </c>
      <c r="M19" s="74" t="s">
        <v>123</v>
      </c>
      <c r="N19" s="74" t="s">
        <v>123</v>
      </c>
      <c r="O19" s="74" t="s">
        <v>123</v>
      </c>
      <c r="P19" s="74" t="s">
        <v>123</v>
      </c>
      <c r="Q19" s="74" t="s">
        <v>123</v>
      </c>
      <c r="R19" s="74" t="s">
        <v>123</v>
      </c>
      <c r="S19" s="74" t="s">
        <v>123</v>
      </c>
      <c r="T19" s="74" t="s">
        <v>123</v>
      </c>
      <c r="U19" s="74" t="s">
        <v>123</v>
      </c>
      <c r="V19" s="74" t="s">
        <v>123</v>
      </c>
      <c r="W19" s="74" t="s">
        <v>123</v>
      </c>
      <c r="X19" s="74" t="s">
        <v>123</v>
      </c>
      <c r="Y19" s="74" t="s">
        <v>123</v>
      </c>
      <c r="Z19" s="74" t="s">
        <v>123</v>
      </c>
      <c r="AA19" s="74" t="s">
        <v>123</v>
      </c>
      <c r="AB19" s="74" t="s">
        <v>123</v>
      </c>
      <c r="AC19" s="74" t="s">
        <v>123</v>
      </c>
      <c r="AD19" s="7">
        <v>22.126594999999998</v>
      </c>
      <c r="AE19" s="7">
        <v>2.6025217</v>
      </c>
      <c r="AF19" s="22">
        <v>8844</v>
      </c>
      <c r="AG19" s="22">
        <v>152</v>
      </c>
      <c r="AH19" s="7">
        <v>25.586369000000001</v>
      </c>
      <c r="AI19" s="7">
        <v>5.8680002</v>
      </c>
      <c r="AJ19" s="22">
        <v>11127</v>
      </c>
      <c r="AK19" s="22">
        <v>199</v>
      </c>
      <c r="AL19" s="7">
        <v>33.83343</v>
      </c>
      <c r="AM19" s="7">
        <v>4.8418241000000002</v>
      </c>
      <c r="AN19" s="22">
        <v>15831</v>
      </c>
      <c r="AO19" s="22">
        <v>538</v>
      </c>
      <c r="AP19" s="7">
        <v>32.737993000000003</v>
      </c>
      <c r="AQ19" s="7">
        <v>1.8914865000000001</v>
      </c>
      <c r="AR19" s="22">
        <v>13326</v>
      </c>
      <c r="AS19" s="22">
        <v>422</v>
      </c>
      <c r="AT19" s="7">
        <v>37.958953999999999</v>
      </c>
      <c r="AU19" s="7">
        <v>2.3501287</v>
      </c>
      <c r="AV19" s="22">
        <v>14815</v>
      </c>
      <c r="AW19" s="22">
        <v>340</v>
      </c>
      <c r="AX19" s="7">
        <v>38.406292999999998</v>
      </c>
      <c r="AY19" s="7">
        <v>2.3564400000000001</v>
      </c>
      <c r="AZ19" s="22">
        <v>15722</v>
      </c>
      <c r="BA19" s="22">
        <v>423</v>
      </c>
      <c r="BB19" s="7">
        <v>40.062571646923963</v>
      </c>
      <c r="BC19" s="7">
        <v>2.1488175008052175</v>
      </c>
      <c r="BD19" s="22">
        <v>16775</v>
      </c>
      <c r="BE19" s="22">
        <v>327</v>
      </c>
    </row>
    <row r="20" spans="1:57" s="193" customFormat="1">
      <c r="A20" s="268" t="s">
        <v>50</v>
      </c>
      <c r="B20" s="7">
        <v>8.1782005000000009</v>
      </c>
      <c r="C20" s="52" t="s">
        <v>123</v>
      </c>
      <c r="D20" s="22">
        <v>9700</v>
      </c>
      <c r="E20" s="22">
        <v>97</v>
      </c>
      <c r="F20" s="7">
        <v>7.6457347999999996</v>
      </c>
      <c r="G20" s="52" t="s">
        <v>123</v>
      </c>
      <c r="H20" s="22">
        <v>9307</v>
      </c>
      <c r="I20" s="22">
        <v>80</v>
      </c>
      <c r="J20" s="7">
        <v>10.336715999999999</v>
      </c>
      <c r="K20" s="52" t="s">
        <v>123</v>
      </c>
      <c r="L20" s="22">
        <v>12611</v>
      </c>
      <c r="M20" s="22">
        <v>96</v>
      </c>
      <c r="N20" s="7">
        <v>11.799189999999999</v>
      </c>
      <c r="O20" s="52" t="s">
        <v>123</v>
      </c>
      <c r="P20" s="22">
        <v>14250</v>
      </c>
      <c r="Q20" s="22">
        <v>92</v>
      </c>
      <c r="R20" s="7">
        <v>14.895435000000001</v>
      </c>
      <c r="S20" s="52" t="s">
        <v>123</v>
      </c>
      <c r="T20" s="22">
        <v>17429</v>
      </c>
      <c r="U20" s="22">
        <v>117</v>
      </c>
      <c r="V20" s="7">
        <v>14.741524999999999</v>
      </c>
      <c r="W20" s="52" t="s">
        <v>123</v>
      </c>
      <c r="X20" s="22">
        <v>17067</v>
      </c>
      <c r="Y20" s="22">
        <v>244</v>
      </c>
      <c r="Z20" s="7">
        <v>18.636827</v>
      </c>
      <c r="AA20" s="52" t="s">
        <v>123</v>
      </c>
      <c r="AB20" s="22">
        <v>22468</v>
      </c>
      <c r="AC20" s="22">
        <v>374</v>
      </c>
      <c r="AD20" s="7">
        <v>21.917977</v>
      </c>
      <c r="AE20" s="7">
        <v>1.9989064000000001</v>
      </c>
      <c r="AF20" s="22">
        <v>19539</v>
      </c>
      <c r="AG20" s="22">
        <v>338</v>
      </c>
      <c r="AH20" s="7">
        <v>19.809214999999998</v>
      </c>
      <c r="AI20" s="7">
        <v>1.8196536000000001</v>
      </c>
      <c r="AJ20" s="22">
        <v>19437</v>
      </c>
      <c r="AK20" s="22">
        <v>399</v>
      </c>
      <c r="AL20" s="7">
        <v>25.688137999999999</v>
      </c>
      <c r="AM20" s="7">
        <v>2.1093365999999998</v>
      </c>
      <c r="AN20" s="22">
        <v>25655</v>
      </c>
      <c r="AO20" s="22">
        <v>428</v>
      </c>
      <c r="AP20" s="7">
        <v>29.122218</v>
      </c>
      <c r="AQ20" s="7">
        <v>1.3669397999999999</v>
      </c>
      <c r="AR20" s="22">
        <v>29647</v>
      </c>
      <c r="AS20" s="22">
        <v>423</v>
      </c>
      <c r="AT20" s="7">
        <v>28.762523999999999</v>
      </c>
      <c r="AU20" s="7">
        <v>1.4944094000000001</v>
      </c>
      <c r="AV20" s="22">
        <v>27759</v>
      </c>
      <c r="AW20" s="22">
        <v>532</v>
      </c>
      <c r="AX20" s="7">
        <v>33.183650999999998</v>
      </c>
      <c r="AY20" s="7">
        <v>1.6661300000000001</v>
      </c>
      <c r="AZ20" s="22">
        <v>31185</v>
      </c>
      <c r="BA20" s="22">
        <v>423</v>
      </c>
      <c r="BB20" s="7">
        <v>37.810981135184122</v>
      </c>
      <c r="BC20" s="7">
        <v>1.7633753493720914</v>
      </c>
      <c r="BD20" s="22">
        <v>36719</v>
      </c>
      <c r="BE20" s="22">
        <v>428</v>
      </c>
    </row>
    <row r="21" spans="1:57" s="193" customFormat="1">
      <c r="A21" s="268" t="s">
        <v>51</v>
      </c>
      <c r="B21" s="7">
        <v>2.0958868000000002</v>
      </c>
      <c r="C21" s="52" t="s">
        <v>123</v>
      </c>
      <c r="D21" s="61">
        <v>160</v>
      </c>
      <c r="E21" s="61">
        <v>5</v>
      </c>
      <c r="F21" s="7">
        <v>3.9979550000000001</v>
      </c>
      <c r="G21" s="52" t="s">
        <v>123</v>
      </c>
      <c r="H21" s="61">
        <v>391</v>
      </c>
      <c r="I21" s="61">
        <v>11</v>
      </c>
      <c r="J21" s="7">
        <v>3.3638534999999998</v>
      </c>
      <c r="K21" s="52" t="s">
        <v>123</v>
      </c>
      <c r="L21" s="61">
        <v>338</v>
      </c>
      <c r="M21" s="61">
        <v>9</v>
      </c>
      <c r="N21" s="7">
        <v>9.5956354000000008</v>
      </c>
      <c r="O21" s="52" t="s">
        <v>123</v>
      </c>
      <c r="P21" s="61">
        <v>897</v>
      </c>
      <c r="Q21" s="61">
        <v>32</v>
      </c>
      <c r="R21" s="7">
        <v>5.8411214999999999</v>
      </c>
      <c r="S21" s="52" t="s">
        <v>123</v>
      </c>
      <c r="T21" s="61">
        <v>550</v>
      </c>
      <c r="U21" s="61">
        <v>13</v>
      </c>
      <c r="V21" s="7">
        <v>16.645845999999999</v>
      </c>
      <c r="W21" s="52" t="s">
        <v>123</v>
      </c>
      <c r="X21" s="61">
        <v>1599</v>
      </c>
      <c r="Y21" s="61">
        <v>45</v>
      </c>
      <c r="Z21" s="7">
        <v>21.789038000000001</v>
      </c>
      <c r="AA21" s="52" t="s">
        <v>123</v>
      </c>
      <c r="AB21" s="61">
        <v>2107</v>
      </c>
      <c r="AC21" s="61">
        <v>52</v>
      </c>
      <c r="AD21" s="7">
        <v>21.007933000000001</v>
      </c>
      <c r="AE21" s="7">
        <v>3.6742435000000002</v>
      </c>
      <c r="AF21" s="61">
        <v>2251</v>
      </c>
      <c r="AG21" s="61">
        <v>80</v>
      </c>
      <c r="AH21" s="7">
        <v>21.686959999999999</v>
      </c>
      <c r="AI21" s="7">
        <v>3.9821827999999999</v>
      </c>
      <c r="AJ21" s="61">
        <v>2458</v>
      </c>
      <c r="AK21" s="61">
        <v>80</v>
      </c>
      <c r="AL21" s="7">
        <v>22.424242</v>
      </c>
      <c r="AM21" s="7">
        <v>2.4618264000000001</v>
      </c>
      <c r="AN21" s="61">
        <v>2627</v>
      </c>
      <c r="AO21" s="61">
        <v>257</v>
      </c>
      <c r="AP21" s="7">
        <v>26.781562999999998</v>
      </c>
      <c r="AQ21" s="7">
        <v>1.9859827999999999</v>
      </c>
      <c r="AR21" s="61">
        <v>3341</v>
      </c>
      <c r="AS21" s="61">
        <v>178</v>
      </c>
      <c r="AT21" s="7">
        <v>32.390194000000001</v>
      </c>
      <c r="AU21" s="7">
        <v>3.2638577999999998</v>
      </c>
      <c r="AV21" s="61">
        <v>3171</v>
      </c>
      <c r="AW21" s="61">
        <v>105</v>
      </c>
      <c r="AX21" s="7">
        <v>29.625955000000001</v>
      </c>
      <c r="AY21" s="7">
        <v>2.8470200000000001</v>
      </c>
      <c r="AZ21" s="61">
        <v>2986</v>
      </c>
      <c r="BA21" s="61">
        <v>142</v>
      </c>
      <c r="BB21" s="7">
        <v>38.437190900098912</v>
      </c>
      <c r="BC21" s="7">
        <v>3.0309019543386295</v>
      </c>
      <c r="BD21" s="61">
        <v>3886</v>
      </c>
      <c r="BE21" s="61">
        <v>163</v>
      </c>
    </row>
    <row r="22" spans="1:57" s="193" customFormat="1">
      <c r="A22" s="268" t="s">
        <v>52</v>
      </c>
      <c r="B22" s="7">
        <v>9.3940316999999993</v>
      </c>
      <c r="C22" s="52" t="s">
        <v>123</v>
      </c>
      <c r="D22" s="22">
        <v>1234</v>
      </c>
      <c r="E22" s="22">
        <v>21</v>
      </c>
      <c r="F22" s="7">
        <v>12.220124</v>
      </c>
      <c r="G22" s="52" t="s">
        <v>123</v>
      </c>
      <c r="H22" s="22">
        <v>1812</v>
      </c>
      <c r="I22" s="22">
        <v>33</v>
      </c>
      <c r="J22" s="7">
        <v>18.651353</v>
      </c>
      <c r="K22" s="52" t="s">
        <v>123</v>
      </c>
      <c r="L22" s="22">
        <v>2777</v>
      </c>
      <c r="M22" s="22">
        <v>37</v>
      </c>
      <c r="N22" s="7">
        <v>19.564312000000001</v>
      </c>
      <c r="O22" s="52" t="s">
        <v>123</v>
      </c>
      <c r="P22" s="22">
        <v>2820</v>
      </c>
      <c r="Q22" s="22">
        <v>28</v>
      </c>
      <c r="R22" s="7">
        <v>17.158268</v>
      </c>
      <c r="S22" s="52" t="s">
        <v>123</v>
      </c>
      <c r="T22" s="22">
        <v>2513</v>
      </c>
      <c r="U22" s="22">
        <v>33</v>
      </c>
      <c r="V22" s="7">
        <v>28.895083</v>
      </c>
      <c r="W22" s="52" t="s">
        <v>123</v>
      </c>
      <c r="X22" s="22">
        <v>4043</v>
      </c>
      <c r="Y22" s="22">
        <v>51</v>
      </c>
      <c r="Z22" s="7">
        <v>24.147086000000002</v>
      </c>
      <c r="AA22" s="52" t="s">
        <v>123</v>
      </c>
      <c r="AB22" s="22">
        <v>3638</v>
      </c>
      <c r="AC22" s="22">
        <v>51</v>
      </c>
      <c r="AD22" s="7">
        <v>34.799066000000003</v>
      </c>
      <c r="AE22" s="7">
        <v>4.7289713000000004</v>
      </c>
      <c r="AF22" s="22">
        <v>5516</v>
      </c>
      <c r="AG22" s="22">
        <v>96</v>
      </c>
      <c r="AH22" s="7">
        <v>21.918762999999998</v>
      </c>
      <c r="AI22" s="7">
        <v>9.7591107000000008</v>
      </c>
      <c r="AJ22" s="22">
        <v>3459</v>
      </c>
      <c r="AK22" s="22">
        <v>53</v>
      </c>
      <c r="AL22" s="7">
        <v>43.873004999999999</v>
      </c>
      <c r="AM22" s="7">
        <v>2.7691271</v>
      </c>
      <c r="AN22" s="22">
        <v>7780</v>
      </c>
      <c r="AO22" s="22">
        <v>268</v>
      </c>
      <c r="AP22" s="7">
        <v>43.107031999999997</v>
      </c>
      <c r="AQ22" s="7">
        <v>2.6089156</v>
      </c>
      <c r="AR22" s="22">
        <v>7467</v>
      </c>
      <c r="AS22" s="22">
        <v>273</v>
      </c>
      <c r="AT22" s="7">
        <v>40.964194999999997</v>
      </c>
      <c r="AU22" s="7">
        <v>3.2164614999999999</v>
      </c>
      <c r="AV22" s="22">
        <v>5812</v>
      </c>
      <c r="AW22" s="22">
        <v>162</v>
      </c>
      <c r="AX22" s="7">
        <v>34.693617000000003</v>
      </c>
      <c r="AY22" s="7">
        <v>2.6237400000000002</v>
      </c>
      <c r="AZ22" s="22">
        <v>5441</v>
      </c>
      <c r="BA22" s="22">
        <v>241</v>
      </c>
      <c r="BB22" s="7">
        <v>40.361626719529042</v>
      </c>
      <c r="BC22" s="7">
        <v>3.0540591459822757</v>
      </c>
      <c r="BD22" s="22">
        <v>6719</v>
      </c>
      <c r="BE22" s="22">
        <v>198</v>
      </c>
    </row>
    <row r="23" spans="1:57" s="193" customFormat="1">
      <c r="A23" s="268" t="s">
        <v>14</v>
      </c>
      <c r="B23" s="7">
        <f>'64'!B6</f>
        <v>12.736269</v>
      </c>
      <c r="C23" s="52" t="s">
        <v>123</v>
      </c>
      <c r="D23" s="23">
        <f>SUM(D7:D22)</f>
        <v>221964</v>
      </c>
      <c r="E23" s="23">
        <f>SUM(E7:E22)</f>
        <v>1373</v>
      </c>
      <c r="F23" s="7">
        <f>'64'!C6</f>
        <v>12.683024</v>
      </c>
      <c r="G23" s="52" t="s">
        <v>123</v>
      </c>
      <c r="H23" s="23">
        <f>SUM(H7:H22)</f>
        <v>223353</v>
      </c>
      <c r="I23" s="23">
        <f>SUM(I7:I22)</f>
        <v>1652</v>
      </c>
      <c r="J23" s="7">
        <f>'64'!D6</f>
        <v>18.068729000000001</v>
      </c>
      <c r="K23" s="52" t="s">
        <v>123</v>
      </c>
      <c r="L23" s="23">
        <f>SUM(L7:L22)</f>
        <v>324980</v>
      </c>
      <c r="M23" s="23">
        <f>SUM(M7:M22)</f>
        <v>2356</v>
      </c>
      <c r="N23" s="7">
        <f>'64'!E6</f>
        <v>20.781333</v>
      </c>
      <c r="O23" s="52" t="s">
        <v>123</v>
      </c>
      <c r="P23" s="23">
        <f>SUM(P7:P22)</f>
        <v>364090</v>
      </c>
      <c r="Q23" s="23">
        <f>SUM(Q7:Q22)</f>
        <v>2371</v>
      </c>
      <c r="R23" s="7">
        <f>'64'!I6</f>
        <v>27.328389999999999</v>
      </c>
      <c r="S23" s="52" t="s">
        <v>123</v>
      </c>
      <c r="T23" s="23">
        <f>SUM(T7:T22)</f>
        <v>367580</v>
      </c>
      <c r="U23" s="23">
        <f>SUM(U7:U22)</f>
        <v>3112</v>
      </c>
      <c r="V23" s="7">
        <f>'64'!G6</f>
        <v>21.946638</v>
      </c>
      <c r="W23" s="52" t="s">
        <v>123</v>
      </c>
      <c r="X23" s="23">
        <f>SUM(X7:X22)</f>
        <v>382513</v>
      </c>
      <c r="Y23" s="23">
        <f>SUM(Y7:Y22)</f>
        <v>3682</v>
      </c>
      <c r="Z23" s="7">
        <f>'64'!H6</f>
        <v>25.973379000000001</v>
      </c>
      <c r="AA23" s="52" t="s">
        <v>123</v>
      </c>
      <c r="AB23" s="23">
        <f>SUM(AB7:AB22)</f>
        <v>492475</v>
      </c>
      <c r="AC23" s="23">
        <f>SUM(AC7:AC22)</f>
        <v>4792</v>
      </c>
      <c r="AD23" s="7">
        <f>'64'!I6</f>
        <v>27.328389999999999</v>
      </c>
      <c r="AE23" s="7">
        <f>'64'!I7</f>
        <v>0.65357476000000003</v>
      </c>
      <c r="AF23" s="23">
        <f>SUM(AF7:AF22)</f>
        <v>540370</v>
      </c>
      <c r="AG23" s="23">
        <f>SUM(AG7:AG22)</f>
        <v>5928</v>
      </c>
      <c r="AH23" s="7">
        <f>'64'!J6</f>
        <v>28.832615000000001</v>
      </c>
      <c r="AI23" s="7">
        <f>'64'!J7</f>
        <v>0.70131211000000004</v>
      </c>
      <c r="AJ23" s="23">
        <f>SUM(AJ7:AJ22)</f>
        <v>616217</v>
      </c>
      <c r="AK23" s="23">
        <f>SUM(AK7:AK22)</f>
        <v>6645</v>
      </c>
      <c r="AL23" s="7">
        <f>'64'!K6</f>
        <v>33.232728999999999</v>
      </c>
      <c r="AM23" s="7">
        <f>'64'!K7</f>
        <v>0.81410170999999998</v>
      </c>
      <c r="AN23" s="23">
        <f>SUM(AN7:AN22)</f>
        <v>748641</v>
      </c>
      <c r="AO23" s="23">
        <f>SUM(AO7:AO22)</f>
        <v>7662</v>
      </c>
      <c r="AP23" s="7">
        <f>'64'!L6</f>
        <v>36.747715999999997</v>
      </c>
      <c r="AQ23" s="7">
        <f>'64'!L7</f>
        <v>0.69764627000000001</v>
      </c>
      <c r="AR23" s="23">
        <f>SUM(AR7:AR22)</f>
        <v>790694</v>
      </c>
      <c r="AS23" s="23">
        <f>SUM(AS7:AS22)</f>
        <v>9324</v>
      </c>
      <c r="AT23" s="7">
        <f>'64'!M6</f>
        <v>37.376226000000003</v>
      </c>
      <c r="AU23" s="7">
        <f>'64'!M7</f>
        <v>0.5302095</v>
      </c>
      <c r="AV23" s="23">
        <f>SUM(AV7:AV22)</f>
        <v>786977</v>
      </c>
      <c r="AW23" s="23">
        <f>SUM(AW7:AW22)</f>
        <v>10783</v>
      </c>
      <c r="AX23" s="7">
        <f>'64'!N6</f>
        <v>37.445712999999998</v>
      </c>
      <c r="AY23" s="7">
        <f>'57'!N7</f>
        <v>1.0852161</v>
      </c>
      <c r="AZ23" s="23">
        <f>SUM(AZ7:AZ22)</f>
        <v>751941</v>
      </c>
      <c r="BA23" s="23">
        <f>SUM(BA7:BA22)</f>
        <v>8714</v>
      </c>
      <c r="BB23" s="7">
        <f>'57'!O6</f>
        <v>110.10258325749579</v>
      </c>
      <c r="BC23" s="7">
        <f>'57'!O7</f>
        <v>1.2321421575526157</v>
      </c>
      <c r="BD23" s="23">
        <v>847704</v>
      </c>
      <c r="BE23" s="23">
        <v>8007</v>
      </c>
    </row>
    <row r="24" spans="1:57" s="193" customFormat="1">
      <c r="A24" s="263"/>
      <c r="B24" s="263"/>
      <c r="C24" s="263"/>
      <c r="D24" s="263"/>
      <c r="E24" s="263"/>
      <c r="F24" s="263"/>
      <c r="G24" s="263"/>
      <c r="H24" s="263"/>
      <c r="I24" s="263"/>
      <c r="J24" s="263"/>
      <c r="K24" s="263"/>
      <c r="L24" s="263"/>
      <c r="M24" s="263"/>
      <c r="N24" s="263"/>
      <c r="O24" s="263"/>
    </row>
    <row r="25" spans="1:57" s="193" customFormat="1">
      <c r="A25" s="293" t="s">
        <v>210</v>
      </c>
      <c r="B25" s="293"/>
      <c r="C25" s="293"/>
      <c r="D25" s="293"/>
      <c r="E25" s="293"/>
      <c r="F25" s="293"/>
      <c r="G25" s="293"/>
      <c r="H25" s="293"/>
      <c r="I25" s="293"/>
      <c r="J25" s="293"/>
      <c r="K25" s="293"/>
      <c r="L25" s="293"/>
      <c r="M25" s="293"/>
      <c r="N25" s="293"/>
      <c r="O25" s="293"/>
    </row>
    <row r="26" spans="1:57" s="193" customFormat="1">
      <c r="A26" s="304" t="s">
        <v>131</v>
      </c>
      <c r="B26" s="304"/>
      <c r="C26" s="304"/>
      <c r="D26" s="304"/>
      <c r="E26" s="304"/>
      <c r="F26" s="304"/>
      <c r="G26" s="304"/>
      <c r="H26" s="304"/>
      <c r="I26" s="304"/>
      <c r="J26" s="304"/>
      <c r="K26" s="304"/>
      <c r="L26" s="304"/>
      <c r="M26" s="304"/>
      <c r="N26" s="304"/>
      <c r="O26" s="304"/>
      <c r="P26" s="304"/>
      <c r="Q26" s="304"/>
      <c r="R26" s="304"/>
      <c r="S26" s="304"/>
      <c r="T26" s="304"/>
      <c r="U26" s="304"/>
      <c r="V26" s="304"/>
      <c r="W26" s="304"/>
      <c r="X26" s="264"/>
      <c r="Y26" s="264"/>
      <c r="Z26" s="264"/>
      <c r="AA26" s="264"/>
      <c r="AB26" s="264"/>
      <c r="AC26" s="264"/>
      <c r="AD26" s="264"/>
    </row>
    <row r="27" spans="1:57">
      <c r="A27" s="304" t="s">
        <v>132</v>
      </c>
      <c r="B27" s="304"/>
      <c r="C27" s="304"/>
      <c r="D27" s="304"/>
      <c r="E27" s="304"/>
      <c r="F27" s="304"/>
      <c r="G27" s="304"/>
      <c r="H27" s="304"/>
      <c r="I27" s="304"/>
      <c r="J27" s="304"/>
      <c r="K27" s="304"/>
      <c r="L27" s="304"/>
      <c r="M27" s="304"/>
      <c r="N27" s="304"/>
      <c r="O27" s="304"/>
      <c r="P27" s="304"/>
      <c r="Q27" s="304"/>
      <c r="R27" s="304"/>
      <c r="S27" s="304"/>
      <c r="T27" s="304"/>
      <c r="U27" s="304"/>
      <c r="V27" s="304"/>
      <c r="W27" s="304"/>
      <c r="X27" s="264"/>
      <c r="Y27" s="264"/>
      <c r="Z27" s="264"/>
      <c r="AA27" s="264"/>
      <c r="AB27" s="264"/>
      <c r="AC27" s="264"/>
      <c r="AD27" s="264"/>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row>
    <row r="28" spans="1:57">
      <c r="A28" s="339" t="s">
        <v>189</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339"/>
      <c r="AU28" s="339"/>
      <c r="AV28" s="339"/>
      <c r="AW28" s="339"/>
      <c r="AX28" s="339"/>
      <c r="AY28" s="339"/>
      <c r="AZ28" s="339"/>
      <c r="BA28" s="339"/>
      <c r="BB28" s="339"/>
      <c r="BC28" s="339"/>
      <c r="BD28" s="339"/>
      <c r="BE28" s="339"/>
    </row>
    <row r="29" spans="1:57">
      <c r="A29" s="296" t="s">
        <v>205</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row>
    <row r="30" spans="1:57">
      <c r="A30" s="293" t="s">
        <v>149</v>
      </c>
      <c r="B30" s="293"/>
      <c r="C30" s="293"/>
      <c r="D30" s="293"/>
      <c r="E30" s="293"/>
      <c r="F30" s="293"/>
      <c r="G30" s="293"/>
      <c r="H30" s="293"/>
      <c r="I30" s="293"/>
      <c r="J30" s="293"/>
      <c r="K30" s="293"/>
      <c r="L30" s="293"/>
      <c r="M30" s="293"/>
      <c r="N30" s="293"/>
      <c r="O30" s="2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row>
    <row r="31" spans="1:57">
      <c r="A31" s="193"/>
      <c r="B31" s="193"/>
      <c r="C31" s="193"/>
      <c r="D31" s="193"/>
      <c r="E31" s="193"/>
      <c r="F31" s="193"/>
      <c r="G31" s="6"/>
      <c r="H31" s="8"/>
      <c r="I31" s="193"/>
      <c r="J31" s="193"/>
      <c r="K31" s="193"/>
      <c r="L31" s="193"/>
      <c r="M31" s="193"/>
      <c r="N31" s="193"/>
      <c r="O31" s="193"/>
      <c r="P31" s="193"/>
    </row>
    <row r="32" spans="1:57">
      <c r="A32" s="193"/>
      <c r="B32" s="193"/>
      <c r="C32" s="193"/>
      <c r="D32" s="193"/>
      <c r="E32" s="193"/>
      <c r="F32" s="193"/>
      <c r="G32" s="6"/>
      <c r="H32" s="8"/>
      <c r="I32" s="193"/>
      <c r="J32" s="193"/>
      <c r="K32" s="193"/>
      <c r="L32" s="193"/>
      <c r="M32" s="193"/>
      <c r="N32" s="193"/>
      <c r="O32" s="193"/>
      <c r="P32" s="193"/>
    </row>
    <row r="33" spans="1:16">
      <c r="A33" s="193"/>
      <c r="B33" s="193"/>
      <c r="C33" s="193"/>
      <c r="D33" s="193"/>
      <c r="E33" s="193"/>
      <c r="F33" s="193"/>
      <c r="G33" s="6"/>
      <c r="H33" s="8"/>
      <c r="I33" s="193"/>
      <c r="J33" s="193"/>
      <c r="K33" s="193"/>
      <c r="L33" s="193"/>
      <c r="M33" s="193"/>
      <c r="N33" s="193"/>
      <c r="O33" s="193"/>
      <c r="P33" s="193"/>
    </row>
    <row r="34" spans="1:16">
      <c r="A34" s="193"/>
      <c r="B34" s="193"/>
      <c r="C34" s="193"/>
      <c r="D34" s="193"/>
      <c r="E34" s="193"/>
      <c r="F34" s="193"/>
      <c r="G34" s="6"/>
      <c r="H34" s="8"/>
      <c r="I34" s="193"/>
      <c r="J34" s="193"/>
      <c r="K34" s="193"/>
      <c r="L34" s="193"/>
      <c r="M34" s="193"/>
      <c r="N34" s="193"/>
      <c r="O34" s="193"/>
      <c r="P34" s="193"/>
    </row>
    <row r="35" spans="1:16">
      <c r="A35" s="193"/>
      <c r="B35" s="193"/>
      <c r="C35" s="193"/>
      <c r="D35" s="193"/>
      <c r="E35" s="193"/>
      <c r="F35" s="193"/>
      <c r="G35" s="6"/>
      <c r="H35" s="8"/>
      <c r="I35" s="193"/>
      <c r="J35" s="193"/>
      <c r="K35" s="193"/>
      <c r="L35" s="193"/>
      <c r="M35" s="193"/>
      <c r="N35" s="193"/>
      <c r="O35" s="193"/>
      <c r="P35" s="193"/>
    </row>
    <row r="36" spans="1:16">
      <c r="A36" s="193"/>
      <c r="B36" s="193"/>
      <c r="C36" s="193"/>
      <c r="D36" s="193"/>
      <c r="E36" s="193"/>
      <c r="F36" s="193"/>
      <c r="G36" s="6"/>
      <c r="H36" s="8"/>
      <c r="I36" s="193"/>
      <c r="J36" s="193"/>
      <c r="K36" s="193"/>
      <c r="L36" s="193"/>
      <c r="M36" s="193"/>
      <c r="N36" s="193"/>
      <c r="O36" s="193"/>
    </row>
    <row r="37" spans="1:16">
      <c r="A37" s="193"/>
      <c r="B37" s="193"/>
      <c r="C37" s="193"/>
      <c r="D37" s="193"/>
      <c r="E37" s="193"/>
      <c r="F37" s="193"/>
      <c r="G37" s="6"/>
      <c r="H37" s="8"/>
      <c r="I37" s="193"/>
      <c r="J37" s="193"/>
      <c r="K37" s="193"/>
      <c r="L37" s="193"/>
      <c r="M37" s="193"/>
      <c r="N37" s="193"/>
      <c r="O37" s="193"/>
    </row>
    <row r="38" spans="1:16">
      <c r="A38" s="193"/>
      <c r="C38" s="193"/>
      <c r="D38" s="193"/>
      <c r="E38" s="193"/>
      <c r="F38" s="193"/>
      <c r="G38" s="6"/>
      <c r="H38" s="8"/>
      <c r="I38" s="193"/>
      <c r="J38" s="193"/>
      <c r="K38" s="193"/>
      <c r="L38" s="193"/>
      <c r="M38" s="193"/>
      <c r="N38" s="193"/>
      <c r="O38" s="193"/>
    </row>
    <row r="39" spans="1:16">
      <c r="A39" s="193"/>
      <c r="C39" s="193"/>
      <c r="D39" s="193"/>
      <c r="E39" s="193"/>
      <c r="F39" s="193"/>
      <c r="G39" s="6"/>
      <c r="H39" s="8"/>
      <c r="I39" s="193"/>
      <c r="J39" s="193"/>
      <c r="K39" s="193"/>
      <c r="L39" s="193"/>
      <c r="M39" s="193"/>
      <c r="N39" s="193"/>
      <c r="O39" s="193"/>
    </row>
    <row r="40" spans="1:16">
      <c r="A40" s="193"/>
      <c r="C40" s="193"/>
      <c r="D40" s="193"/>
      <c r="E40" s="193"/>
      <c r="F40" s="193"/>
      <c r="G40" s="6"/>
      <c r="H40" s="8"/>
      <c r="I40" s="193"/>
      <c r="J40" s="193"/>
      <c r="K40" s="193"/>
      <c r="L40" s="193"/>
      <c r="M40" s="193"/>
      <c r="N40" s="193"/>
      <c r="O40" s="193"/>
    </row>
    <row r="41" spans="1:16">
      <c r="A41" s="193"/>
      <c r="C41" s="193"/>
      <c r="D41" s="193"/>
      <c r="E41" s="193"/>
      <c r="F41" s="193"/>
      <c r="G41" s="6"/>
      <c r="H41" s="8"/>
      <c r="I41" s="193"/>
      <c r="J41" s="193"/>
      <c r="K41" s="193"/>
      <c r="L41" s="193"/>
      <c r="M41" s="193"/>
      <c r="N41" s="193"/>
      <c r="O41" s="193"/>
    </row>
    <row r="42" spans="1:16">
      <c r="A42" s="193"/>
      <c r="C42" s="193"/>
      <c r="D42" s="193"/>
      <c r="E42" s="193"/>
      <c r="F42" s="193"/>
      <c r="G42" s="6"/>
      <c r="H42" s="8"/>
      <c r="I42" s="193"/>
      <c r="J42" s="193"/>
      <c r="K42" s="193"/>
      <c r="L42" s="193"/>
      <c r="M42" s="193"/>
      <c r="N42" s="193"/>
      <c r="O42" s="193"/>
    </row>
    <row r="43" spans="1:16">
      <c r="G43" s="6"/>
      <c r="H43" s="8"/>
    </row>
    <row r="44" spans="1:16">
      <c r="G44" s="6"/>
      <c r="H44" s="8"/>
    </row>
    <row r="45" spans="1:16">
      <c r="A45" s="227"/>
      <c r="B45" s="193"/>
      <c r="C45" s="193"/>
      <c r="D45" s="193"/>
      <c r="F45" s="193"/>
      <c r="G45" s="193"/>
      <c r="H45" s="193"/>
      <c r="I45" s="193"/>
    </row>
    <row r="46" spans="1:16">
      <c r="A46" s="193"/>
      <c r="B46" s="193"/>
      <c r="C46" s="193"/>
      <c r="D46" s="193"/>
      <c r="F46" s="193"/>
      <c r="G46" s="193"/>
      <c r="H46" s="193"/>
      <c r="I46" s="193"/>
    </row>
    <row r="47" spans="1:16">
      <c r="A47" s="193"/>
      <c r="B47" s="17"/>
      <c r="C47" s="193"/>
      <c r="D47" s="193"/>
      <c r="F47" s="193"/>
      <c r="G47" s="193"/>
      <c r="H47" s="193"/>
      <c r="I47" s="193"/>
    </row>
    <row r="48" spans="1:16">
      <c r="A48" s="193"/>
      <c r="B48" s="17"/>
      <c r="C48" s="193"/>
      <c r="D48" s="193"/>
      <c r="F48" s="193"/>
      <c r="G48" s="193"/>
      <c r="H48" s="193"/>
      <c r="I48" s="193"/>
    </row>
    <row r="49" spans="1:9">
      <c r="A49" s="193"/>
      <c r="B49" s="17"/>
      <c r="C49" s="193"/>
      <c r="D49" s="193"/>
      <c r="F49" s="193"/>
      <c r="G49" s="193"/>
      <c r="H49" s="193"/>
      <c r="I49" s="193"/>
    </row>
    <row r="50" spans="1:9">
      <c r="A50" s="193"/>
      <c r="B50" s="17"/>
      <c r="C50" s="193"/>
      <c r="D50" s="193"/>
      <c r="F50" s="193"/>
      <c r="G50" s="193"/>
      <c r="H50" s="193"/>
      <c r="I50" s="193"/>
    </row>
    <row r="51" spans="1:9">
      <c r="A51" s="193"/>
      <c r="B51" s="17"/>
      <c r="C51" s="193"/>
      <c r="D51" s="193"/>
      <c r="F51" s="193"/>
      <c r="G51" s="193"/>
      <c r="H51" s="193"/>
      <c r="I51" s="193"/>
    </row>
    <row r="52" spans="1:9">
      <c r="A52" s="193"/>
      <c r="B52" s="17"/>
      <c r="C52" s="193"/>
      <c r="D52" s="193"/>
      <c r="F52" s="193"/>
      <c r="G52" s="193"/>
      <c r="H52" s="193"/>
      <c r="I52" s="193"/>
    </row>
    <row r="53" spans="1:9">
      <c r="A53" s="193"/>
      <c r="B53" s="17"/>
      <c r="C53" s="193"/>
      <c r="D53" s="193"/>
      <c r="F53" s="193"/>
      <c r="G53" s="17"/>
      <c r="H53" s="193"/>
      <c r="I53" s="193"/>
    </row>
    <row r="54" spans="1:9">
      <c r="A54" s="193"/>
      <c r="B54" s="17"/>
      <c r="C54" s="193"/>
      <c r="D54" s="193"/>
      <c r="F54" s="193"/>
      <c r="G54" s="193"/>
      <c r="H54" s="193"/>
      <c r="I54" s="193"/>
    </row>
    <row r="55" spans="1:9">
      <c r="A55" s="193"/>
      <c r="B55" s="17"/>
      <c r="C55" s="193"/>
      <c r="D55" s="193"/>
      <c r="F55" s="193"/>
      <c r="G55" s="193"/>
      <c r="H55" s="193"/>
      <c r="I55" s="193"/>
    </row>
    <row r="56" spans="1:9">
      <c r="A56" s="193"/>
      <c r="B56" s="17"/>
      <c r="C56" s="193"/>
      <c r="D56" s="193"/>
      <c r="F56" s="193"/>
      <c r="G56" s="193"/>
      <c r="H56" s="193"/>
      <c r="I56" s="193"/>
    </row>
    <row r="57" spans="1:9">
      <c r="A57" s="193"/>
      <c r="B57" s="17"/>
      <c r="C57" s="193"/>
      <c r="D57" s="193"/>
      <c r="F57" s="193"/>
      <c r="G57" s="193"/>
      <c r="H57" s="193"/>
      <c r="I57" s="193"/>
    </row>
    <row r="58" spans="1:9">
      <c r="A58" s="193"/>
      <c r="B58" s="17"/>
      <c r="C58" s="193"/>
      <c r="D58" s="193"/>
      <c r="F58" s="193"/>
      <c r="G58" s="193"/>
      <c r="H58" s="193"/>
      <c r="I58" s="193"/>
    </row>
    <row r="59" spans="1:9">
      <c r="A59" s="193"/>
      <c r="B59" s="17"/>
      <c r="C59" s="193"/>
      <c r="D59" s="193"/>
      <c r="F59" s="193"/>
      <c r="G59" s="193"/>
      <c r="H59" s="193"/>
      <c r="I59" s="193"/>
    </row>
    <row r="60" spans="1:9">
      <c r="A60" s="193"/>
      <c r="B60" s="17"/>
      <c r="C60" s="193"/>
      <c r="D60" s="193"/>
      <c r="F60" s="193"/>
      <c r="G60" s="193"/>
      <c r="H60" s="193"/>
      <c r="I60" s="193"/>
    </row>
    <row r="61" spans="1:9">
      <c r="A61" s="193"/>
      <c r="B61" s="17"/>
      <c r="C61" s="193"/>
      <c r="D61" s="193"/>
      <c r="F61" s="193"/>
      <c r="G61" s="193"/>
      <c r="H61" s="193"/>
      <c r="I61" s="193"/>
    </row>
    <row r="62" spans="1:9">
      <c r="A62" s="193"/>
      <c r="B62" s="17"/>
      <c r="C62" s="193"/>
      <c r="D62" s="193"/>
      <c r="F62" s="193"/>
      <c r="G62" s="193"/>
      <c r="H62" s="193"/>
      <c r="I62" s="193"/>
    </row>
    <row r="63" spans="1:9">
      <c r="A63" s="193"/>
      <c r="B63" s="17"/>
      <c r="C63" s="193"/>
      <c r="D63" s="193"/>
      <c r="F63" s="193"/>
      <c r="G63" s="17"/>
      <c r="H63" s="193"/>
      <c r="I63" s="193"/>
    </row>
    <row r="64" spans="1:9">
      <c r="A64" s="193"/>
      <c r="C64" s="193"/>
      <c r="D64" s="193"/>
      <c r="F64" s="193"/>
      <c r="H64" s="193"/>
      <c r="I64" s="193"/>
    </row>
    <row r="65" spans="1:9">
      <c r="A65" s="193"/>
      <c r="B65" s="193"/>
      <c r="C65" s="193"/>
      <c r="D65" s="193"/>
      <c r="F65" s="193"/>
      <c r="G65" s="193"/>
      <c r="H65" s="193"/>
      <c r="I65" s="193"/>
    </row>
    <row r="66" spans="1:9">
      <c r="A66" s="193"/>
      <c r="B66" s="193"/>
      <c r="C66" s="193"/>
      <c r="D66" s="193"/>
    </row>
  </sheetData>
  <mergeCells count="23">
    <mergeCell ref="AX5:BA5"/>
    <mergeCell ref="BB5:BE5"/>
    <mergeCell ref="AD5:AG5"/>
    <mergeCell ref="AH5:AK5"/>
    <mergeCell ref="AL5:AO5"/>
    <mergeCell ref="AP5:AS5"/>
    <mergeCell ref="AT5:AW5"/>
    <mergeCell ref="A2:O2"/>
    <mergeCell ref="N5:Q5"/>
    <mergeCell ref="A3:O3"/>
    <mergeCell ref="A30:O30"/>
    <mergeCell ref="A5:A6"/>
    <mergeCell ref="B5:E5"/>
    <mergeCell ref="F5:I5"/>
    <mergeCell ref="J5:M5"/>
    <mergeCell ref="A25:O25"/>
    <mergeCell ref="A26:W26"/>
    <mergeCell ref="A27:W27"/>
    <mergeCell ref="A28:BE28"/>
    <mergeCell ref="A29:BE29"/>
    <mergeCell ref="R5:U5"/>
    <mergeCell ref="V5:Y5"/>
    <mergeCell ref="Z5:AC5"/>
  </mergeCells>
  <hyperlinks>
    <hyperlink ref="A1" location="Índice!A1" display="Índice" xr:uid="{FB8DB6EB-A86A-4C94-9758-491CFD6E67B8}"/>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C8A1A-4A7A-4094-B82E-E02FFC681259}">
  <dimension ref="A1:S55"/>
  <sheetViews>
    <sheetView workbookViewId="0">
      <selection activeCell="I23" sqref="I23"/>
    </sheetView>
  </sheetViews>
  <sheetFormatPr baseColWidth="10" defaultRowHeight="15"/>
  <sheetData>
    <row r="1" spans="1:19" s="193" customFormat="1">
      <c r="A1" s="111" t="s">
        <v>155</v>
      </c>
    </row>
    <row r="2" spans="1:19">
      <c r="A2" s="291" t="s">
        <v>309</v>
      </c>
      <c r="B2" s="291"/>
      <c r="C2" s="291"/>
      <c r="D2" s="291"/>
      <c r="E2" s="291"/>
      <c r="F2" s="291"/>
      <c r="G2" s="291"/>
      <c r="H2" s="291"/>
      <c r="I2" s="291"/>
      <c r="J2" s="291"/>
      <c r="K2" s="24"/>
      <c r="L2" s="24"/>
      <c r="M2" s="24"/>
      <c r="N2" s="24"/>
      <c r="O2" s="24"/>
      <c r="P2" s="24"/>
      <c r="Q2" s="24"/>
      <c r="R2" s="24"/>
      <c r="S2" s="24"/>
    </row>
    <row r="3" spans="1:19" s="98" customFormat="1">
      <c r="A3" s="292" t="s">
        <v>143</v>
      </c>
      <c r="B3" s="292"/>
      <c r="C3" s="292"/>
      <c r="D3" s="292"/>
      <c r="E3" s="292"/>
      <c r="F3" s="292"/>
      <c r="G3" s="292"/>
      <c r="H3" s="292"/>
      <c r="I3" s="292"/>
      <c r="J3" s="292"/>
      <c r="K3" s="292"/>
      <c r="L3" s="292"/>
      <c r="M3" s="292"/>
      <c r="N3" s="292"/>
      <c r="O3" s="292"/>
    </row>
    <row r="4" spans="1:19" s="193" customFormat="1">
      <c r="A4" s="263"/>
      <c r="B4" s="263"/>
      <c r="C4" s="263"/>
      <c r="D4" s="263"/>
      <c r="E4" s="263"/>
      <c r="F4" s="263"/>
      <c r="G4" s="263"/>
      <c r="H4" s="263"/>
      <c r="I4" s="263"/>
      <c r="J4" s="263"/>
      <c r="K4" s="263"/>
      <c r="L4" s="263"/>
      <c r="M4" s="263"/>
      <c r="N4" s="263"/>
      <c r="O4" s="263"/>
    </row>
    <row r="5" spans="1:19" s="193" customFormat="1" ht="30">
      <c r="A5" s="224" t="s">
        <v>23</v>
      </c>
      <c r="B5" s="225" t="s">
        <v>58</v>
      </c>
      <c r="C5" s="266">
        <v>2006</v>
      </c>
      <c r="D5" s="266">
        <v>2009</v>
      </c>
      <c r="E5" s="266">
        <v>2011</v>
      </c>
      <c r="F5" s="266">
        <v>2013</v>
      </c>
      <c r="G5" s="266">
        <v>2015</v>
      </c>
      <c r="H5" s="266">
        <v>2017</v>
      </c>
      <c r="I5" s="266">
        <v>2020</v>
      </c>
      <c r="J5" s="263"/>
      <c r="K5" s="263"/>
      <c r="L5" s="263"/>
      <c r="M5" s="263"/>
      <c r="N5" s="263"/>
      <c r="O5" s="263"/>
    </row>
    <row r="6" spans="1:19" s="193" customFormat="1">
      <c r="A6" s="336" t="s">
        <v>24</v>
      </c>
      <c r="B6" s="153" t="s">
        <v>37</v>
      </c>
      <c r="C6" s="7">
        <v>13.734952</v>
      </c>
      <c r="D6" s="7">
        <v>16.507186999999998</v>
      </c>
      <c r="E6" s="7">
        <v>21.354731999999998</v>
      </c>
      <c r="F6" s="7">
        <v>27.415986</v>
      </c>
      <c r="G6" s="7">
        <v>29.337409000000001</v>
      </c>
      <c r="H6" s="7">
        <v>32.889156999999997</v>
      </c>
      <c r="I6" s="116">
        <v>35.362906789507385</v>
      </c>
      <c r="J6" s="263"/>
      <c r="K6" s="263"/>
      <c r="L6" s="263"/>
      <c r="M6" s="263"/>
      <c r="N6" s="263"/>
      <c r="O6" s="263"/>
    </row>
    <row r="7" spans="1:19" s="193" customFormat="1">
      <c r="A7" s="335"/>
      <c r="B7" s="152" t="s">
        <v>148</v>
      </c>
      <c r="C7" s="116">
        <v>0.90377936000000003</v>
      </c>
      <c r="D7" s="116">
        <v>0.84297577999999995</v>
      </c>
      <c r="E7" s="116">
        <v>1.6340273000000001</v>
      </c>
      <c r="F7" s="116">
        <v>0.94227718999999999</v>
      </c>
      <c r="G7" s="116">
        <v>0.86079421</v>
      </c>
      <c r="H7" s="116">
        <v>0.92463227000000003</v>
      </c>
      <c r="I7" s="116">
        <v>0.98346451860095907</v>
      </c>
      <c r="J7" s="263"/>
    </row>
    <row r="8" spans="1:19" s="193" customFormat="1">
      <c r="A8" s="335"/>
      <c r="B8" s="152" t="s">
        <v>166</v>
      </c>
      <c r="C8" s="140">
        <v>50749</v>
      </c>
      <c r="D8" s="140">
        <v>72903</v>
      </c>
      <c r="E8" s="140">
        <v>95644</v>
      </c>
      <c r="F8" s="140">
        <v>122201</v>
      </c>
      <c r="G8" s="140">
        <v>128022</v>
      </c>
      <c r="H8" s="140">
        <v>141772</v>
      </c>
      <c r="I8" s="140">
        <v>164051</v>
      </c>
      <c r="J8" s="263"/>
    </row>
    <row r="9" spans="1:19" s="193" customFormat="1">
      <c r="A9" s="335"/>
      <c r="B9" s="153" t="s">
        <v>156</v>
      </c>
      <c r="C9" s="61">
        <v>850</v>
      </c>
      <c r="D9" s="61">
        <v>1250</v>
      </c>
      <c r="E9" s="61">
        <v>1192</v>
      </c>
      <c r="F9" s="61">
        <v>1679</v>
      </c>
      <c r="G9" s="61">
        <v>2030</v>
      </c>
      <c r="H9" s="61">
        <v>1862</v>
      </c>
      <c r="I9" s="140">
        <v>1665</v>
      </c>
      <c r="J9" s="263"/>
    </row>
    <row r="10" spans="1:19" s="193" customFormat="1">
      <c r="A10" s="336" t="s">
        <v>25</v>
      </c>
      <c r="B10" s="153" t="s">
        <v>37</v>
      </c>
      <c r="C10" s="7">
        <v>16.276785</v>
      </c>
      <c r="D10" s="7">
        <v>20.777450999999999</v>
      </c>
      <c r="E10" s="7">
        <v>27.474003</v>
      </c>
      <c r="F10" s="7">
        <v>30.532516999999999</v>
      </c>
      <c r="G10" s="7">
        <v>33.655554000000002</v>
      </c>
      <c r="H10" s="7">
        <v>34.979933000000003</v>
      </c>
      <c r="I10" s="116">
        <v>37.117404580990666</v>
      </c>
      <c r="J10" s="263"/>
    </row>
    <row r="11" spans="1:19" s="193" customFormat="1">
      <c r="A11" s="335"/>
      <c r="B11" s="152" t="s">
        <v>148</v>
      </c>
      <c r="C11" s="116">
        <v>0.86966602999999998</v>
      </c>
      <c r="D11" s="116">
        <v>0.93111177000000001</v>
      </c>
      <c r="E11" s="116">
        <v>1.3039987</v>
      </c>
      <c r="F11" s="116">
        <v>1.6062316999999999</v>
      </c>
      <c r="G11" s="116">
        <v>1.3248770000000001</v>
      </c>
      <c r="H11" s="116">
        <v>0.93048231999999997</v>
      </c>
      <c r="I11" s="116">
        <v>0.87090900914377944</v>
      </c>
      <c r="J11" s="263"/>
    </row>
    <row r="12" spans="1:19" s="193" customFormat="1">
      <c r="A12" s="335"/>
      <c r="B12" s="152" t="s">
        <v>166</v>
      </c>
      <c r="C12" s="67">
        <v>70095</v>
      </c>
      <c r="D12" s="67">
        <v>99257</v>
      </c>
      <c r="E12" s="67">
        <v>144677</v>
      </c>
      <c r="F12" s="67">
        <v>157153</v>
      </c>
      <c r="G12" s="67">
        <v>172445</v>
      </c>
      <c r="H12" s="67">
        <v>178327</v>
      </c>
      <c r="I12" s="140">
        <v>202870</v>
      </c>
      <c r="J12" s="263"/>
      <c r="K12" s="263"/>
      <c r="L12" s="263"/>
      <c r="M12" s="263"/>
      <c r="N12" s="263"/>
      <c r="O12" s="263"/>
    </row>
    <row r="13" spans="1:19" s="193" customFormat="1">
      <c r="A13" s="335"/>
      <c r="B13" s="153" t="s">
        <v>156</v>
      </c>
      <c r="C13" s="22">
        <v>1063</v>
      </c>
      <c r="D13" s="22">
        <v>1375</v>
      </c>
      <c r="E13" s="22">
        <v>1589</v>
      </c>
      <c r="F13" s="22">
        <v>2064</v>
      </c>
      <c r="G13" s="22">
        <v>2453</v>
      </c>
      <c r="H13" s="22">
        <v>2157</v>
      </c>
      <c r="I13" s="140">
        <v>2027</v>
      </c>
      <c r="J13" s="263"/>
      <c r="K13" s="263"/>
      <c r="L13" s="263"/>
      <c r="M13" s="263"/>
      <c r="N13" s="263"/>
      <c r="O13" s="263"/>
    </row>
    <row r="14" spans="1:19" s="193" customFormat="1">
      <c r="A14" s="336" t="s">
        <v>26</v>
      </c>
      <c r="B14" s="153" t="s">
        <v>37</v>
      </c>
      <c r="C14" s="7">
        <v>23.780213</v>
      </c>
      <c r="D14" s="7">
        <v>26.144158000000001</v>
      </c>
      <c r="E14" s="7">
        <v>27.745806999999999</v>
      </c>
      <c r="F14" s="7">
        <v>35.484009</v>
      </c>
      <c r="G14" s="7">
        <v>34.781809000000003</v>
      </c>
      <c r="H14" s="7">
        <v>35.975540000000002</v>
      </c>
      <c r="I14" s="116">
        <v>38.959025563456116</v>
      </c>
      <c r="J14" s="263"/>
      <c r="K14" s="263"/>
      <c r="L14" s="263"/>
      <c r="M14" s="263"/>
      <c r="N14" s="263"/>
      <c r="O14" s="263"/>
    </row>
    <row r="15" spans="1:19" s="193" customFormat="1">
      <c r="A15" s="335"/>
      <c r="B15" s="152" t="s">
        <v>148</v>
      </c>
      <c r="C15" s="116">
        <v>1.1037482000000001</v>
      </c>
      <c r="D15" s="116">
        <v>1.1353409999999999</v>
      </c>
      <c r="E15" s="116">
        <v>1.5874675</v>
      </c>
      <c r="F15" s="116">
        <v>1.0048872</v>
      </c>
      <c r="G15" s="116">
        <v>0.92672500999999996</v>
      </c>
      <c r="H15" s="116">
        <v>1.0008725000000001</v>
      </c>
      <c r="I15" s="116">
        <v>1.8377595679323795</v>
      </c>
      <c r="J15" s="263"/>
      <c r="K15" s="263"/>
      <c r="L15" s="263"/>
      <c r="M15" s="263"/>
      <c r="N15" s="263"/>
      <c r="O15" s="263"/>
    </row>
    <row r="16" spans="1:19" s="193" customFormat="1">
      <c r="A16" s="335"/>
      <c r="B16" s="152" t="s">
        <v>166</v>
      </c>
      <c r="C16" s="67">
        <v>103847</v>
      </c>
      <c r="D16" s="67">
        <v>122431</v>
      </c>
      <c r="E16" s="67">
        <v>141846</v>
      </c>
      <c r="F16" s="67">
        <v>166233</v>
      </c>
      <c r="G16" s="67">
        <v>168313</v>
      </c>
      <c r="H16" s="67">
        <v>167260</v>
      </c>
      <c r="I16" s="140">
        <v>185960</v>
      </c>
      <c r="J16" s="263"/>
      <c r="K16" s="263"/>
      <c r="L16" s="263"/>
      <c r="M16" s="263"/>
      <c r="O16" s="263"/>
    </row>
    <row r="17" spans="1:16" s="193" customFormat="1">
      <c r="A17" s="335"/>
      <c r="B17" s="153" t="s">
        <v>156</v>
      </c>
      <c r="C17" s="22">
        <v>1232</v>
      </c>
      <c r="D17" s="22">
        <v>1463</v>
      </c>
      <c r="E17" s="22">
        <v>1616</v>
      </c>
      <c r="F17" s="22">
        <v>2042</v>
      </c>
      <c r="G17" s="22">
        <v>2398</v>
      </c>
      <c r="H17" s="22">
        <v>1909</v>
      </c>
      <c r="I17" s="140">
        <v>1731</v>
      </c>
      <c r="J17" s="263"/>
      <c r="K17" s="261"/>
      <c r="L17" s="261"/>
      <c r="M17" s="261"/>
      <c r="N17" s="261"/>
      <c r="O17" s="261"/>
      <c r="P17" s="261"/>
    </row>
    <row r="18" spans="1:16" s="193" customFormat="1">
      <c r="A18" s="336" t="s">
        <v>27</v>
      </c>
      <c r="B18" s="153" t="s">
        <v>37</v>
      </c>
      <c r="C18" s="7">
        <v>35.227840999999998</v>
      </c>
      <c r="D18" s="7">
        <v>32.971060999999999</v>
      </c>
      <c r="E18" s="7">
        <v>37.931331999999998</v>
      </c>
      <c r="F18" s="7">
        <v>40.817431999999997</v>
      </c>
      <c r="G18" s="7">
        <v>42.681668000000002</v>
      </c>
      <c r="H18" s="7">
        <v>37.810428000000002</v>
      </c>
      <c r="I18" s="116">
        <v>41.273554902904294</v>
      </c>
      <c r="J18" s="263"/>
      <c r="K18" s="261"/>
      <c r="L18" s="261"/>
      <c r="M18" s="261"/>
      <c r="N18" s="261"/>
      <c r="O18" s="261"/>
      <c r="P18" s="261"/>
    </row>
    <row r="19" spans="1:16" s="193" customFormat="1">
      <c r="A19" s="335"/>
      <c r="B19" s="152" t="s">
        <v>148</v>
      </c>
      <c r="C19" s="109">
        <v>1.3443479</v>
      </c>
      <c r="D19" s="109">
        <v>1.4237344000000001</v>
      </c>
      <c r="E19" s="109">
        <v>1.7342264000000001</v>
      </c>
      <c r="F19" s="109">
        <v>1.450771</v>
      </c>
      <c r="G19" s="109">
        <v>1.203689</v>
      </c>
      <c r="H19" s="109">
        <v>1.1188012000000001</v>
      </c>
      <c r="I19" s="109">
        <v>1.1285680557270921</v>
      </c>
      <c r="J19" s="263"/>
      <c r="K19" s="261"/>
      <c r="L19" s="261"/>
      <c r="M19" s="261"/>
      <c r="N19" s="261"/>
      <c r="O19" s="261"/>
      <c r="P19" s="261"/>
    </row>
    <row r="20" spans="1:16" s="193" customFormat="1">
      <c r="A20" s="335"/>
      <c r="B20" s="152" t="s">
        <v>166</v>
      </c>
      <c r="C20" s="67">
        <v>149328</v>
      </c>
      <c r="D20" s="67">
        <v>136912</v>
      </c>
      <c r="E20" s="67">
        <v>162689</v>
      </c>
      <c r="F20" s="67">
        <v>171023</v>
      </c>
      <c r="G20" s="67">
        <v>172801</v>
      </c>
      <c r="H20" s="67">
        <v>137346</v>
      </c>
      <c r="I20" s="140">
        <v>149246</v>
      </c>
      <c r="J20" s="263"/>
      <c r="K20" s="261"/>
      <c r="L20" s="261"/>
      <c r="M20" s="261"/>
      <c r="N20" s="261"/>
      <c r="O20" s="261"/>
      <c r="P20" s="261"/>
    </row>
    <row r="21" spans="1:16" s="193" customFormat="1">
      <c r="A21" s="335"/>
      <c r="B21" s="153" t="s">
        <v>156</v>
      </c>
      <c r="C21" s="61">
        <v>1506</v>
      </c>
      <c r="D21" s="61">
        <v>1401</v>
      </c>
      <c r="E21" s="61">
        <v>1680</v>
      </c>
      <c r="F21" s="61">
        <v>1976</v>
      </c>
      <c r="G21" s="61">
        <v>2165</v>
      </c>
      <c r="H21" s="61">
        <v>1506</v>
      </c>
      <c r="I21" s="140">
        <v>1425</v>
      </c>
      <c r="J21" s="263"/>
      <c r="K21" s="261"/>
      <c r="L21" s="261"/>
      <c r="M21" s="261"/>
      <c r="N21" s="261"/>
      <c r="O21" s="261"/>
      <c r="P21" s="261"/>
    </row>
    <row r="22" spans="1:16" s="193" customFormat="1">
      <c r="A22" s="336" t="s">
        <v>28</v>
      </c>
      <c r="B22" s="153" t="s">
        <v>37</v>
      </c>
      <c r="C22" s="7">
        <v>53.40784</v>
      </c>
      <c r="D22" s="7">
        <v>55.816132000000003</v>
      </c>
      <c r="E22" s="7">
        <v>60.365861000000002</v>
      </c>
      <c r="F22" s="7">
        <v>57.529398</v>
      </c>
      <c r="G22" s="7">
        <v>54.304642999999999</v>
      </c>
      <c r="H22" s="7">
        <v>53.404339999999998</v>
      </c>
      <c r="I22" s="116">
        <v>60.178359538762393</v>
      </c>
      <c r="J22" s="263"/>
      <c r="K22" s="261"/>
      <c r="L22" s="261"/>
      <c r="M22" s="261"/>
      <c r="N22" s="261"/>
      <c r="O22" s="261"/>
      <c r="P22" s="261"/>
    </row>
    <row r="23" spans="1:16" s="193" customFormat="1">
      <c r="A23" s="335"/>
      <c r="B23" s="152" t="s">
        <v>148</v>
      </c>
      <c r="C23" s="116">
        <v>1.4372639</v>
      </c>
      <c r="D23" s="116">
        <v>2.0013597999999999</v>
      </c>
      <c r="E23" s="116">
        <v>1.7652452000000001</v>
      </c>
      <c r="F23" s="116">
        <v>1.9635750999999999</v>
      </c>
      <c r="G23" s="116">
        <v>1.5915522</v>
      </c>
      <c r="H23" s="116">
        <v>1.6843249</v>
      </c>
      <c r="I23" s="116">
        <v>1.5545340530135252</v>
      </c>
      <c r="J23" s="263"/>
      <c r="K23" s="263"/>
      <c r="L23" s="263"/>
      <c r="M23" s="263"/>
      <c r="N23" s="263"/>
      <c r="O23" s="263"/>
    </row>
    <row r="24" spans="1:16" s="193" customFormat="1">
      <c r="A24" s="335"/>
      <c r="B24" s="152" t="s">
        <v>166</v>
      </c>
      <c r="C24" s="67">
        <v>166351</v>
      </c>
      <c r="D24" s="67">
        <v>184714</v>
      </c>
      <c r="E24" s="67">
        <v>203375</v>
      </c>
      <c r="F24" s="67">
        <v>173920</v>
      </c>
      <c r="G24" s="67">
        <v>145083</v>
      </c>
      <c r="H24" s="67">
        <v>127105</v>
      </c>
      <c r="I24" s="140">
        <v>145554</v>
      </c>
      <c r="J24" s="263"/>
      <c r="K24" s="263"/>
      <c r="L24" s="263"/>
      <c r="M24" s="263"/>
      <c r="N24" s="263"/>
      <c r="O24" s="263"/>
    </row>
    <row r="25" spans="1:16" s="193" customFormat="1">
      <c r="A25" s="335"/>
      <c r="B25" s="153" t="s">
        <v>156</v>
      </c>
      <c r="C25" s="22">
        <v>1269</v>
      </c>
      <c r="D25" s="22">
        <v>1156</v>
      </c>
      <c r="E25" s="22">
        <v>1582</v>
      </c>
      <c r="F25" s="22">
        <v>1562</v>
      </c>
      <c r="G25" s="22">
        <v>1735</v>
      </c>
      <c r="H25" s="22">
        <v>1278</v>
      </c>
      <c r="I25" s="140">
        <v>1158</v>
      </c>
      <c r="J25" s="263"/>
      <c r="K25" s="263"/>
      <c r="L25" s="263"/>
      <c r="M25" s="263"/>
      <c r="N25" s="263"/>
      <c r="O25" s="263"/>
    </row>
    <row r="26" spans="1:16" s="193" customFormat="1">
      <c r="A26" s="336" t="s">
        <v>14</v>
      </c>
      <c r="B26" s="153" t="s">
        <v>37</v>
      </c>
      <c r="C26" s="7">
        <v>27.399462</v>
      </c>
      <c r="D26" s="7">
        <v>28.878408</v>
      </c>
      <c r="E26" s="7">
        <v>33.232261000000001</v>
      </c>
      <c r="F26" s="7">
        <v>36.765092000000003</v>
      </c>
      <c r="G26" s="7">
        <v>37.376609000000002</v>
      </c>
      <c r="H26" s="7">
        <v>37.458663999999999</v>
      </c>
      <c r="I26" s="7">
        <f>'64'!O6</f>
        <v>40.529457466263466</v>
      </c>
      <c r="J26" s="263"/>
      <c r="K26" s="263"/>
      <c r="L26" s="263"/>
      <c r="M26" s="263"/>
      <c r="N26" s="263"/>
      <c r="O26" s="263"/>
    </row>
    <row r="27" spans="1:16" s="193" customFormat="1">
      <c r="A27" s="335"/>
      <c r="B27" s="152" t="s">
        <v>148</v>
      </c>
      <c r="C27" s="7">
        <f>'65'!J15</f>
        <v>0.65357476000000003</v>
      </c>
      <c r="D27" s="7">
        <f>'65'!K15</f>
        <v>0.70131211000000004</v>
      </c>
      <c r="E27" s="7">
        <f>'65'!L15</f>
        <v>0.81410170999999998</v>
      </c>
      <c r="F27" s="7">
        <f>'65'!M15</f>
        <v>0.69764627000000001</v>
      </c>
      <c r="G27" s="7">
        <f>'65'!N15</f>
        <v>0.5302095</v>
      </c>
      <c r="H27" s="7">
        <f>'65'!O15</f>
        <v>0.56384504000000002</v>
      </c>
      <c r="I27" s="7">
        <f>'64'!O7</f>
        <v>0.64253718573623142</v>
      </c>
      <c r="J27" s="263"/>
      <c r="K27" s="263"/>
      <c r="L27" s="263"/>
      <c r="M27" s="263"/>
      <c r="N27" s="263"/>
      <c r="O27" s="263"/>
    </row>
    <row r="28" spans="1:16" s="193" customFormat="1">
      <c r="A28" s="335"/>
      <c r="B28" s="152" t="s">
        <v>166</v>
      </c>
      <c r="C28" s="22">
        <v>540370</v>
      </c>
      <c r="D28" s="22">
        <v>616217</v>
      </c>
      <c r="E28" s="22">
        <v>748231</v>
      </c>
      <c r="F28" s="22">
        <v>790530</v>
      </c>
      <c r="G28" s="22">
        <v>786664</v>
      </c>
      <c r="H28" s="22">
        <v>751810</v>
      </c>
      <c r="I28" s="67">
        <v>847681</v>
      </c>
      <c r="J28" s="263"/>
      <c r="K28" s="263"/>
      <c r="L28" s="263"/>
      <c r="M28" s="263"/>
      <c r="N28" s="263"/>
      <c r="O28" s="263"/>
    </row>
    <row r="29" spans="1:16" s="193" customFormat="1">
      <c r="A29" s="335"/>
      <c r="B29" s="153" t="s">
        <v>156</v>
      </c>
      <c r="C29" s="22">
        <v>5920</v>
      </c>
      <c r="D29" s="22">
        <v>6645</v>
      </c>
      <c r="E29" s="22">
        <v>7659</v>
      </c>
      <c r="F29" s="22">
        <v>9323</v>
      </c>
      <c r="G29" s="22">
        <v>10781</v>
      </c>
      <c r="H29" s="22">
        <v>8712</v>
      </c>
      <c r="I29" s="67">
        <v>8006</v>
      </c>
      <c r="J29" s="263"/>
      <c r="K29" s="263"/>
      <c r="L29" s="263"/>
      <c r="M29" s="263"/>
      <c r="N29" s="263"/>
      <c r="O29" s="263"/>
    </row>
    <row r="30" spans="1:16" s="193" customFormat="1">
      <c r="A30" s="263"/>
      <c r="B30" s="263"/>
      <c r="C30" s="263"/>
      <c r="D30" s="263"/>
      <c r="E30" s="263"/>
      <c r="F30" s="263"/>
      <c r="G30" s="263"/>
      <c r="H30" s="263"/>
      <c r="I30" s="263"/>
      <c r="J30" s="263"/>
      <c r="K30" s="263"/>
      <c r="L30" s="263"/>
      <c r="M30" s="263"/>
      <c r="N30" s="263"/>
      <c r="O30" s="263"/>
    </row>
    <row r="31" spans="1:16" s="193" customFormat="1">
      <c r="A31" s="293" t="s">
        <v>130</v>
      </c>
      <c r="B31" s="293"/>
      <c r="C31" s="293"/>
      <c r="D31" s="293"/>
      <c r="E31" s="293"/>
      <c r="F31" s="293"/>
      <c r="G31" s="293"/>
      <c r="H31" s="293"/>
      <c r="I31" s="293"/>
      <c r="J31" s="263"/>
      <c r="K31" s="263"/>
      <c r="L31" s="263"/>
      <c r="M31" s="263"/>
      <c r="N31" s="263"/>
      <c r="O31" s="263"/>
    </row>
    <row r="32" spans="1:16" s="193" customFormat="1">
      <c r="A32" s="293" t="s">
        <v>164</v>
      </c>
      <c r="B32" s="293"/>
      <c r="C32" s="293"/>
      <c r="D32" s="293"/>
      <c r="E32" s="293"/>
      <c r="F32" s="293"/>
      <c r="G32" s="293"/>
      <c r="H32" s="293"/>
      <c r="I32" s="293"/>
      <c r="J32" s="263"/>
      <c r="K32" s="263"/>
      <c r="L32" s="263"/>
      <c r="M32" s="263"/>
      <c r="N32" s="263"/>
      <c r="O32" s="263"/>
    </row>
    <row r="33" spans="1:17" s="193" customFormat="1" ht="43.9" customHeight="1">
      <c r="A33" s="295" t="s">
        <v>163</v>
      </c>
      <c r="B33" s="295"/>
      <c r="C33" s="295"/>
      <c r="D33" s="295"/>
      <c r="E33" s="295"/>
      <c r="F33" s="295"/>
      <c r="G33" s="295"/>
      <c r="H33" s="295"/>
      <c r="I33" s="295"/>
      <c r="J33" s="263"/>
      <c r="K33" s="263"/>
      <c r="L33" s="263"/>
      <c r="M33" s="263"/>
      <c r="N33" s="263"/>
      <c r="O33" s="263"/>
    </row>
    <row r="34" spans="1:17" ht="70.150000000000006" customHeight="1">
      <c r="A34" s="328" t="s">
        <v>201</v>
      </c>
      <c r="B34" s="328"/>
      <c r="C34" s="328"/>
      <c r="D34" s="328"/>
      <c r="E34" s="328"/>
      <c r="F34" s="328"/>
      <c r="G34" s="328"/>
      <c r="H34" s="328"/>
      <c r="I34" s="328"/>
    </row>
    <row r="35" spans="1:17">
      <c r="A35" s="318" t="s">
        <v>149</v>
      </c>
      <c r="B35" s="318"/>
      <c r="C35" s="318"/>
      <c r="D35" s="318"/>
      <c r="E35" s="318"/>
      <c r="F35" s="318"/>
      <c r="G35" s="318"/>
      <c r="H35" s="318"/>
      <c r="I35" s="318"/>
    </row>
    <row r="36" spans="1:17">
      <c r="H36" s="17"/>
    </row>
    <row r="37" spans="1:17">
      <c r="A37" s="193"/>
      <c r="B37" s="193"/>
      <c r="C37" s="193"/>
      <c r="D37" s="193"/>
      <c r="H37" s="17"/>
    </row>
    <row r="38" spans="1:17">
      <c r="A38" s="193"/>
      <c r="B38" s="193"/>
      <c r="C38" s="193"/>
      <c r="D38" s="193"/>
      <c r="F38" s="17"/>
      <c r="H38" s="17"/>
      <c r="N38" s="33"/>
      <c r="O38" s="33"/>
      <c r="P38" s="10"/>
      <c r="Q38" s="10"/>
    </row>
    <row r="39" spans="1:17">
      <c r="A39" s="193"/>
      <c r="C39" s="193"/>
      <c r="D39" s="193"/>
      <c r="F39" s="17"/>
      <c r="H39" s="17"/>
      <c r="N39" s="33"/>
      <c r="O39" s="33"/>
      <c r="P39" s="6"/>
      <c r="Q39" s="6"/>
    </row>
    <row r="40" spans="1:17">
      <c r="A40" s="193"/>
      <c r="C40" s="193"/>
      <c r="D40" s="193"/>
      <c r="H40" s="17"/>
      <c r="N40" s="33"/>
      <c r="O40" s="33"/>
      <c r="P40" s="6"/>
      <c r="Q40" s="6"/>
    </row>
    <row r="41" spans="1:17">
      <c r="A41" s="193"/>
      <c r="C41" s="193"/>
      <c r="D41" s="193"/>
      <c r="H41" s="17"/>
      <c r="N41" s="33"/>
      <c r="O41" s="33"/>
      <c r="P41" s="6"/>
      <c r="Q41" s="6"/>
    </row>
    <row r="42" spans="1:17">
      <c r="A42" s="193"/>
      <c r="C42" s="193"/>
      <c r="D42" s="193"/>
      <c r="N42" s="33"/>
      <c r="O42" s="33"/>
      <c r="P42" s="6"/>
      <c r="Q42" s="6"/>
    </row>
    <row r="43" spans="1:17">
      <c r="A43" s="193"/>
      <c r="C43" s="193"/>
      <c r="D43" s="193"/>
      <c r="N43" s="33"/>
      <c r="O43" s="33"/>
      <c r="P43" s="6"/>
      <c r="Q43" s="6"/>
    </row>
    <row r="44" spans="1:17">
      <c r="A44" s="193"/>
      <c r="C44" s="193"/>
      <c r="D44" s="193"/>
      <c r="N44" s="33"/>
      <c r="O44" s="33"/>
      <c r="P44" s="6"/>
      <c r="Q44" s="6"/>
    </row>
    <row r="45" spans="1:17">
      <c r="A45" s="193"/>
      <c r="C45" s="193"/>
      <c r="D45" s="193"/>
      <c r="N45" s="33"/>
      <c r="O45" s="33"/>
      <c r="P45" s="6"/>
      <c r="Q45" s="6"/>
    </row>
    <row r="46" spans="1:17">
      <c r="A46" s="193"/>
      <c r="B46" s="193"/>
      <c r="C46" s="193"/>
      <c r="D46" s="193"/>
      <c r="N46" s="33"/>
      <c r="O46" s="33"/>
      <c r="P46" s="6"/>
      <c r="Q46" s="6"/>
    </row>
    <row r="47" spans="1:17">
      <c r="A47" s="193"/>
      <c r="B47" s="193"/>
      <c r="C47" s="193"/>
      <c r="D47" s="193"/>
      <c r="N47" s="33"/>
      <c r="O47" s="33"/>
      <c r="P47" s="6"/>
      <c r="Q47" s="6"/>
    </row>
    <row r="48" spans="1:17">
      <c r="A48" s="193"/>
      <c r="B48" s="193"/>
      <c r="C48" s="193"/>
      <c r="D48" s="193"/>
      <c r="N48" s="33"/>
      <c r="O48" s="33"/>
      <c r="P48" s="6"/>
      <c r="Q48" s="6"/>
    </row>
    <row r="49" spans="1:4">
      <c r="A49" s="193"/>
      <c r="C49" s="193"/>
      <c r="D49" s="193"/>
    </row>
    <row r="50" spans="1:4">
      <c r="A50" s="193"/>
      <c r="C50" s="193"/>
      <c r="D50" s="193"/>
    </row>
    <row r="51" spans="1:4">
      <c r="A51" s="193"/>
      <c r="C51" s="193"/>
      <c r="D51" s="193"/>
    </row>
    <row r="52" spans="1:4">
      <c r="A52" s="193"/>
      <c r="C52" s="193"/>
      <c r="D52" s="193"/>
    </row>
    <row r="53" spans="1:4">
      <c r="A53" s="193"/>
      <c r="C53" s="193"/>
      <c r="D53" s="193"/>
    </row>
    <row r="54" spans="1:4">
      <c r="A54" s="193"/>
      <c r="B54" s="193"/>
      <c r="C54" s="193"/>
      <c r="D54" s="193"/>
    </row>
    <row r="55" spans="1:4">
      <c r="A55" s="193"/>
      <c r="C55" s="193"/>
      <c r="D55" s="193"/>
    </row>
  </sheetData>
  <mergeCells count="13">
    <mergeCell ref="A35:I35"/>
    <mergeCell ref="A26:A29"/>
    <mergeCell ref="A31:I31"/>
    <mergeCell ref="A32:I32"/>
    <mergeCell ref="A33:I33"/>
    <mergeCell ref="A34:I34"/>
    <mergeCell ref="A18:A21"/>
    <mergeCell ref="A22:A25"/>
    <mergeCell ref="A2:J2"/>
    <mergeCell ref="A3:O3"/>
    <mergeCell ref="A6:A9"/>
    <mergeCell ref="A10:A13"/>
    <mergeCell ref="A14:A17"/>
  </mergeCells>
  <hyperlinks>
    <hyperlink ref="A1" location="Índice!A1" display="Índice" xr:uid="{53E5A09E-C5A4-4106-8B41-67520DA10EDB}"/>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2EFB8-43E4-4241-ADA0-5E4CA359E946}">
  <dimension ref="A1:AC37"/>
  <sheetViews>
    <sheetView workbookViewId="0">
      <selection activeCell="AE5" sqref="AE5"/>
    </sheetView>
  </sheetViews>
  <sheetFormatPr baseColWidth="10" defaultRowHeight="15"/>
  <sheetData>
    <row r="1" spans="1:29" s="193" customFormat="1">
      <c r="A1" s="111" t="s">
        <v>155</v>
      </c>
    </row>
    <row r="2" spans="1:29">
      <c r="A2" s="291" t="s">
        <v>310</v>
      </c>
      <c r="B2" s="291"/>
      <c r="C2" s="291"/>
      <c r="D2" s="291"/>
      <c r="E2" s="291"/>
      <c r="F2" s="291"/>
      <c r="G2" s="291"/>
      <c r="H2" s="291"/>
      <c r="I2" s="291"/>
      <c r="J2" s="291"/>
      <c r="K2" s="291"/>
      <c r="L2" s="291"/>
      <c r="M2" s="291"/>
      <c r="N2" s="24"/>
      <c r="O2" s="24"/>
      <c r="P2" s="24"/>
      <c r="Q2" s="24"/>
      <c r="R2" s="24"/>
      <c r="S2" s="24"/>
    </row>
    <row r="3" spans="1:29" s="98" customFormat="1">
      <c r="A3" s="292" t="s">
        <v>143</v>
      </c>
      <c r="B3" s="292"/>
      <c r="C3" s="292"/>
      <c r="D3" s="292"/>
      <c r="E3" s="292"/>
      <c r="F3" s="292"/>
      <c r="G3" s="292"/>
      <c r="H3" s="292"/>
      <c r="I3" s="292"/>
      <c r="J3" s="292"/>
      <c r="K3" s="292"/>
      <c r="L3" s="292"/>
      <c r="M3" s="292"/>
      <c r="N3" s="292"/>
      <c r="O3" s="292"/>
    </row>
    <row r="4" spans="1:29" s="193" customFormat="1">
      <c r="A4" s="263"/>
      <c r="B4" s="263"/>
      <c r="C4" s="263"/>
      <c r="D4" s="263"/>
      <c r="E4" s="263"/>
      <c r="F4" s="263"/>
      <c r="G4" s="263"/>
      <c r="H4" s="263"/>
      <c r="I4" s="263"/>
      <c r="J4" s="263"/>
      <c r="K4" s="263"/>
      <c r="L4" s="263"/>
      <c r="M4" s="263"/>
      <c r="N4" s="263"/>
      <c r="O4" s="263"/>
    </row>
    <row r="5" spans="1:29" s="193" customFormat="1">
      <c r="A5" s="341" t="s">
        <v>72</v>
      </c>
      <c r="B5" s="319" t="s">
        <v>8</v>
      </c>
      <c r="C5" s="321"/>
      <c r="D5" s="321"/>
      <c r="E5" s="320"/>
      <c r="F5" s="319" t="s">
        <v>9</v>
      </c>
      <c r="G5" s="321"/>
      <c r="H5" s="321"/>
      <c r="I5" s="320"/>
      <c r="J5" s="319" t="s">
        <v>10</v>
      </c>
      <c r="K5" s="321"/>
      <c r="L5" s="321"/>
      <c r="M5" s="320"/>
      <c r="N5" s="319" t="s">
        <v>11</v>
      </c>
      <c r="O5" s="321"/>
      <c r="P5" s="321"/>
      <c r="Q5" s="320"/>
      <c r="R5" s="319" t="s">
        <v>12</v>
      </c>
      <c r="S5" s="321"/>
      <c r="T5" s="321"/>
      <c r="U5" s="320"/>
      <c r="V5" s="303" t="s">
        <v>70</v>
      </c>
      <c r="W5" s="303"/>
      <c r="X5" s="303"/>
      <c r="Y5" s="303"/>
      <c r="Z5" s="303">
        <v>2020</v>
      </c>
      <c r="AA5" s="303"/>
      <c r="AB5" s="303"/>
      <c r="AC5" s="303"/>
    </row>
    <row r="6" spans="1:29" s="193" customFormat="1" ht="30">
      <c r="A6" s="341"/>
      <c r="B6" s="238" t="s">
        <v>213</v>
      </c>
      <c r="C6" s="238" t="s">
        <v>214</v>
      </c>
      <c r="D6" s="238" t="s">
        <v>37</v>
      </c>
      <c r="E6" s="269" t="s">
        <v>148</v>
      </c>
      <c r="F6" s="238" t="s">
        <v>213</v>
      </c>
      <c r="G6" s="238" t="s">
        <v>214</v>
      </c>
      <c r="H6" s="238" t="s">
        <v>37</v>
      </c>
      <c r="I6" s="269" t="s">
        <v>148</v>
      </c>
      <c r="J6" s="238" t="s">
        <v>213</v>
      </c>
      <c r="K6" s="238" t="s">
        <v>214</v>
      </c>
      <c r="L6" s="238" t="s">
        <v>37</v>
      </c>
      <c r="M6" s="269" t="s">
        <v>148</v>
      </c>
      <c r="N6" s="238" t="s">
        <v>213</v>
      </c>
      <c r="O6" s="238" t="s">
        <v>214</v>
      </c>
      <c r="P6" s="238" t="s">
        <v>37</v>
      </c>
      <c r="Q6" s="269" t="s">
        <v>148</v>
      </c>
      <c r="R6" s="238" t="s">
        <v>213</v>
      </c>
      <c r="S6" s="238" t="s">
        <v>214</v>
      </c>
      <c r="T6" s="238" t="s">
        <v>37</v>
      </c>
      <c r="U6" s="269" t="s">
        <v>148</v>
      </c>
      <c r="V6" s="238" t="s">
        <v>213</v>
      </c>
      <c r="W6" s="238" t="s">
        <v>214</v>
      </c>
      <c r="X6" s="238" t="s">
        <v>37</v>
      </c>
      <c r="Y6" s="269" t="s">
        <v>148</v>
      </c>
      <c r="Z6" s="238" t="s">
        <v>213</v>
      </c>
      <c r="AA6" s="238" t="s">
        <v>214</v>
      </c>
      <c r="AB6" s="238" t="s">
        <v>37</v>
      </c>
      <c r="AC6" s="269" t="s">
        <v>148</v>
      </c>
    </row>
    <row r="7" spans="1:29" s="193" customFormat="1">
      <c r="A7" s="66" t="s">
        <v>24</v>
      </c>
      <c r="B7" s="61">
        <v>22351</v>
      </c>
      <c r="C7" s="61">
        <v>4243</v>
      </c>
      <c r="D7" s="7">
        <v>12.812047</v>
      </c>
      <c r="E7" s="116">
        <v>1.3180198000000001</v>
      </c>
      <c r="F7" s="61">
        <v>29371</v>
      </c>
      <c r="G7" s="61">
        <v>3739</v>
      </c>
      <c r="H7" s="7">
        <v>15.070398000000001</v>
      </c>
      <c r="I7" s="116">
        <v>1.3110792</v>
      </c>
      <c r="J7" s="61">
        <v>37110</v>
      </c>
      <c r="K7" s="61">
        <v>2439</v>
      </c>
      <c r="L7" s="7">
        <v>19.393781000000001</v>
      </c>
      <c r="M7" s="116">
        <v>1.8980617</v>
      </c>
      <c r="N7" s="61">
        <v>50133</v>
      </c>
      <c r="O7" s="61">
        <v>2841</v>
      </c>
      <c r="P7" s="7">
        <v>26.495256999999999</v>
      </c>
      <c r="Q7" s="116">
        <v>1.3189479</v>
      </c>
      <c r="R7" s="61">
        <v>52541</v>
      </c>
      <c r="S7" s="61">
        <v>3227</v>
      </c>
      <c r="T7" s="7">
        <v>28.382743999999999</v>
      </c>
      <c r="U7" s="116">
        <v>1.3422764</v>
      </c>
      <c r="V7" s="61">
        <v>53565</v>
      </c>
      <c r="W7" s="61">
        <v>2404</v>
      </c>
      <c r="X7" s="7">
        <v>30.402356999999999</v>
      </c>
      <c r="Y7" s="7">
        <v>1.3698752999999999</v>
      </c>
      <c r="Z7" s="23">
        <v>63937</v>
      </c>
      <c r="AA7" s="23">
        <v>610</v>
      </c>
      <c r="AB7" s="7">
        <v>35.60303592210844</v>
      </c>
      <c r="AC7" s="116">
        <v>1.7518422640872728</v>
      </c>
    </row>
    <row r="8" spans="1:29" s="193" customFormat="1">
      <c r="A8" s="66" t="s">
        <v>25</v>
      </c>
      <c r="B8" s="22">
        <v>28398</v>
      </c>
      <c r="C8" s="22">
        <v>4051</v>
      </c>
      <c r="D8" s="7">
        <v>14.560464</v>
      </c>
      <c r="E8" s="116">
        <v>1.1297849</v>
      </c>
      <c r="F8" s="22">
        <v>43532</v>
      </c>
      <c r="G8" s="22">
        <v>4494</v>
      </c>
      <c r="H8" s="7">
        <v>17.642005000000001</v>
      </c>
      <c r="I8" s="116">
        <v>1.0444762999999999</v>
      </c>
      <c r="J8" s="22">
        <v>58534</v>
      </c>
      <c r="K8" s="22">
        <v>3146</v>
      </c>
      <c r="L8" s="7">
        <v>22.817426000000001</v>
      </c>
      <c r="M8" s="116">
        <v>2.3425817000000002</v>
      </c>
      <c r="N8" s="22">
        <v>72068</v>
      </c>
      <c r="O8" s="22">
        <v>3548</v>
      </c>
      <c r="P8" s="7">
        <v>28.095153</v>
      </c>
      <c r="Q8" s="116">
        <v>1.2438374000000001</v>
      </c>
      <c r="R8" s="22">
        <v>75481</v>
      </c>
      <c r="S8" s="22">
        <v>4073</v>
      </c>
      <c r="T8" s="7">
        <v>30.040754</v>
      </c>
      <c r="U8" s="116">
        <v>1.0845157999999999</v>
      </c>
      <c r="V8" s="22">
        <v>88207</v>
      </c>
      <c r="W8" s="22">
        <v>3374</v>
      </c>
      <c r="X8" s="7">
        <v>34.608217000000003</v>
      </c>
      <c r="Y8" s="7">
        <v>1.1783965000000001</v>
      </c>
      <c r="Z8" s="23">
        <v>100114</v>
      </c>
      <c r="AA8" s="23">
        <v>1055</v>
      </c>
      <c r="AB8" s="7">
        <v>35.211237883541315</v>
      </c>
      <c r="AC8" s="116">
        <v>1.173793698851743</v>
      </c>
    </row>
    <row r="9" spans="1:29" s="193" customFormat="1">
      <c r="A9" s="66" t="s">
        <v>26</v>
      </c>
      <c r="B9" s="22">
        <v>31932</v>
      </c>
      <c r="C9" s="22">
        <v>3910</v>
      </c>
      <c r="D9" s="7">
        <v>15.437944999999999</v>
      </c>
      <c r="E9" s="116">
        <v>1.1676196000000001</v>
      </c>
      <c r="F9" s="22">
        <v>45353</v>
      </c>
      <c r="G9" s="22">
        <v>3778</v>
      </c>
      <c r="H9" s="7">
        <v>19.792012</v>
      </c>
      <c r="I9" s="116">
        <v>1.2336761000000001</v>
      </c>
      <c r="J9" s="22">
        <v>68440</v>
      </c>
      <c r="K9" s="22">
        <v>3268</v>
      </c>
      <c r="L9" s="7">
        <v>25.965256</v>
      </c>
      <c r="M9" s="116">
        <v>1.8612329000000001</v>
      </c>
      <c r="N9" s="22">
        <v>71340</v>
      </c>
      <c r="O9" s="22">
        <v>3331</v>
      </c>
      <c r="P9" s="7">
        <v>29.148706000000001</v>
      </c>
      <c r="Q9" s="116">
        <v>1.2605592999999999</v>
      </c>
      <c r="R9" s="22">
        <v>90755</v>
      </c>
      <c r="S9" s="22">
        <v>3924</v>
      </c>
      <c r="T9" s="7">
        <v>34.345410999999999</v>
      </c>
      <c r="U9" s="116">
        <v>2.3065479999999998</v>
      </c>
      <c r="V9" s="22">
        <v>101790</v>
      </c>
      <c r="W9" s="22">
        <v>3438</v>
      </c>
      <c r="X9" s="7">
        <v>36.504674999999999</v>
      </c>
      <c r="Y9" s="7">
        <v>1.3144016000000001</v>
      </c>
      <c r="Z9" s="23">
        <v>109810</v>
      </c>
      <c r="AA9" s="23">
        <v>1091</v>
      </c>
      <c r="AB9" s="7">
        <v>38.132576770416257</v>
      </c>
      <c r="AC9" s="116">
        <v>1.2297045190874494</v>
      </c>
    </row>
    <row r="10" spans="1:29" s="193" customFormat="1">
      <c r="A10" s="66" t="s">
        <v>27</v>
      </c>
      <c r="B10" s="61">
        <v>38163</v>
      </c>
      <c r="C10" s="61">
        <v>3999</v>
      </c>
      <c r="D10" s="7">
        <v>17.052050000000001</v>
      </c>
      <c r="E10" s="116">
        <v>1.2590801</v>
      </c>
      <c r="F10" s="61">
        <v>53904</v>
      </c>
      <c r="G10" s="61">
        <v>3912</v>
      </c>
      <c r="H10" s="7">
        <v>21.685904000000001</v>
      </c>
      <c r="I10" s="116">
        <v>1.3557946000000001</v>
      </c>
      <c r="J10" s="61">
        <v>76237</v>
      </c>
      <c r="K10" s="61">
        <v>3032</v>
      </c>
      <c r="L10" s="7">
        <v>28.98602</v>
      </c>
      <c r="M10" s="116">
        <v>1.7945070000000001</v>
      </c>
      <c r="N10" s="61">
        <v>85813</v>
      </c>
      <c r="O10" s="61">
        <v>3453</v>
      </c>
      <c r="P10" s="7">
        <v>31.787065999999999</v>
      </c>
      <c r="Q10" s="116">
        <v>2.6427684</v>
      </c>
      <c r="R10" s="61">
        <v>81690</v>
      </c>
      <c r="S10" s="61">
        <v>3872</v>
      </c>
      <c r="T10" s="7">
        <v>32.920932000000001</v>
      </c>
      <c r="U10" s="116">
        <v>1.1488229999999999</v>
      </c>
      <c r="V10" s="61">
        <v>76537</v>
      </c>
      <c r="W10" s="61">
        <v>2917</v>
      </c>
      <c r="X10" s="7">
        <v>33.139068999999999</v>
      </c>
      <c r="Y10" s="7">
        <v>1.2513281999999999</v>
      </c>
      <c r="Z10" s="23">
        <v>93060</v>
      </c>
      <c r="AA10" s="23">
        <v>936</v>
      </c>
      <c r="AB10" s="7">
        <v>35.986913849509264</v>
      </c>
      <c r="AC10" s="116">
        <v>1.3604106511964056</v>
      </c>
    </row>
    <row r="11" spans="1:29" s="193" customFormat="1">
      <c r="A11" s="66" t="s">
        <v>28</v>
      </c>
      <c r="B11" s="22">
        <v>49509</v>
      </c>
      <c r="C11" s="22">
        <v>3459</v>
      </c>
      <c r="D11" s="7">
        <v>23.183363</v>
      </c>
      <c r="E11" s="116">
        <v>1.6765728</v>
      </c>
      <c r="F11" s="22">
        <v>62764</v>
      </c>
      <c r="G11" s="22">
        <v>3540</v>
      </c>
      <c r="H11" s="7">
        <v>26.11478</v>
      </c>
      <c r="I11" s="116">
        <v>1.5921700000000001</v>
      </c>
      <c r="J11" s="22">
        <v>66683</v>
      </c>
      <c r="K11" s="22">
        <v>2835</v>
      </c>
      <c r="L11" s="7">
        <v>25.364011000000001</v>
      </c>
      <c r="M11" s="116">
        <v>2.4502442000000002</v>
      </c>
      <c r="N11" s="22">
        <v>81387</v>
      </c>
      <c r="O11" s="22">
        <v>3195</v>
      </c>
      <c r="P11" s="7">
        <v>33.865391000000002</v>
      </c>
      <c r="Q11" s="116">
        <v>1.3068405999999999</v>
      </c>
      <c r="R11" s="22">
        <v>85822</v>
      </c>
      <c r="S11" s="22">
        <v>3563</v>
      </c>
      <c r="T11" s="7">
        <v>35.855528</v>
      </c>
      <c r="U11" s="116">
        <v>1.1573302000000001</v>
      </c>
      <c r="V11" s="22">
        <v>85378</v>
      </c>
      <c r="W11" s="22">
        <v>2691</v>
      </c>
      <c r="X11" s="7">
        <v>36.242539000000001</v>
      </c>
      <c r="Y11" s="7">
        <v>1.2889900000000001</v>
      </c>
      <c r="Z11" s="23">
        <v>104529</v>
      </c>
      <c r="AA11" s="23">
        <v>1007</v>
      </c>
      <c r="AB11" s="7">
        <v>39.190683828298695</v>
      </c>
      <c r="AC11" s="116">
        <v>1.310186932023365</v>
      </c>
    </row>
    <row r="12" spans="1:29" s="193" customFormat="1">
      <c r="A12" s="66" t="s">
        <v>32</v>
      </c>
      <c r="B12" s="22">
        <v>54338</v>
      </c>
      <c r="C12" s="22">
        <v>3118</v>
      </c>
      <c r="D12" s="7">
        <v>24.351419</v>
      </c>
      <c r="E12" s="116">
        <v>1.4322436000000001</v>
      </c>
      <c r="F12" s="22">
        <v>59667</v>
      </c>
      <c r="G12" s="22">
        <v>3172</v>
      </c>
      <c r="H12" s="7">
        <v>26.175132999999999</v>
      </c>
      <c r="I12" s="116">
        <v>1.5202245000000001</v>
      </c>
      <c r="J12" s="22">
        <v>75163</v>
      </c>
      <c r="K12" s="22">
        <v>2802</v>
      </c>
      <c r="L12" s="7">
        <v>30.267385999999998</v>
      </c>
      <c r="M12" s="116">
        <v>1.8411645999999999</v>
      </c>
      <c r="N12" s="22">
        <v>84846</v>
      </c>
      <c r="O12" s="22">
        <v>2943</v>
      </c>
      <c r="P12" s="7">
        <v>37.189017999999997</v>
      </c>
      <c r="Q12" s="116">
        <v>1.5672360000000001</v>
      </c>
      <c r="R12" s="22">
        <v>82491</v>
      </c>
      <c r="S12" s="22">
        <v>3401</v>
      </c>
      <c r="T12" s="7">
        <v>33.730924999999999</v>
      </c>
      <c r="U12" s="116">
        <v>1.4806984000000001</v>
      </c>
      <c r="V12" s="22">
        <v>81882</v>
      </c>
      <c r="W12" s="22">
        <v>2626</v>
      </c>
      <c r="X12" s="7">
        <v>35.701298999999999</v>
      </c>
      <c r="Y12" s="7">
        <v>1.4249266</v>
      </c>
      <c r="Z12" s="23">
        <v>81431</v>
      </c>
      <c r="AA12" s="23">
        <v>724</v>
      </c>
      <c r="AB12" s="7">
        <v>38.665641040251089</v>
      </c>
      <c r="AC12" s="116">
        <v>3.8213827093256278</v>
      </c>
    </row>
    <row r="13" spans="1:29" s="193" customFormat="1">
      <c r="A13" s="66" t="s">
        <v>33</v>
      </c>
      <c r="B13" s="61">
        <v>72466</v>
      </c>
      <c r="C13" s="61">
        <v>2825</v>
      </c>
      <c r="D13" s="7">
        <v>33.550938000000002</v>
      </c>
      <c r="E13" s="116">
        <v>1.7379255</v>
      </c>
      <c r="F13" s="61">
        <v>66117</v>
      </c>
      <c r="G13" s="61">
        <v>2709</v>
      </c>
      <c r="H13" s="7">
        <v>30.164929000000001</v>
      </c>
      <c r="I13" s="116">
        <v>1.6807368</v>
      </c>
      <c r="J13" s="61">
        <v>79981</v>
      </c>
      <c r="K13" s="61">
        <v>2531</v>
      </c>
      <c r="L13" s="7">
        <v>35.357125000000003</v>
      </c>
      <c r="M13" s="116">
        <v>2.5443454999999999</v>
      </c>
      <c r="N13" s="61">
        <v>82105</v>
      </c>
      <c r="O13" s="61">
        <v>2726</v>
      </c>
      <c r="P13" s="7">
        <v>37.394393000000001</v>
      </c>
      <c r="Q13" s="116">
        <v>1.6872895000000001</v>
      </c>
      <c r="R13" s="61">
        <v>85899</v>
      </c>
      <c r="S13" s="61">
        <v>2916</v>
      </c>
      <c r="T13" s="7">
        <v>40.671489999999999</v>
      </c>
      <c r="U13" s="116">
        <v>1.3635476</v>
      </c>
      <c r="V13" s="61">
        <v>70366</v>
      </c>
      <c r="W13" s="61">
        <v>2162</v>
      </c>
      <c r="X13" s="7">
        <v>36.140729</v>
      </c>
      <c r="Y13" s="7">
        <v>1.6285801</v>
      </c>
      <c r="Z13" s="23">
        <v>76338</v>
      </c>
      <c r="AA13" s="23">
        <v>726</v>
      </c>
      <c r="AB13" s="7">
        <v>38.14230038972719</v>
      </c>
      <c r="AC13" s="116">
        <v>1.5399260831381822</v>
      </c>
    </row>
    <row r="14" spans="1:29" s="193" customFormat="1">
      <c r="A14" s="66" t="s">
        <v>34</v>
      </c>
      <c r="B14" s="22">
        <v>76862</v>
      </c>
      <c r="C14" s="22">
        <v>2369</v>
      </c>
      <c r="D14" s="7">
        <v>36.969948000000002</v>
      </c>
      <c r="E14" s="116">
        <v>1.818567</v>
      </c>
      <c r="F14" s="22">
        <v>70795</v>
      </c>
      <c r="G14" s="22">
        <v>2125</v>
      </c>
      <c r="H14" s="7">
        <v>36.108108000000001</v>
      </c>
      <c r="I14" s="116">
        <v>2.1706975000000002</v>
      </c>
      <c r="J14" s="22">
        <v>82708</v>
      </c>
      <c r="K14" s="22">
        <v>2398</v>
      </c>
      <c r="L14" s="7">
        <v>40.804164</v>
      </c>
      <c r="M14" s="116">
        <v>2.1964741999999999</v>
      </c>
      <c r="N14" s="22">
        <v>88918</v>
      </c>
      <c r="O14" s="22">
        <v>2304</v>
      </c>
      <c r="P14" s="7">
        <v>44.586069999999999</v>
      </c>
      <c r="Q14" s="116">
        <v>2.2209832</v>
      </c>
      <c r="R14" s="22">
        <v>86902</v>
      </c>
      <c r="S14" s="22">
        <v>2469</v>
      </c>
      <c r="T14" s="7">
        <v>44.873953</v>
      </c>
      <c r="U14" s="116">
        <v>1.9834392000000001</v>
      </c>
      <c r="V14" s="22">
        <v>66980</v>
      </c>
      <c r="W14" s="22">
        <v>1839</v>
      </c>
      <c r="X14" s="7">
        <v>39.739185999999997</v>
      </c>
      <c r="Y14" s="7">
        <v>1.6405970999999999</v>
      </c>
      <c r="Z14" s="23">
        <v>72908</v>
      </c>
      <c r="AA14" s="23">
        <v>699</v>
      </c>
      <c r="AB14" s="7">
        <v>45.154897127497492</v>
      </c>
      <c r="AC14" s="116">
        <v>1.7311916825808626</v>
      </c>
    </row>
    <row r="15" spans="1:29" s="193" customFormat="1">
      <c r="A15" s="66" t="s">
        <v>35</v>
      </c>
      <c r="B15" s="22">
        <v>89284</v>
      </c>
      <c r="C15" s="22">
        <v>1719</v>
      </c>
      <c r="D15" s="7">
        <v>49.480719999999998</v>
      </c>
      <c r="E15" s="116">
        <v>1.9524206</v>
      </c>
      <c r="F15" s="22">
        <v>88546</v>
      </c>
      <c r="G15" s="22">
        <v>1599</v>
      </c>
      <c r="H15" s="7">
        <v>48.457287000000001</v>
      </c>
      <c r="I15" s="116">
        <v>2.3302223999999998</v>
      </c>
      <c r="J15" s="22">
        <v>103277</v>
      </c>
      <c r="K15" s="22">
        <v>1983</v>
      </c>
      <c r="L15" s="7">
        <v>56.652532000000001</v>
      </c>
      <c r="M15" s="116">
        <v>2.2217034</v>
      </c>
      <c r="N15" s="22">
        <v>97604</v>
      </c>
      <c r="O15" s="22">
        <v>1867</v>
      </c>
      <c r="P15" s="7">
        <v>55.135714999999998</v>
      </c>
      <c r="Q15" s="116">
        <v>2.361157</v>
      </c>
      <c r="R15" s="22">
        <v>74089</v>
      </c>
      <c r="S15" s="22">
        <v>1890</v>
      </c>
      <c r="T15" s="7">
        <v>49.045099999999998</v>
      </c>
      <c r="U15" s="116">
        <v>1.7786164</v>
      </c>
      <c r="V15" s="22">
        <v>68473</v>
      </c>
      <c r="W15" s="22">
        <v>1422</v>
      </c>
      <c r="X15" s="7">
        <v>49.889980000000001</v>
      </c>
      <c r="Y15" s="7">
        <v>1.8922931999999999</v>
      </c>
      <c r="Z15" s="23">
        <v>82850</v>
      </c>
      <c r="AA15" s="23">
        <v>684</v>
      </c>
      <c r="AB15" s="7">
        <v>56.618214869029806</v>
      </c>
      <c r="AC15" s="116">
        <v>2.0775382697518374</v>
      </c>
    </row>
    <row r="16" spans="1:29" s="193" customFormat="1">
      <c r="A16" s="69" t="s">
        <v>36</v>
      </c>
      <c r="B16" s="61">
        <v>77067</v>
      </c>
      <c r="C16" s="61">
        <v>1035</v>
      </c>
      <c r="D16" s="7">
        <v>58.815852999999997</v>
      </c>
      <c r="E16" s="116">
        <v>2.2163789</v>
      </c>
      <c r="F16" s="61">
        <v>96168</v>
      </c>
      <c r="G16" s="61">
        <v>837</v>
      </c>
      <c r="H16" s="7">
        <v>64.889375000000001</v>
      </c>
      <c r="I16" s="116">
        <v>2.7226146</v>
      </c>
      <c r="J16" s="61">
        <v>100098</v>
      </c>
      <c r="K16" s="61">
        <v>1158</v>
      </c>
      <c r="L16" s="7">
        <v>64.744349</v>
      </c>
      <c r="M16" s="116">
        <v>2.06854</v>
      </c>
      <c r="N16" s="61">
        <v>76316</v>
      </c>
      <c r="O16" s="61">
        <v>988</v>
      </c>
      <c r="P16" s="7">
        <v>60.911484999999999</v>
      </c>
      <c r="Q16" s="116">
        <v>3.1862252</v>
      </c>
      <c r="R16" s="61">
        <v>70994</v>
      </c>
      <c r="S16" s="61">
        <v>1348</v>
      </c>
      <c r="T16" s="7">
        <v>61.147956000000001</v>
      </c>
      <c r="U16" s="116">
        <v>2.8310344999999999</v>
      </c>
      <c r="V16" s="61">
        <v>58632</v>
      </c>
      <c r="W16" s="61">
        <v>1005</v>
      </c>
      <c r="X16" s="7">
        <v>58.191490000000002</v>
      </c>
      <c r="Y16" s="7">
        <v>2.5415648000000002</v>
      </c>
      <c r="Z16" s="23">
        <v>62704</v>
      </c>
      <c r="AA16" s="23">
        <v>474</v>
      </c>
      <c r="AB16" s="7">
        <v>65.631149256855764</v>
      </c>
      <c r="AC16" s="116">
        <v>2.2984247319864939</v>
      </c>
    </row>
    <row r="17" spans="1:29" s="193" customFormat="1">
      <c r="A17" s="66" t="s">
        <v>14</v>
      </c>
      <c r="B17" s="22">
        <v>540370</v>
      </c>
      <c r="C17" s="22">
        <v>30728</v>
      </c>
      <c r="D17" s="7">
        <v>27.399462</v>
      </c>
      <c r="E17" s="116">
        <f>'67'!C27</f>
        <v>0.65357476000000003</v>
      </c>
      <c r="F17" s="22">
        <v>616217</v>
      </c>
      <c r="G17" s="22">
        <v>29905</v>
      </c>
      <c r="H17" s="7">
        <v>28.878408</v>
      </c>
      <c r="I17" s="116">
        <f>'67'!D27</f>
        <v>0.70131211000000004</v>
      </c>
      <c r="J17" s="22">
        <v>748231</v>
      </c>
      <c r="K17" s="22">
        <v>25592</v>
      </c>
      <c r="L17" s="7">
        <v>33.232261000000001</v>
      </c>
      <c r="M17" s="116">
        <f>'67'!E27</f>
        <v>0.81410170999999998</v>
      </c>
      <c r="N17" s="22">
        <v>790530</v>
      </c>
      <c r="O17" s="22">
        <v>27196</v>
      </c>
      <c r="P17" s="7">
        <v>36.765092000000003</v>
      </c>
      <c r="Q17" s="116">
        <f>'67'!F27</f>
        <v>0.69764627000000001</v>
      </c>
      <c r="R17" s="22">
        <v>786664</v>
      </c>
      <c r="S17" s="22">
        <v>30683</v>
      </c>
      <c r="T17" s="7">
        <v>37.376609000000002</v>
      </c>
      <c r="U17" s="116">
        <f>'67'!G27</f>
        <v>0.5302095</v>
      </c>
      <c r="V17" s="22">
        <v>751810</v>
      </c>
      <c r="W17" s="22">
        <v>23878</v>
      </c>
      <c r="X17" s="7">
        <v>37.458663999999999</v>
      </c>
      <c r="Y17" s="116">
        <f>'67'!H27</f>
        <v>0.56384504000000002</v>
      </c>
      <c r="Z17" s="23">
        <v>847681</v>
      </c>
      <c r="AA17" s="23">
        <v>8006</v>
      </c>
      <c r="AB17" s="7">
        <f>'67'!I26</f>
        <v>40.529457466263466</v>
      </c>
      <c r="AC17" s="7">
        <f>'67'!I27</f>
        <v>0.64253718573623142</v>
      </c>
    </row>
    <row r="18" spans="1:29" s="193" customFormat="1">
      <c r="A18" s="263"/>
      <c r="B18" s="263"/>
      <c r="C18" s="263"/>
      <c r="D18" s="263"/>
      <c r="E18" s="263"/>
      <c r="F18" s="263"/>
      <c r="G18" s="263"/>
      <c r="H18" s="263"/>
      <c r="I18" s="263"/>
      <c r="J18" s="263"/>
      <c r="K18" s="263"/>
      <c r="L18" s="263"/>
      <c r="M18" s="263"/>
      <c r="N18" s="263"/>
      <c r="O18" s="263"/>
    </row>
    <row r="19" spans="1:29" s="193" customFormat="1">
      <c r="A19" s="293" t="s">
        <v>130</v>
      </c>
      <c r="B19" s="293"/>
      <c r="C19" s="293"/>
      <c r="D19" s="293"/>
      <c r="E19" s="293"/>
      <c r="F19" s="293"/>
      <c r="G19" s="293"/>
      <c r="H19" s="293"/>
      <c r="I19" s="293"/>
    </row>
    <row r="20" spans="1:29" s="193" customFormat="1">
      <c r="A20" s="293" t="s">
        <v>164</v>
      </c>
      <c r="B20" s="293"/>
      <c r="C20" s="293"/>
      <c r="D20" s="293"/>
      <c r="E20" s="293"/>
      <c r="F20" s="293"/>
      <c r="G20" s="293"/>
      <c r="H20" s="293"/>
      <c r="I20" s="293"/>
    </row>
    <row r="21" spans="1:29" ht="32.450000000000003" customHeight="1">
      <c r="A21" s="295" t="s">
        <v>163</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row>
    <row r="22" spans="1:29" ht="32.450000000000003" customHeight="1">
      <c r="A22" s="328" t="s">
        <v>201</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row>
    <row r="23" spans="1:29">
      <c r="A23" s="318" t="s">
        <v>149</v>
      </c>
      <c r="B23" s="318"/>
      <c r="C23" s="318"/>
      <c r="D23" s="318"/>
      <c r="E23" s="318"/>
      <c r="F23" s="318"/>
      <c r="G23" s="318"/>
      <c r="H23" s="318"/>
      <c r="I23" s="318"/>
      <c r="J23" s="193"/>
      <c r="K23" s="193"/>
      <c r="L23" s="193"/>
      <c r="M23" s="193"/>
      <c r="N23" s="193"/>
      <c r="O23" s="193"/>
      <c r="P23" s="193"/>
      <c r="Q23" s="193"/>
      <c r="R23" s="193"/>
      <c r="S23" s="193"/>
      <c r="T23" s="193"/>
      <c r="U23" s="193"/>
      <c r="V23" s="193"/>
      <c r="W23" s="193"/>
      <c r="X23" s="193"/>
      <c r="Y23" s="193"/>
      <c r="Z23" s="193"/>
      <c r="AA23" s="193"/>
      <c r="AB23" s="193"/>
      <c r="AC23" s="193"/>
    </row>
    <row r="24" spans="1:29">
      <c r="A24" s="193"/>
      <c r="B24" s="193"/>
      <c r="C24" s="193"/>
      <c r="D24" s="193"/>
      <c r="F24" s="193"/>
      <c r="G24" s="193"/>
      <c r="H24" s="193"/>
      <c r="I24" s="193"/>
    </row>
    <row r="25" spans="1:29">
      <c r="A25" s="193"/>
      <c r="C25" s="193"/>
      <c r="D25" s="193"/>
      <c r="F25" s="17"/>
      <c r="G25" s="193"/>
      <c r="H25" s="193"/>
      <c r="I25" s="193"/>
    </row>
    <row r="26" spans="1:29">
      <c r="A26" s="193"/>
      <c r="C26" s="193"/>
      <c r="D26" s="193"/>
      <c r="F26" s="17"/>
      <c r="G26" s="17"/>
      <c r="H26" s="193"/>
      <c r="I26" s="193"/>
    </row>
    <row r="27" spans="1:29">
      <c r="A27" s="193"/>
      <c r="C27" s="193"/>
      <c r="D27" s="193"/>
      <c r="F27" s="17"/>
      <c r="G27" s="17"/>
      <c r="H27" s="193"/>
      <c r="I27" s="193"/>
    </row>
    <row r="28" spans="1:29">
      <c r="A28" s="193"/>
      <c r="C28" s="193"/>
      <c r="D28" s="193"/>
      <c r="F28" s="17"/>
      <c r="G28" s="193"/>
      <c r="H28" s="193"/>
      <c r="I28" s="193"/>
    </row>
    <row r="29" spans="1:29">
      <c r="A29" s="193"/>
      <c r="C29" s="193"/>
      <c r="D29" s="193"/>
      <c r="F29" s="17"/>
      <c r="G29" s="17"/>
      <c r="H29" s="193"/>
      <c r="I29" s="193"/>
    </row>
    <row r="30" spans="1:29">
      <c r="A30" s="193"/>
      <c r="C30" s="193"/>
      <c r="D30" s="193"/>
      <c r="F30" s="17"/>
      <c r="G30" s="193"/>
      <c r="H30" s="193"/>
      <c r="I30" s="193"/>
    </row>
    <row r="31" spans="1:29">
      <c r="A31" s="193"/>
      <c r="C31" s="193"/>
      <c r="D31" s="193"/>
      <c r="F31" s="17"/>
      <c r="G31" s="193"/>
      <c r="H31" s="193"/>
      <c r="I31" s="193"/>
    </row>
    <row r="32" spans="1:29">
      <c r="A32" s="193"/>
      <c r="C32" s="193"/>
      <c r="D32" s="193"/>
      <c r="F32" s="17"/>
      <c r="G32" s="193"/>
      <c r="H32" s="193"/>
      <c r="I32" s="193"/>
    </row>
    <row r="33" spans="1:9">
      <c r="A33" s="193"/>
      <c r="C33" s="193"/>
      <c r="D33" s="193"/>
      <c r="F33" s="17"/>
      <c r="G33" s="193"/>
      <c r="H33" s="193"/>
      <c r="I33" s="193"/>
    </row>
    <row r="34" spans="1:9">
      <c r="A34" s="193"/>
      <c r="C34" s="193"/>
      <c r="D34" s="193"/>
      <c r="F34" s="17"/>
      <c r="G34" s="193"/>
      <c r="H34" s="193"/>
      <c r="I34" s="193"/>
    </row>
    <row r="35" spans="1:9">
      <c r="A35" s="193"/>
      <c r="C35" s="193"/>
      <c r="D35" s="193"/>
      <c r="F35" s="17"/>
      <c r="G35" s="17"/>
      <c r="H35" s="193"/>
      <c r="I35" s="193"/>
    </row>
    <row r="36" spans="1:9">
      <c r="A36" s="193"/>
      <c r="C36" s="193"/>
      <c r="D36" s="193"/>
      <c r="F36" s="193"/>
      <c r="H36" s="193"/>
      <c r="I36" s="193"/>
    </row>
    <row r="37" spans="1:9">
      <c r="F37" s="193"/>
      <c r="G37" s="193"/>
      <c r="H37" s="193"/>
      <c r="I37" s="193"/>
    </row>
  </sheetData>
  <mergeCells count="15">
    <mergeCell ref="A21:AC21"/>
    <mergeCell ref="A22:AC22"/>
    <mergeCell ref="A23:I23"/>
    <mergeCell ref="R5:U5"/>
    <mergeCell ref="V5:Y5"/>
    <mergeCell ref="Z5:AC5"/>
    <mergeCell ref="A19:I19"/>
    <mergeCell ref="A20:I20"/>
    <mergeCell ref="A3:O3"/>
    <mergeCell ref="A2:M2"/>
    <mergeCell ref="A5:A6"/>
    <mergeCell ref="B5:E5"/>
    <mergeCell ref="F5:I5"/>
    <mergeCell ref="J5:M5"/>
    <mergeCell ref="N5:Q5"/>
  </mergeCells>
  <hyperlinks>
    <hyperlink ref="A1" location="Índice!A1" display="Índice" xr:uid="{48343C9E-FDB2-4F5F-86A9-FF6A141D8B3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G64"/>
  <sheetViews>
    <sheetView workbookViewId="0">
      <selection activeCell="A5" sqref="A5:BE23"/>
    </sheetView>
  </sheetViews>
  <sheetFormatPr baseColWidth="10" defaultColWidth="9.140625" defaultRowHeight="15"/>
  <cols>
    <col min="1" max="1" width="16.42578125" customWidth="1"/>
    <col min="2" max="2" width="10.5703125" bestFit="1" customWidth="1"/>
    <col min="3" max="3" width="5.28515625" style="110" bestFit="1" customWidth="1"/>
    <col min="4" max="4" width="12.140625" style="125" bestFit="1" customWidth="1"/>
    <col min="5" max="5" width="10.7109375" bestFit="1" customWidth="1"/>
    <col min="6" max="6" width="10.5703125" customWidth="1"/>
    <col min="7" max="7" width="5.28515625" style="110" bestFit="1" customWidth="1"/>
    <col min="8" max="8" width="12.140625" style="125" bestFit="1" customWidth="1"/>
    <col min="9" max="9" width="10.7109375" customWidth="1"/>
    <col min="10" max="10" width="10.5703125" bestFit="1" customWidth="1"/>
    <col min="11" max="11" width="5.28515625" style="110" bestFit="1" customWidth="1"/>
    <col min="12" max="12" width="12.140625" style="125" bestFit="1" customWidth="1"/>
    <col min="13" max="13" width="10.7109375" bestFit="1" customWidth="1"/>
    <col min="14" max="14" width="10.5703125" bestFit="1" customWidth="1"/>
    <col min="15" max="15" width="5.28515625" style="110" bestFit="1" customWidth="1"/>
    <col min="16" max="16" width="12.140625" style="125" bestFit="1" customWidth="1"/>
    <col min="17" max="17" width="10.7109375" bestFit="1" customWidth="1"/>
    <col min="18" max="18" width="10.5703125" bestFit="1" customWidth="1"/>
    <col min="19" max="19" width="5.28515625" style="110" bestFit="1" customWidth="1"/>
    <col min="20" max="20" width="12.140625" style="125" bestFit="1" customWidth="1"/>
    <col min="21" max="21" width="10.7109375" bestFit="1" customWidth="1"/>
    <col min="22" max="22" width="10.5703125" bestFit="1" customWidth="1"/>
    <col min="23" max="23" width="5.28515625" style="110" bestFit="1" customWidth="1"/>
    <col min="24" max="24" width="12.140625" style="125" bestFit="1" customWidth="1"/>
    <col min="25" max="25" width="10.7109375" bestFit="1" customWidth="1"/>
    <col min="26" max="26" width="10.5703125" bestFit="1" customWidth="1"/>
    <col min="27" max="27" width="5.28515625" style="110" bestFit="1" customWidth="1"/>
    <col min="28" max="28" width="12.140625" style="125" bestFit="1" customWidth="1"/>
    <col min="29" max="29" width="10.7109375" bestFit="1" customWidth="1"/>
    <col min="30" max="30" width="10.5703125" bestFit="1" customWidth="1"/>
    <col min="31" max="31" width="5.28515625" style="110" bestFit="1" customWidth="1"/>
    <col min="32" max="32" width="12.140625" style="125" bestFit="1" customWidth="1"/>
    <col min="33" max="33" width="10.7109375" bestFit="1" customWidth="1"/>
    <col min="34" max="34" width="10.5703125" bestFit="1" customWidth="1"/>
    <col min="35" max="35" width="5.28515625" style="110" bestFit="1" customWidth="1"/>
    <col min="36" max="36" width="12.140625" style="125" bestFit="1" customWidth="1"/>
    <col min="37" max="37" width="10.7109375" bestFit="1" customWidth="1"/>
    <col min="38" max="38" width="10.5703125" bestFit="1" customWidth="1"/>
    <col min="39" max="39" width="5.28515625" style="110" bestFit="1" customWidth="1"/>
    <col min="40" max="40" width="12.140625" style="125" bestFit="1" customWidth="1"/>
    <col min="41" max="41" width="10.7109375" bestFit="1" customWidth="1"/>
    <col min="42" max="42" width="10.5703125" bestFit="1" customWidth="1"/>
    <col min="43" max="43" width="5.28515625" style="110" bestFit="1" customWidth="1"/>
    <col min="44" max="44" width="12.140625" style="125" bestFit="1" customWidth="1"/>
    <col min="45" max="45" width="10.7109375" bestFit="1" customWidth="1"/>
    <col min="46" max="46" width="10.5703125" bestFit="1" customWidth="1"/>
    <col min="47" max="47" width="5.28515625" style="110" bestFit="1" customWidth="1"/>
    <col min="48" max="48" width="12.140625" style="125" bestFit="1" customWidth="1"/>
    <col min="49" max="49" width="10.7109375" bestFit="1" customWidth="1"/>
    <col min="50" max="50" width="10.5703125" bestFit="1" customWidth="1"/>
    <col min="51" max="51" width="5.28515625" style="110" bestFit="1" customWidth="1"/>
    <col min="52" max="52" width="12.140625" style="125" bestFit="1" customWidth="1"/>
    <col min="53" max="53" width="10.7109375" bestFit="1" customWidth="1"/>
    <col min="54" max="54" width="10.5703125" bestFit="1" customWidth="1"/>
    <col min="55" max="55" width="5.28515625" bestFit="1" customWidth="1"/>
    <col min="56" max="56" width="12.140625" style="125" bestFit="1" customWidth="1"/>
    <col min="57" max="57" width="10.7109375" bestFit="1" customWidth="1"/>
  </cols>
  <sheetData>
    <row r="1" spans="1:57" s="110" customFormat="1">
      <c r="A1" s="111" t="s">
        <v>155</v>
      </c>
      <c r="D1" s="125"/>
      <c r="H1" s="125"/>
      <c r="L1" s="125"/>
      <c r="P1" s="125"/>
      <c r="T1" s="125"/>
      <c r="X1" s="125"/>
      <c r="AB1" s="125"/>
      <c r="AF1" s="125"/>
      <c r="AJ1" s="125"/>
      <c r="AN1" s="125"/>
      <c r="AR1" s="125"/>
      <c r="AV1" s="125"/>
      <c r="AZ1" s="125"/>
      <c r="BD1" s="125"/>
    </row>
    <row r="2" spans="1:57">
      <c r="A2" s="291" t="s">
        <v>161</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row>
    <row r="3" spans="1:57" s="94" customFormat="1">
      <c r="A3" s="292" t="s">
        <v>129</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9"/>
      <c r="AE3" s="105"/>
      <c r="AF3" s="124"/>
      <c r="AG3" s="9"/>
      <c r="AH3" s="9"/>
      <c r="AI3" s="105"/>
      <c r="AJ3" s="124"/>
      <c r="AK3" s="9"/>
      <c r="AL3" s="9"/>
      <c r="AM3" s="105"/>
      <c r="AN3" s="124"/>
      <c r="AO3" s="9"/>
      <c r="AP3" s="9"/>
      <c r="AQ3" s="105"/>
      <c r="AR3" s="124"/>
      <c r="AS3" s="9"/>
      <c r="AT3" s="9"/>
      <c r="AU3" s="105"/>
      <c r="AV3" s="124"/>
      <c r="AW3" s="9"/>
      <c r="AX3" s="9"/>
      <c r="AY3" s="105"/>
      <c r="AZ3" s="124"/>
      <c r="BA3" s="9"/>
      <c r="BD3" s="125"/>
    </row>
    <row r="4" spans="1:57" s="39" customFormat="1">
      <c r="A4" s="10"/>
      <c r="C4" s="110"/>
      <c r="D4" s="125"/>
      <c r="G4" s="110"/>
      <c r="H4" s="125"/>
      <c r="K4" s="110"/>
      <c r="L4" s="125"/>
      <c r="O4" s="110"/>
      <c r="P4" s="125"/>
      <c r="S4" s="110"/>
      <c r="T4" s="125"/>
      <c r="W4" s="110"/>
      <c r="X4" s="125"/>
      <c r="AA4" s="110"/>
      <c r="AB4" s="125"/>
      <c r="AE4" s="110"/>
      <c r="AF4" s="125"/>
      <c r="AI4" s="110"/>
      <c r="AJ4" s="125"/>
      <c r="AM4" s="110"/>
      <c r="AN4" s="125"/>
      <c r="AQ4" s="110"/>
      <c r="AR4" s="125"/>
      <c r="AU4" s="110"/>
      <c r="AV4" s="125"/>
      <c r="AY4" s="110"/>
      <c r="AZ4" s="125"/>
      <c r="BD4" s="125"/>
    </row>
    <row r="5" spans="1:57" s="3" customFormat="1">
      <c r="A5" s="297" t="s">
        <v>29</v>
      </c>
      <c r="B5" s="302">
        <v>1990</v>
      </c>
      <c r="C5" s="303"/>
      <c r="D5" s="303"/>
      <c r="E5" s="302"/>
      <c r="F5" s="302" t="s">
        <v>2</v>
      </c>
      <c r="G5" s="303"/>
      <c r="H5" s="303"/>
      <c r="I5" s="302"/>
      <c r="J5" s="302" t="s">
        <v>3</v>
      </c>
      <c r="K5" s="303"/>
      <c r="L5" s="303"/>
      <c r="M5" s="302"/>
      <c r="N5" s="302" t="s">
        <v>4</v>
      </c>
      <c r="O5" s="303"/>
      <c r="P5" s="303"/>
      <c r="Q5" s="302"/>
      <c r="R5" s="302" t="s">
        <v>5</v>
      </c>
      <c r="S5" s="303"/>
      <c r="T5" s="303"/>
      <c r="U5" s="302"/>
      <c r="V5" s="302" t="s">
        <v>6</v>
      </c>
      <c r="W5" s="303"/>
      <c r="X5" s="303"/>
      <c r="Y5" s="302"/>
      <c r="Z5" s="302" t="s">
        <v>7</v>
      </c>
      <c r="AA5" s="303"/>
      <c r="AB5" s="303"/>
      <c r="AC5" s="302"/>
      <c r="AD5" s="302" t="s">
        <v>8</v>
      </c>
      <c r="AE5" s="303"/>
      <c r="AF5" s="303"/>
      <c r="AG5" s="302"/>
      <c r="AH5" s="302" t="s">
        <v>9</v>
      </c>
      <c r="AI5" s="303"/>
      <c r="AJ5" s="303"/>
      <c r="AK5" s="302"/>
      <c r="AL5" s="302" t="s">
        <v>10</v>
      </c>
      <c r="AM5" s="303"/>
      <c r="AN5" s="303"/>
      <c r="AO5" s="302"/>
      <c r="AP5" s="302" t="s">
        <v>11</v>
      </c>
      <c r="AQ5" s="303"/>
      <c r="AR5" s="303"/>
      <c r="AS5" s="302"/>
      <c r="AT5" s="302" t="s">
        <v>12</v>
      </c>
      <c r="AU5" s="303"/>
      <c r="AV5" s="303"/>
      <c r="AW5" s="302"/>
      <c r="AX5" s="302" t="s">
        <v>70</v>
      </c>
      <c r="AY5" s="303"/>
      <c r="AZ5" s="303"/>
      <c r="BA5" s="302"/>
      <c r="BB5" s="302">
        <v>2020</v>
      </c>
      <c r="BC5" s="303"/>
      <c r="BD5" s="303"/>
      <c r="BE5" s="302"/>
    </row>
    <row r="6" spans="1:57">
      <c r="A6" s="297"/>
      <c r="B6" s="40" t="s">
        <v>37</v>
      </c>
      <c r="C6" s="107" t="s">
        <v>148</v>
      </c>
      <c r="D6" s="49" t="s">
        <v>166</v>
      </c>
      <c r="E6" s="40" t="s">
        <v>156</v>
      </c>
      <c r="F6" s="40" t="s">
        <v>37</v>
      </c>
      <c r="G6" s="107" t="s">
        <v>148</v>
      </c>
      <c r="H6" s="49" t="s">
        <v>166</v>
      </c>
      <c r="I6" s="40" t="s">
        <v>156</v>
      </c>
      <c r="J6" s="40" t="s">
        <v>37</v>
      </c>
      <c r="K6" s="107" t="s">
        <v>148</v>
      </c>
      <c r="L6" s="49" t="s">
        <v>166</v>
      </c>
      <c r="M6" s="40" t="s">
        <v>156</v>
      </c>
      <c r="N6" s="106" t="s">
        <v>37</v>
      </c>
      <c r="O6" s="108" t="s">
        <v>148</v>
      </c>
      <c r="P6" s="49" t="s">
        <v>166</v>
      </c>
      <c r="Q6" s="106" t="s">
        <v>156</v>
      </c>
      <c r="R6" s="106" t="s">
        <v>37</v>
      </c>
      <c r="S6" s="108" t="s">
        <v>148</v>
      </c>
      <c r="T6" s="49" t="s">
        <v>166</v>
      </c>
      <c r="U6" s="106" t="s">
        <v>156</v>
      </c>
      <c r="V6" s="106" t="s">
        <v>37</v>
      </c>
      <c r="W6" s="108" t="s">
        <v>148</v>
      </c>
      <c r="X6" s="49" t="s">
        <v>166</v>
      </c>
      <c r="Y6" s="106" t="s">
        <v>156</v>
      </c>
      <c r="Z6" s="106" t="s">
        <v>37</v>
      </c>
      <c r="AA6" s="108" t="s">
        <v>148</v>
      </c>
      <c r="AB6" s="49" t="s">
        <v>166</v>
      </c>
      <c r="AC6" s="106" t="s">
        <v>156</v>
      </c>
      <c r="AD6" s="106" t="s">
        <v>37</v>
      </c>
      <c r="AE6" s="108" t="s">
        <v>148</v>
      </c>
      <c r="AF6" s="49" t="s">
        <v>166</v>
      </c>
      <c r="AG6" s="106" t="s">
        <v>156</v>
      </c>
      <c r="AH6" s="106" t="s">
        <v>37</v>
      </c>
      <c r="AI6" s="108" t="s">
        <v>148</v>
      </c>
      <c r="AJ6" s="49" t="s">
        <v>166</v>
      </c>
      <c r="AK6" s="106" t="s">
        <v>156</v>
      </c>
      <c r="AL6" s="106" t="s">
        <v>37</v>
      </c>
      <c r="AM6" s="108" t="s">
        <v>148</v>
      </c>
      <c r="AN6" s="49" t="s">
        <v>166</v>
      </c>
      <c r="AO6" s="106" t="s">
        <v>156</v>
      </c>
      <c r="AP6" s="106" t="s">
        <v>37</v>
      </c>
      <c r="AQ6" s="108" t="s">
        <v>148</v>
      </c>
      <c r="AR6" s="49" t="s">
        <v>166</v>
      </c>
      <c r="AS6" s="106" t="s">
        <v>156</v>
      </c>
      <c r="AT6" s="106" t="s">
        <v>37</v>
      </c>
      <c r="AU6" s="108" t="s">
        <v>148</v>
      </c>
      <c r="AV6" s="49" t="s">
        <v>166</v>
      </c>
      <c r="AW6" s="106" t="s">
        <v>156</v>
      </c>
      <c r="AX6" s="106" t="s">
        <v>37</v>
      </c>
      <c r="AY6" s="108" t="s">
        <v>148</v>
      </c>
      <c r="AZ6" s="49" t="s">
        <v>166</v>
      </c>
      <c r="BA6" s="106" t="s">
        <v>156</v>
      </c>
      <c r="BB6" s="106" t="s">
        <v>37</v>
      </c>
      <c r="BC6" s="108" t="s">
        <v>148</v>
      </c>
      <c r="BD6" s="49" t="s">
        <v>166</v>
      </c>
      <c r="BE6" s="106" t="s">
        <v>156</v>
      </c>
    </row>
    <row r="7" spans="1:57">
      <c r="A7" s="41" t="s">
        <v>38</v>
      </c>
      <c r="B7" s="52" t="s">
        <v>123</v>
      </c>
      <c r="C7" s="52" t="s">
        <v>123</v>
      </c>
      <c r="D7" s="52" t="s">
        <v>123</v>
      </c>
      <c r="E7" s="52" t="s">
        <v>123</v>
      </c>
      <c r="F7" s="52" t="s">
        <v>123</v>
      </c>
      <c r="G7" s="52" t="s">
        <v>123</v>
      </c>
      <c r="H7" s="52" t="s">
        <v>123</v>
      </c>
      <c r="I7" s="52" t="s">
        <v>123</v>
      </c>
      <c r="J7" s="52" t="s">
        <v>123</v>
      </c>
      <c r="K7" s="52" t="s">
        <v>123</v>
      </c>
      <c r="L7" s="52" t="s">
        <v>123</v>
      </c>
      <c r="M7" s="52" t="s">
        <v>123</v>
      </c>
      <c r="N7" s="52" t="s">
        <v>123</v>
      </c>
      <c r="O7" s="52" t="s">
        <v>123</v>
      </c>
      <c r="P7" s="52" t="s">
        <v>123</v>
      </c>
      <c r="Q7" s="52" t="s">
        <v>123</v>
      </c>
      <c r="R7" s="52" t="s">
        <v>123</v>
      </c>
      <c r="S7" s="52" t="s">
        <v>123</v>
      </c>
      <c r="T7" s="52" t="s">
        <v>123</v>
      </c>
      <c r="U7" s="52" t="s">
        <v>123</v>
      </c>
      <c r="V7" s="52" t="s">
        <v>123</v>
      </c>
      <c r="W7" s="52" t="s">
        <v>123</v>
      </c>
      <c r="X7" s="52" t="s">
        <v>123</v>
      </c>
      <c r="Y7" s="52" t="s">
        <v>123</v>
      </c>
      <c r="Z7" s="52" t="s">
        <v>123</v>
      </c>
      <c r="AA7" s="52" t="s">
        <v>123</v>
      </c>
      <c r="AB7" s="52" t="s">
        <v>123</v>
      </c>
      <c r="AC7" s="52" t="s">
        <v>123</v>
      </c>
      <c r="AD7" s="7">
        <v>10.49111117619494</v>
      </c>
      <c r="AE7" s="119">
        <v>0.25036890000000001</v>
      </c>
      <c r="AF7" s="23">
        <v>136576</v>
      </c>
      <c r="AG7" s="23">
        <v>1704</v>
      </c>
      <c r="AH7" s="7">
        <v>11.138019981564629</v>
      </c>
      <c r="AI7" s="119">
        <v>0.27937455678231216</v>
      </c>
      <c r="AJ7" s="23">
        <v>134524</v>
      </c>
      <c r="AK7" s="23">
        <v>1889</v>
      </c>
      <c r="AL7" s="7">
        <v>10.873876748413906</v>
      </c>
      <c r="AM7" s="119">
        <v>9.7347888051025108E-2</v>
      </c>
      <c r="AN7" s="23">
        <v>134765</v>
      </c>
      <c r="AO7" s="23">
        <v>6060</v>
      </c>
      <c r="AP7" s="7">
        <v>10.982142169880307</v>
      </c>
      <c r="AQ7" s="119">
        <v>9.4582067700663158E-2</v>
      </c>
      <c r="AR7" s="23">
        <v>129915</v>
      </c>
      <c r="AS7" s="23">
        <v>6688</v>
      </c>
      <c r="AT7" s="7">
        <v>11.39163585071099</v>
      </c>
      <c r="AU7" s="116">
        <v>0.16922728469423576</v>
      </c>
      <c r="AV7" s="23">
        <v>131155</v>
      </c>
      <c r="AW7" s="23">
        <v>2109</v>
      </c>
      <c r="AX7" s="7">
        <v>11.348194822346333</v>
      </c>
      <c r="AY7" s="116">
        <v>0.12307819458394691</v>
      </c>
      <c r="AZ7" s="23">
        <v>125694</v>
      </c>
      <c r="BA7" s="23">
        <v>6179</v>
      </c>
      <c r="BB7" s="7">
        <v>11.800369999999999</v>
      </c>
      <c r="BC7" s="116">
        <v>0.10007699</v>
      </c>
      <c r="BD7" s="23">
        <v>197776</v>
      </c>
      <c r="BE7" s="23">
        <v>5673</v>
      </c>
    </row>
    <row r="8" spans="1:57">
      <c r="A8" s="41" t="s">
        <v>39</v>
      </c>
      <c r="B8" s="7">
        <v>10.007076646621357</v>
      </c>
      <c r="C8" s="52" t="s">
        <v>123</v>
      </c>
      <c r="D8" s="23">
        <v>224824</v>
      </c>
      <c r="E8" s="23">
        <v>3101</v>
      </c>
      <c r="F8" s="7">
        <v>10.011694464870647</v>
      </c>
      <c r="G8" s="52" t="s">
        <v>123</v>
      </c>
      <c r="H8" s="23">
        <v>239344</v>
      </c>
      <c r="I8" s="23">
        <v>2940</v>
      </c>
      <c r="J8" s="7">
        <v>10.433934577784772</v>
      </c>
      <c r="K8" s="52" t="s">
        <v>123</v>
      </c>
      <c r="L8" s="23">
        <v>254195</v>
      </c>
      <c r="M8" s="23">
        <v>2770</v>
      </c>
      <c r="N8" s="7">
        <v>10.559612406775376</v>
      </c>
      <c r="O8" s="52" t="s">
        <v>123</v>
      </c>
      <c r="P8" s="23">
        <v>253152</v>
      </c>
      <c r="Q8" s="23">
        <v>2731</v>
      </c>
      <c r="R8" s="7">
        <v>10.329899922248932</v>
      </c>
      <c r="S8" s="52" t="s">
        <v>123</v>
      </c>
      <c r="T8" s="23">
        <v>280382</v>
      </c>
      <c r="U8" s="23">
        <v>5207</v>
      </c>
      <c r="V8" s="7">
        <v>10.362891935441265</v>
      </c>
      <c r="W8" s="52" t="s">
        <v>123</v>
      </c>
      <c r="X8" s="23">
        <v>302856</v>
      </c>
      <c r="Y8" s="23">
        <v>5720</v>
      </c>
      <c r="Z8" s="7">
        <v>10.798219509655105</v>
      </c>
      <c r="AA8" s="52" t="s">
        <v>123</v>
      </c>
      <c r="AB8" s="23">
        <v>316879</v>
      </c>
      <c r="AC8" s="23">
        <v>5562</v>
      </c>
      <c r="AD8" s="7">
        <v>10.445231002172866</v>
      </c>
      <c r="AE8" s="119">
        <v>0.17192769999999999</v>
      </c>
      <c r="AF8" s="23">
        <v>203418</v>
      </c>
      <c r="AG8" s="23">
        <v>3809</v>
      </c>
      <c r="AH8" s="7">
        <v>10.705366106568002</v>
      </c>
      <c r="AI8" s="119">
        <v>0.3304425146680422</v>
      </c>
      <c r="AJ8" s="23">
        <v>212165</v>
      </c>
      <c r="AK8" s="23">
        <v>3274</v>
      </c>
      <c r="AL8" s="7">
        <v>10.907757948826335</v>
      </c>
      <c r="AM8" s="119">
        <v>8.6003910253770702E-2</v>
      </c>
      <c r="AN8" s="23">
        <v>227109</v>
      </c>
      <c r="AO8" s="23">
        <v>10019</v>
      </c>
      <c r="AP8" s="7">
        <v>11.201706772428931</v>
      </c>
      <c r="AQ8" s="119">
        <v>0.13159502932962866</v>
      </c>
      <c r="AR8" s="23">
        <v>236001</v>
      </c>
      <c r="AS8" s="23">
        <v>7364</v>
      </c>
      <c r="AT8" s="7">
        <v>11.530175065491687</v>
      </c>
      <c r="AU8" s="116">
        <v>0.18803060400003629</v>
      </c>
      <c r="AV8" s="23">
        <v>245451</v>
      </c>
      <c r="AW8" s="23">
        <v>6244</v>
      </c>
      <c r="AX8" s="7">
        <v>11.544296516710892</v>
      </c>
      <c r="AY8" s="116">
        <v>0.11382063016537763</v>
      </c>
      <c r="AZ8" s="23">
        <v>260788</v>
      </c>
      <c r="BA8" s="23">
        <v>7640</v>
      </c>
      <c r="BB8" s="7">
        <v>12.064712</v>
      </c>
      <c r="BC8" s="116">
        <v>0.11297831999999999</v>
      </c>
      <c r="BD8" s="23">
        <v>290473</v>
      </c>
      <c r="BE8" s="23">
        <v>6391</v>
      </c>
    </row>
    <row r="9" spans="1:57">
      <c r="A9" s="41" t="s">
        <v>40</v>
      </c>
      <c r="B9" s="7">
        <v>9.7658496129745664</v>
      </c>
      <c r="C9" s="52" t="s">
        <v>123</v>
      </c>
      <c r="D9" s="23">
        <v>271300</v>
      </c>
      <c r="E9" s="23">
        <v>3247</v>
      </c>
      <c r="F9" s="7">
        <v>9.5999020162570208</v>
      </c>
      <c r="G9" s="52" t="s">
        <v>123</v>
      </c>
      <c r="H9" s="23">
        <v>289844</v>
      </c>
      <c r="I9" s="23">
        <v>4521</v>
      </c>
      <c r="J9" s="7">
        <v>9.7256260546743167</v>
      </c>
      <c r="K9" s="52" t="s">
        <v>123</v>
      </c>
      <c r="L9" s="23">
        <v>296300</v>
      </c>
      <c r="M9" s="23">
        <v>4995</v>
      </c>
      <c r="N9" s="7">
        <v>10.30724988164242</v>
      </c>
      <c r="O9" s="52" t="s">
        <v>123</v>
      </c>
      <c r="P9" s="23">
        <v>312612</v>
      </c>
      <c r="Q9" s="23">
        <v>3718</v>
      </c>
      <c r="R9" s="7">
        <v>10.45759614744035</v>
      </c>
      <c r="S9" s="52" t="s">
        <v>123</v>
      </c>
      <c r="T9" s="23">
        <v>315219</v>
      </c>
      <c r="U9" s="23">
        <v>4062</v>
      </c>
      <c r="V9" s="7">
        <v>10.925348721379502</v>
      </c>
      <c r="W9" s="52" t="s">
        <v>123</v>
      </c>
      <c r="X9" s="23">
        <v>339311</v>
      </c>
      <c r="Y9" s="23">
        <v>4864</v>
      </c>
      <c r="Z9" s="7">
        <v>10.922604328090825</v>
      </c>
      <c r="AA9" s="52" t="s">
        <v>123</v>
      </c>
      <c r="AB9" s="23">
        <v>363948</v>
      </c>
      <c r="AC9" s="23">
        <v>5046</v>
      </c>
      <c r="AD9" s="7">
        <v>10.686851814081496</v>
      </c>
      <c r="AE9" s="119">
        <v>0.2007757</v>
      </c>
      <c r="AF9" s="23">
        <v>387331</v>
      </c>
      <c r="AG9" s="23">
        <v>5283</v>
      </c>
      <c r="AH9" s="7">
        <v>10.641230845429183</v>
      </c>
      <c r="AI9" s="119">
        <v>0.25495527526489653</v>
      </c>
      <c r="AJ9" s="23">
        <v>395728</v>
      </c>
      <c r="AK9" s="23">
        <v>5394</v>
      </c>
      <c r="AL9" s="7">
        <v>11.247700858062039</v>
      </c>
      <c r="AM9" s="119">
        <v>9.3733969386486052E-2</v>
      </c>
      <c r="AN9" s="23">
        <v>422114</v>
      </c>
      <c r="AO9" s="23">
        <v>10998</v>
      </c>
      <c r="AP9" s="7">
        <v>11.450127834895497</v>
      </c>
      <c r="AQ9" s="119">
        <v>0.14796149944851456</v>
      </c>
      <c r="AR9" s="23">
        <v>422811</v>
      </c>
      <c r="AS9" s="23">
        <v>6128</v>
      </c>
      <c r="AT9" s="7">
        <v>11.500845334504438</v>
      </c>
      <c r="AU9" s="116">
        <v>0.18948721870796195</v>
      </c>
      <c r="AV9" s="23">
        <v>439471</v>
      </c>
      <c r="AW9" s="23">
        <v>5152</v>
      </c>
      <c r="AX9" s="7">
        <v>11.827235726804517</v>
      </c>
      <c r="AY9" s="116">
        <v>0.1482189789376033</v>
      </c>
      <c r="AZ9" s="23">
        <v>446186</v>
      </c>
      <c r="BA9" s="23">
        <v>6512</v>
      </c>
      <c r="BB9" s="7">
        <v>12.152809</v>
      </c>
      <c r="BC9" s="116">
        <v>0.13422275</v>
      </c>
      <c r="BD9" s="23">
        <v>530055</v>
      </c>
      <c r="BE9" s="23">
        <v>5856</v>
      </c>
    </row>
    <row r="10" spans="1:57">
      <c r="A10" s="41" t="s">
        <v>41</v>
      </c>
      <c r="B10" s="7">
        <v>8.8628387323372877</v>
      </c>
      <c r="C10" s="52" t="s">
        <v>123</v>
      </c>
      <c r="D10" s="23">
        <v>148052</v>
      </c>
      <c r="E10" s="23">
        <v>2361</v>
      </c>
      <c r="F10" s="7">
        <v>9.1996471937567001</v>
      </c>
      <c r="G10" s="52" t="s">
        <v>123</v>
      </c>
      <c r="H10" s="23">
        <v>160428</v>
      </c>
      <c r="I10" s="23">
        <v>4236</v>
      </c>
      <c r="J10" s="7">
        <v>9.1443827502113351</v>
      </c>
      <c r="K10" s="52" t="s">
        <v>123</v>
      </c>
      <c r="L10" s="23">
        <v>164431</v>
      </c>
      <c r="M10" s="23">
        <v>4394</v>
      </c>
      <c r="N10" s="7">
        <v>9.5591456054553827</v>
      </c>
      <c r="O10" s="52" t="s">
        <v>123</v>
      </c>
      <c r="P10" s="23">
        <v>160722</v>
      </c>
      <c r="Q10" s="23">
        <v>2656</v>
      </c>
      <c r="R10" s="7">
        <v>9.507794967292174</v>
      </c>
      <c r="S10" s="52" t="s">
        <v>123</v>
      </c>
      <c r="T10" s="23">
        <v>167544</v>
      </c>
      <c r="U10" s="23">
        <v>4754</v>
      </c>
      <c r="V10" s="7">
        <v>9.7640877174286285</v>
      </c>
      <c r="W10" s="52" t="s">
        <v>123</v>
      </c>
      <c r="X10" s="23">
        <v>168906</v>
      </c>
      <c r="Y10" s="23">
        <v>5300</v>
      </c>
      <c r="Z10" s="7">
        <v>9.5765222984562612</v>
      </c>
      <c r="AA10" s="52" t="s">
        <v>123</v>
      </c>
      <c r="AB10" s="23">
        <v>186560</v>
      </c>
      <c r="AC10" s="23">
        <v>5083</v>
      </c>
      <c r="AD10" s="7">
        <v>10.300771960633666</v>
      </c>
      <c r="AE10" s="119">
        <v>0.18069479999999999</v>
      </c>
      <c r="AF10" s="23">
        <v>191331</v>
      </c>
      <c r="AG10" s="23">
        <v>5028</v>
      </c>
      <c r="AH10" s="7">
        <v>10.326248377148193</v>
      </c>
      <c r="AI10" s="119">
        <v>0.17285612538652548</v>
      </c>
      <c r="AJ10" s="23">
        <v>194873</v>
      </c>
      <c r="AK10" s="23">
        <v>4165</v>
      </c>
      <c r="AL10" s="7">
        <v>10.225291793731119</v>
      </c>
      <c r="AM10" s="119">
        <v>9.8448091901088511E-2</v>
      </c>
      <c r="AN10" s="23">
        <v>210851</v>
      </c>
      <c r="AO10" s="23">
        <v>7700</v>
      </c>
      <c r="AP10" s="7">
        <v>10.495117623055828</v>
      </c>
      <c r="AQ10" s="119">
        <v>0.11803927632398101</v>
      </c>
      <c r="AR10" s="23">
        <v>210758</v>
      </c>
      <c r="AS10" s="23">
        <v>6138</v>
      </c>
      <c r="AT10" s="7">
        <v>10.843486353517781</v>
      </c>
      <c r="AU10" s="116">
        <v>8.3996797991586672E-2</v>
      </c>
      <c r="AV10" s="23">
        <v>213828</v>
      </c>
      <c r="AW10" s="23">
        <v>10558</v>
      </c>
      <c r="AX10" s="7">
        <v>11.035370418377882</v>
      </c>
      <c r="AY10" s="116">
        <v>0.16517164757832845</v>
      </c>
      <c r="AZ10" s="23">
        <v>219873</v>
      </c>
      <c r="BA10" s="23">
        <v>5393</v>
      </c>
      <c r="BB10" s="7">
        <v>11.356096000000001</v>
      </c>
      <c r="BC10" s="116">
        <v>0.12680072000000001</v>
      </c>
      <c r="BD10" s="23">
        <v>246723</v>
      </c>
      <c r="BE10" s="23">
        <v>5821</v>
      </c>
    </row>
    <row r="11" spans="1:57">
      <c r="A11" s="41" t="s">
        <v>42</v>
      </c>
      <c r="B11" s="7">
        <v>8.4888865132604607</v>
      </c>
      <c r="C11" s="52" t="s">
        <v>123</v>
      </c>
      <c r="D11" s="23">
        <v>336753</v>
      </c>
      <c r="E11" s="23">
        <v>4051</v>
      </c>
      <c r="F11" s="7">
        <v>8.650462557956434</v>
      </c>
      <c r="G11" s="52" t="s">
        <v>123</v>
      </c>
      <c r="H11" s="23">
        <v>365792</v>
      </c>
      <c r="I11" s="23">
        <v>3418</v>
      </c>
      <c r="J11" s="7">
        <v>8.6543192105305256</v>
      </c>
      <c r="K11" s="52" t="s">
        <v>123</v>
      </c>
      <c r="L11" s="23">
        <v>375138</v>
      </c>
      <c r="M11" s="23">
        <v>8276</v>
      </c>
      <c r="N11" s="7">
        <v>8.749371701432521</v>
      </c>
      <c r="O11" s="52" t="s">
        <v>123</v>
      </c>
      <c r="P11" s="23">
        <v>397900</v>
      </c>
      <c r="Q11" s="23">
        <v>4658</v>
      </c>
      <c r="R11" s="7">
        <v>9.2461544497546644</v>
      </c>
      <c r="S11" s="52" t="s">
        <v>123</v>
      </c>
      <c r="T11" s="23">
        <v>407809</v>
      </c>
      <c r="U11" s="23">
        <v>8534</v>
      </c>
      <c r="V11" s="7">
        <v>9.3392497059317758</v>
      </c>
      <c r="W11" s="52" t="s">
        <v>123</v>
      </c>
      <c r="X11" s="23">
        <v>428472</v>
      </c>
      <c r="Y11" s="23">
        <v>8680</v>
      </c>
      <c r="Z11" s="7">
        <v>9.7093283590053332</v>
      </c>
      <c r="AA11" s="52" t="s">
        <v>123</v>
      </c>
      <c r="AB11" s="23">
        <v>468539</v>
      </c>
      <c r="AC11" s="23">
        <v>8744</v>
      </c>
      <c r="AD11" s="7">
        <v>9.5900274650883919</v>
      </c>
      <c r="AE11" s="119">
        <v>0.1418228</v>
      </c>
      <c r="AF11" s="23">
        <v>517020</v>
      </c>
      <c r="AG11" s="23">
        <v>9179</v>
      </c>
      <c r="AH11" s="7">
        <v>9.7187601611907368</v>
      </c>
      <c r="AI11" s="119">
        <v>0.15565183626245685</v>
      </c>
      <c r="AJ11" s="23">
        <v>547426</v>
      </c>
      <c r="AK11" s="23">
        <v>8566</v>
      </c>
      <c r="AL11" s="7">
        <v>10.146908632301846</v>
      </c>
      <c r="AM11" s="119">
        <v>0.12110325735177742</v>
      </c>
      <c r="AN11" s="23">
        <v>566141</v>
      </c>
      <c r="AO11" s="23">
        <v>6517</v>
      </c>
      <c r="AP11" s="7">
        <v>10.495556142280382</v>
      </c>
      <c r="AQ11" s="119">
        <v>0.11672443662091317</v>
      </c>
      <c r="AR11" s="23">
        <v>571913</v>
      </c>
      <c r="AS11" s="23">
        <v>8178</v>
      </c>
      <c r="AT11" s="7">
        <v>10.715005106410185</v>
      </c>
      <c r="AU11" s="116">
        <v>9.3661847785923569E-2</v>
      </c>
      <c r="AV11" s="23">
        <v>594351</v>
      </c>
      <c r="AW11" s="23">
        <v>9795</v>
      </c>
      <c r="AX11" s="7">
        <v>10.611678535629819</v>
      </c>
      <c r="AY11" s="116">
        <v>0.11287809643489112</v>
      </c>
      <c r="AZ11" s="23">
        <v>610556</v>
      </c>
      <c r="BA11" s="23">
        <v>7889</v>
      </c>
      <c r="BB11" s="7">
        <v>11.107749</v>
      </c>
      <c r="BC11" s="116">
        <v>0.1367881</v>
      </c>
      <c r="BD11" s="23">
        <v>665911</v>
      </c>
      <c r="BE11" s="23">
        <v>6507</v>
      </c>
    </row>
    <row r="12" spans="1:57">
      <c r="A12" s="41" t="s">
        <v>43</v>
      </c>
      <c r="B12" s="7">
        <v>9.3177284752566276</v>
      </c>
      <c r="C12" s="52" t="s">
        <v>123</v>
      </c>
      <c r="D12" s="23">
        <v>939686</v>
      </c>
      <c r="E12" s="23">
        <v>4108</v>
      </c>
      <c r="F12" s="7">
        <v>9.5417620830486545</v>
      </c>
      <c r="G12" s="52" t="s">
        <v>123</v>
      </c>
      <c r="H12" s="23">
        <v>982099</v>
      </c>
      <c r="I12" s="23">
        <v>6902</v>
      </c>
      <c r="J12" s="7">
        <v>9.6560433112602375</v>
      </c>
      <c r="K12" s="52" t="s">
        <v>123</v>
      </c>
      <c r="L12" s="23">
        <v>1014055</v>
      </c>
      <c r="M12" s="23">
        <v>18139</v>
      </c>
      <c r="N12" s="7">
        <v>9.7946816726518566</v>
      </c>
      <c r="O12" s="52" t="s">
        <v>123</v>
      </c>
      <c r="P12" s="23">
        <v>1057889</v>
      </c>
      <c r="Q12" s="23">
        <v>11159</v>
      </c>
      <c r="R12" s="7">
        <v>10.070963424411945</v>
      </c>
      <c r="S12" s="52" t="s">
        <v>123</v>
      </c>
      <c r="T12" s="23">
        <v>1093817</v>
      </c>
      <c r="U12" s="23">
        <v>20980</v>
      </c>
      <c r="V12" s="7">
        <v>10.17435161168355</v>
      </c>
      <c r="W12" s="52" t="s">
        <v>123</v>
      </c>
      <c r="X12" s="23">
        <v>1134621</v>
      </c>
      <c r="Y12" s="23">
        <v>17053</v>
      </c>
      <c r="Z12" s="7">
        <v>10.342557969373209</v>
      </c>
      <c r="AA12" s="52" t="s">
        <v>123</v>
      </c>
      <c r="AB12" s="23">
        <v>1187653</v>
      </c>
      <c r="AC12" s="23">
        <v>20913</v>
      </c>
      <c r="AD12" s="7">
        <v>10.303628195089367</v>
      </c>
      <c r="AE12" s="119">
        <v>9.3909300000000001E-2</v>
      </c>
      <c r="AF12" s="23">
        <v>1260489</v>
      </c>
      <c r="AG12" s="23">
        <v>21565</v>
      </c>
      <c r="AH12" s="7">
        <v>10.641748967458412</v>
      </c>
      <c r="AI12" s="119">
        <v>0.11175887713235351</v>
      </c>
      <c r="AJ12" s="23">
        <v>1338687</v>
      </c>
      <c r="AK12" s="23">
        <v>21565</v>
      </c>
      <c r="AL12" s="7">
        <v>10.812760319670076</v>
      </c>
      <c r="AM12" s="119">
        <v>0.10820084737084139</v>
      </c>
      <c r="AN12" s="23">
        <v>1412206</v>
      </c>
      <c r="AO12" s="23">
        <v>11986</v>
      </c>
      <c r="AP12" s="7">
        <v>11.071630322337159</v>
      </c>
      <c r="AQ12" s="119">
        <v>0.11818129624695095</v>
      </c>
      <c r="AR12" s="23">
        <v>1412279</v>
      </c>
      <c r="AS12" s="23">
        <v>16401</v>
      </c>
      <c r="AT12" s="7">
        <v>11.271928404156739</v>
      </c>
      <c r="AU12" s="116">
        <v>8.4860877335954141E-2</v>
      </c>
      <c r="AV12" s="23">
        <v>1469806</v>
      </c>
      <c r="AW12" s="23">
        <v>22528</v>
      </c>
      <c r="AX12" s="7">
        <v>11.44620642362289</v>
      </c>
      <c r="AY12" s="116">
        <v>9.3214903873197169E-2</v>
      </c>
      <c r="AZ12" s="23">
        <v>1518053</v>
      </c>
      <c r="BA12" s="23">
        <v>16062</v>
      </c>
      <c r="BB12" s="7">
        <v>11.849879</v>
      </c>
      <c r="BC12" s="116">
        <v>8.0797460000000002E-2</v>
      </c>
      <c r="BD12" s="23">
        <v>1569517</v>
      </c>
      <c r="BE12" s="23">
        <v>14911</v>
      </c>
    </row>
    <row r="13" spans="1:57">
      <c r="A13" s="41" t="s">
        <v>44</v>
      </c>
      <c r="B13" s="7">
        <v>9.901530745274723</v>
      </c>
      <c r="C13" s="52" t="s">
        <v>123</v>
      </c>
      <c r="D13" s="23">
        <v>3704862</v>
      </c>
      <c r="E13" s="23">
        <v>23738</v>
      </c>
      <c r="F13" s="7">
        <v>9.7858984190237823</v>
      </c>
      <c r="G13" s="52" t="s">
        <v>123</v>
      </c>
      <c r="H13" s="23">
        <v>3879565</v>
      </c>
      <c r="I13" s="23">
        <v>28223</v>
      </c>
      <c r="J13" s="7">
        <v>9.9247960860166344</v>
      </c>
      <c r="K13" s="52" t="s">
        <v>123</v>
      </c>
      <c r="L13" s="23">
        <v>3982439</v>
      </c>
      <c r="M13" s="23">
        <v>28286</v>
      </c>
      <c r="N13" s="7">
        <v>10.344023953544641</v>
      </c>
      <c r="O13" s="52" t="s">
        <v>123</v>
      </c>
      <c r="P13" s="23">
        <v>4133000</v>
      </c>
      <c r="Q13" s="23">
        <v>22002</v>
      </c>
      <c r="R13" s="7">
        <v>10.456248106432152</v>
      </c>
      <c r="S13" s="52" t="s">
        <v>123</v>
      </c>
      <c r="T13" s="23">
        <v>4307345</v>
      </c>
      <c r="U13" s="23">
        <v>38274</v>
      </c>
      <c r="V13" s="7">
        <v>10.697490886796063</v>
      </c>
      <c r="W13" s="52" t="s">
        <v>123</v>
      </c>
      <c r="X13" s="23">
        <v>4405421</v>
      </c>
      <c r="Y13" s="23">
        <v>37059</v>
      </c>
      <c r="Z13" s="7">
        <v>10.988670089391528</v>
      </c>
      <c r="AA13" s="52" t="s">
        <v>123</v>
      </c>
      <c r="AB13" s="23">
        <v>4725280</v>
      </c>
      <c r="AC13" s="23">
        <v>39220</v>
      </c>
      <c r="AD13" s="7">
        <v>10.831114982960429</v>
      </c>
      <c r="AE13" s="119">
        <v>7.9542799999999997E-2</v>
      </c>
      <c r="AF13" s="23">
        <v>5016265</v>
      </c>
      <c r="AG13" s="23">
        <v>39943</v>
      </c>
      <c r="AH13" s="7">
        <v>11.194223220217493</v>
      </c>
      <c r="AI13" s="119">
        <v>6.4495661559730785E-2</v>
      </c>
      <c r="AJ13" s="23">
        <v>5340484</v>
      </c>
      <c r="AK13" s="23">
        <v>39176</v>
      </c>
      <c r="AL13" s="7">
        <v>11.242667665836409</v>
      </c>
      <c r="AM13" s="119">
        <v>9.2047705655232168E-2</v>
      </c>
      <c r="AN13" s="23">
        <v>5452527</v>
      </c>
      <c r="AO13" s="23">
        <v>21340</v>
      </c>
      <c r="AP13" s="7">
        <v>11.42759956681884</v>
      </c>
      <c r="AQ13" s="119">
        <v>7.9585546509347765E-2</v>
      </c>
      <c r="AR13" s="23">
        <v>5574573</v>
      </c>
      <c r="AS13" s="23">
        <v>28883</v>
      </c>
      <c r="AT13" s="7">
        <v>11.603673238786554</v>
      </c>
      <c r="AU13" s="116">
        <v>6.7568536434856455E-2</v>
      </c>
      <c r="AV13" s="23">
        <v>5685228</v>
      </c>
      <c r="AW13" s="23">
        <v>46629</v>
      </c>
      <c r="AX13" s="7">
        <v>11.818872141332534</v>
      </c>
      <c r="AY13" s="116">
        <v>7.7920686976505824E-2</v>
      </c>
      <c r="AZ13" s="23">
        <v>5773844</v>
      </c>
      <c r="BA13" s="23">
        <v>34236</v>
      </c>
      <c r="BB13" s="7">
        <v>12.331051</v>
      </c>
      <c r="BC13" s="116">
        <v>6.1630869999999997E-2</v>
      </c>
      <c r="BD13" s="23">
        <v>6547623</v>
      </c>
      <c r="BE13" s="23">
        <v>31680</v>
      </c>
    </row>
    <row r="14" spans="1:57">
      <c r="A14" s="41" t="s">
        <v>45</v>
      </c>
      <c r="B14" s="7">
        <v>8.0277252952957756</v>
      </c>
      <c r="C14" s="52" t="s">
        <v>123</v>
      </c>
      <c r="D14" s="23">
        <v>458354</v>
      </c>
      <c r="E14" s="23">
        <v>4486</v>
      </c>
      <c r="F14" s="7">
        <v>8.3868250255264147</v>
      </c>
      <c r="G14" s="52" t="s">
        <v>123</v>
      </c>
      <c r="H14" s="23">
        <v>508297</v>
      </c>
      <c r="I14" s="23">
        <v>4718</v>
      </c>
      <c r="J14" s="7">
        <v>8.363304397648518</v>
      </c>
      <c r="K14" s="52" t="s">
        <v>123</v>
      </c>
      <c r="L14" s="23">
        <v>509636</v>
      </c>
      <c r="M14" s="23">
        <v>4083</v>
      </c>
      <c r="N14" s="7">
        <v>8.2699704265592882</v>
      </c>
      <c r="O14" s="52" t="s">
        <v>123</v>
      </c>
      <c r="P14" s="23">
        <v>538659</v>
      </c>
      <c r="Q14" s="23">
        <v>8588</v>
      </c>
      <c r="R14" s="7">
        <v>8.5740303565608382</v>
      </c>
      <c r="S14" s="52" t="s">
        <v>123</v>
      </c>
      <c r="T14" s="23">
        <v>555333</v>
      </c>
      <c r="U14" s="23">
        <v>9315</v>
      </c>
      <c r="V14" s="7">
        <v>8.797777665256465</v>
      </c>
      <c r="W14" s="52" t="s">
        <v>123</v>
      </c>
      <c r="X14" s="23">
        <v>572731</v>
      </c>
      <c r="Y14" s="23">
        <v>13481</v>
      </c>
      <c r="Z14" s="7">
        <v>9.0775330786800037</v>
      </c>
      <c r="AA14" s="52" t="s">
        <v>123</v>
      </c>
      <c r="AB14" s="23">
        <v>609456</v>
      </c>
      <c r="AC14" s="23">
        <v>9161</v>
      </c>
      <c r="AD14" s="7">
        <v>9.2162603120619533</v>
      </c>
      <c r="AE14" s="119">
        <v>0.1139313</v>
      </c>
      <c r="AF14" s="23">
        <v>652755</v>
      </c>
      <c r="AG14" s="23">
        <v>19920</v>
      </c>
      <c r="AH14" s="7">
        <v>9.4947191490797191</v>
      </c>
      <c r="AI14" s="119">
        <v>0.16183633007548162</v>
      </c>
      <c r="AJ14" s="23">
        <v>681803</v>
      </c>
      <c r="AK14" s="23">
        <v>17912</v>
      </c>
      <c r="AL14" s="7">
        <v>9.7355609067076809</v>
      </c>
      <c r="AM14" s="119">
        <v>0.11644993266266891</v>
      </c>
      <c r="AN14" s="23">
        <v>693101</v>
      </c>
      <c r="AO14" s="23">
        <v>9647</v>
      </c>
      <c r="AP14" s="7">
        <v>10.112771588724854</v>
      </c>
      <c r="AQ14" s="119">
        <v>0.13920554759352383</v>
      </c>
      <c r="AR14" s="23">
        <v>695583</v>
      </c>
      <c r="AS14" s="23">
        <v>12969</v>
      </c>
      <c r="AT14" s="7">
        <v>10.181370020221191</v>
      </c>
      <c r="AU14" s="116">
        <v>8.7729761438498116E-2</v>
      </c>
      <c r="AV14" s="23">
        <v>724982</v>
      </c>
      <c r="AW14" s="23">
        <v>18180</v>
      </c>
      <c r="AX14" s="7">
        <v>10.32985376311761</v>
      </c>
      <c r="AY14" s="116">
        <v>9.4488785460862687E-2</v>
      </c>
      <c r="AZ14" s="23">
        <v>758427</v>
      </c>
      <c r="BA14" s="23">
        <v>12939</v>
      </c>
      <c r="BB14" s="7">
        <v>10.896048</v>
      </c>
      <c r="BC14" s="116">
        <v>0.10243481</v>
      </c>
      <c r="BD14" s="23">
        <v>786696</v>
      </c>
      <c r="BE14" s="23">
        <v>10018</v>
      </c>
    </row>
    <row r="15" spans="1:57">
      <c r="A15" s="41" t="s">
        <v>46</v>
      </c>
      <c r="B15" s="7">
        <v>7.5138127409713134</v>
      </c>
      <c r="C15" s="52" t="s">
        <v>123</v>
      </c>
      <c r="D15" s="23">
        <v>565420</v>
      </c>
      <c r="E15" s="23">
        <v>4889</v>
      </c>
      <c r="F15" s="7">
        <v>7.6781674486271463</v>
      </c>
      <c r="G15" s="52" t="s">
        <v>123</v>
      </c>
      <c r="H15" s="23">
        <v>589757</v>
      </c>
      <c r="I15" s="23">
        <v>5183</v>
      </c>
      <c r="J15" s="7">
        <v>7.8151366637391826</v>
      </c>
      <c r="K15" s="52" t="s">
        <v>123</v>
      </c>
      <c r="L15" s="23">
        <v>616001</v>
      </c>
      <c r="M15" s="23">
        <v>14753</v>
      </c>
      <c r="N15" s="7">
        <v>7.9602018614770937</v>
      </c>
      <c r="O15" s="52" t="s">
        <v>123</v>
      </c>
      <c r="P15" s="23">
        <v>628748</v>
      </c>
      <c r="Q15" s="23">
        <v>7304</v>
      </c>
      <c r="R15" s="7">
        <v>8.09090783791234</v>
      </c>
      <c r="S15" s="52" t="s">
        <v>123</v>
      </c>
      <c r="T15" s="23">
        <v>652980</v>
      </c>
      <c r="U15" s="23">
        <v>7891</v>
      </c>
      <c r="V15" s="7">
        <v>8.6252768820759815</v>
      </c>
      <c r="W15" s="52" t="s">
        <v>123</v>
      </c>
      <c r="X15" s="23">
        <v>657771</v>
      </c>
      <c r="Y15" s="23">
        <v>18208</v>
      </c>
      <c r="Z15" s="7">
        <v>8.7408956023307951</v>
      </c>
      <c r="AA15" s="52" t="s">
        <v>123</v>
      </c>
      <c r="AB15" s="23">
        <v>694527</v>
      </c>
      <c r="AC15" s="23">
        <v>17963</v>
      </c>
      <c r="AD15" s="7">
        <v>8.951069230925448</v>
      </c>
      <c r="AE15" s="119">
        <v>0.13749610000000001</v>
      </c>
      <c r="AF15" s="23">
        <v>738615</v>
      </c>
      <c r="AG15" s="23">
        <v>18259</v>
      </c>
      <c r="AH15" s="7">
        <v>9.0458133495784701</v>
      </c>
      <c r="AI15" s="119">
        <v>0.18827292315109631</v>
      </c>
      <c r="AJ15" s="23">
        <v>774796</v>
      </c>
      <c r="AK15" s="23">
        <v>17554</v>
      </c>
      <c r="AL15" s="7">
        <v>9.0630639302486991</v>
      </c>
      <c r="AM15" s="119">
        <v>0.11871444418689334</v>
      </c>
      <c r="AN15" s="23">
        <v>789548</v>
      </c>
      <c r="AO15" s="23">
        <v>12955</v>
      </c>
      <c r="AP15" s="7">
        <v>9.3085009589115</v>
      </c>
      <c r="AQ15" s="119">
        <v>0.1607160356769522</v>
      </c>
      <c r="AR15" s="23">
        <v>815508</v>
      </c>
      <c r="AS15" s="23">
        <v>11652</v>
      </c>
      <c r="AT15" s="7">
        <v>9.7390781231561672</v>
      </c>
      <c r="AU15" s="116">
        <v>8.4188339075818394E-2</v>
      </c>
      <c r="AV15" s="23">
        <v>821997</v>
      </c>
      <c r="AW15" s="23">
        <v>13963</v>
      </c>
      <c r="AX15" s="7">
        <v>9.8842946449910727</v>
      </c>
      <c r="AY15" s="116">
        <v>0.11104634931226884</v>
      </c>
      <c r="AZ15" s="23">
        <v>853556</v>
      </c>
      <c r="BA15" s="23">
        <v>12447</v>
      </c>
      <c r="BB15" s="7">
        <v>10.540768999999999</v>
      </c>
      <c r="BC15" s="116">
        <v>0.11521194</v>
      </c>
      <c r="BD15" s="23">
        <v>912084</v>
      </c>
      <c r="BE15" s="23">
        <v>10112</v>
      </c>
    </row>
    <row r="16" spans="1:57" s="4" customFormat="1">
      <c r="A16" s="49" t="s">
        <v>71</v>
      </c>
      <c r="B16" s="52" t="s">
        <v>123</v>
      </c>
      <c r="C16" s="52" t="s">
        <v>123</v>
      </c>
      <c r="D16" s="52" t="s">
        <v>123</v>
      </c>
      <c r="E16" s="52" t="s">
        <v>123</v>
      </c>
      <c r="F16" s="52" t="s">
        <v>123</v>
      </c>
      <c r="G16" s="52" t="s">
        <v>123</v>
      </c>
      <c r="H16" s="52" t="s">
        <v>123</v>
      </c>
      <c r="I16" s="52" t="s">
        <v>123</v>
      </c>
      <c r="J16" s="52" t="s">
        <v>123</v>
      </c>
      <c r="K16" s="52" t="s">
        <v>123</v>
      </c>
      <c r="L16" s="52" t="s">
        <v>123</v>
      </c>
      <c r="M16" s="52" t="s">
        <v>123</v>
      </c>
      <c r="N16" s="52" t="s">
        <v>123</v>
      </c>
      <c r="O16" s="52" t="s">
        <v>123</v>
      </c>
      <c r="P16" s="52" t="s">
        <v>123</v>
      </c>
      <c r="Q16" s="52" t="s">
        <v>123</v>
      </c>
      <c r="R16" s="52" t="s">
        <v>123</v>
      </c>
      <c r="S16" s="52" t="s">
        <v>123</v>
      </c>
      <c r="T16" s="52" t="s">
        <v>123</v>
      </c>
      <c r="U16" s="52" t="s">
        <v>123</v>
      </c>
      <c r="V16" s="52" t="s">
        <v>123</v>
      </c>
      <c r="W16" s="52" t="s">
        <v>123</v>
      </c>
      <c r="X16" s="52" t="s">
        <v>123</v>
      </c>
      <c r="Y16" s="52" t="s">
        <v>123</v>
      </c>
      <c r="Z16" s="52" t="s">
        <v>123</v>
      </c>
      <c r="AA16" s="52" t="s">
        <v>123</v>
      </c>
      <c r="AB16" s="52" t="s">
        <v>123</v>
      </c>
      <c r="AC16" s="52" t="s">
        <v>123</v>
      </c>
      <c r="AD16" s="52" t="s">
        <v>123</v>
      </c>
      <c r="AE16" s="120" t="s">
        <v>123</v>
      </c>
      <c r="AF16" s="120" t="s">
        <v>123</v>
      </c>
      <c r="AG16" s="120" t="s">
        <v>123</v>
      </c>
      <c r="AH16" s="52" t="s">
        <v>123</v>
      </c>
      <c r="AI16" s="52" t="s">
        <v>123</v>
      </c>
      <c r="AJ16" s="52" t="s">
        <v>123</v>
      </c>
      <c r="AK16" s="52" t="s">
        <v>123</v>
      </c>
      <c r="AL16" s="52" t="s">
        <v>123</v>
      </c>
      <c r="AM16" s="52" t="s">
        <v>123</v>
      </c>
      <c r="AN16" s="52" t="s">
        <v>123</v>
      </c>
      <c r="AO16" s="52" t="s">
        <v>123</v>
      </c>
      <c r="AP16" s="50" t="s">
        <v>123</v>
      </c>
      <c r="AQ16" s="126" t="s">
        <v>123</v>
      </c>
      <c r="AR16" s="126" t="s">
        <v>123</v>
      </c>
      <c r="AS16" s="126" t="s">
        <v>123</v>
      </c>
      <c r="AT16" s="126" t="s">
        <v>123</v>
      </c>
      <c r="AU16" s="126" t="s">
        <v>123</v>
      </c>
      <c r="AV16" s="126" t="s">
        <v>123</v>
      </c>
      <c r="AW16" s="126" t="s">
        <v>123</v>
      </c>
      <c r="AX16" s="7">
        <v>9.9949765146087088</v>
      </c>
      <c r="AY16" s="116">
        <v>0.12509875843166171</v>
      </c>
      <c r="AZ16" s="23">
        <v>376830</v>
      </c>
      <c r="BA16" s="23">
        <v>6881</v>
      </c>
      <c r="BB16" s="7">
        <v>10.435116000000001</v>
      </c>
      <c r="BC16" s="116">
        <v>0.12513258999999999</v>
      </c>
      <c r="BD16" s="23">
        <v>420642</v>
      </c>
      <c r="BE16" s="23">
        <v>5253</v>
      </c>
    </row>
    <row r="17" spans="1:59">
      <c r="A17" s="41" t="s">
        <v>47</v>
      </c>
      <c r="B17" s="7">
        <v>8.2836842890837605</v>
      </c>
      <c r="C17" s="52" t="s">
        <v>123</v>
      </c>
      <c r="D17" s="23">
        <v>1185857</v>
      </c>
      <c r="E17" s="23">
        <v>8491</v>
      </c>
      <c r="F17" s="7">
        <v>8.2804710380701891</v>
      </c>
      <c r="G17" s="52" t="s">
        <v>123</v>
      </c>
      <c r="H17" s="23">
        <v>1212471</v>
      </c>
      <c r="I17" s="23">
        <v>26067</v>
      </c>
      <c r="J17" s="7">
        <v>8.673727392408237</v>
      </c>
      <c r="K17" s="52" t="s">
        <v>123</v>
      </c>
      <c r="L17" s="23">
        <v>1276120</v>
      </c>
      <c r="M17" s="23">
        <v>25543</v>
      </c>
      <c r="N17" s="7">
        <v>9.0110863654950037</v>
      </c>
      <c r="O17" s="52" t="s">
        <v>123</v>
      </c>
      <c r="P17" s="23">
        <v>1281484</v>
      </c>
      <c r="Q17" s="23">
        <v>12270</v>
      </c>
      <c r="R17" s="7">
        <v>9.1876360814511369</v>
      </c>
      <c r="S17" s="52" t="s">
        <v>123</v>
      </c>
      <c r="T17" s="23">
        <v>1340190</v>
      </c>
      <c r="U17" s="23">
        <v>15129</v>
      </c>
      <c r="V17" s="7">
        <v>9.3913883330939836</v>
      </c>
      <c r="W17" s="52" t="s">
        <v>123</v>
      </c>
      <c r="X17" s="23">
        <v>1343921</v>
      </c>
      <c r="Y17" s="23">
        <v>32236</v>
      </c>
      <c r="Z17" s="7">
        <v>9.539174680624118</v>
      </c>
      <c r="AA17" s="52" t="s">
        <v>123</v>
      </c>
      <c r="AB17" s="23">
        <v>1416591</v>
      </c>
      <c r="AC17" s="23">
        <v>31928</v>
      </c>
      <c r="AD17" s="7">
        <v>9.7493091733933248</v>
      </c>
      <c r="AE17" s="119">
        <v>8.4914199999999995E-2</v>
      </c>
      <c r="AF17" s="23">
        <v>1505081</v>
      </c>
      <c r="AG17" s="23">
        <v>32587</v>
      </c>
      <c r="AH17" s="7">
        <v>9.9123948724338717</v>
      </c>
      <c r="AI17" s="119">
        <v>9.3950494302236134E-2</v>
      </c>
      <c r="AJ17" s="23">
        <v>1556918</v>
      </c>
      <c r="AK17" s="23">
        <v>32639</v>
      </c>
      <c r="AL17" s="7">
        <v>9.8104819555012508</v>
      </c>
      <c r="AM17" s="119">
        <v>0.16080705614933952</v>
      </c>
      <c r="AN17" s="23">
        <v>1604090</v>
      </c>
      <c r="AO17" s="23">
        <v>15334</v>
      </c>
      <c r="AP17" s="7">
        <v>10.225341046627245</v>
      </c>
      <c r="AQ17" s="119">
        <v>7.6309618191274936E-2</v>
      </c>
      <c r="AR17" s="23">
        <v>1620233</v>
      </c>
      <c r="AS17" s="23">
        <v>24952</v>
      </c>
      <c r="AT17" s="7">
        <v>10.616141327602652</v>
      </c>
      <c r="AU17" s="116">
        <v>8.5777554535311107E-2</v>
      </c>
      <c r="AV17" s="23">
        <v>1673332</v>
      </c>
      <c r="AW17" s="23">
        <v>29100</v>
      </c>
      <c r="AX17" s="7">
        <v>10.952401290955192</v>
      </c>
      <c r="AY17" s="116">
        <v>0.14196064203916953</v>
      </c>
      <c r="AZ17" s="23">
        <v>1329868</v>
      </c>
      <c r="BA17" s="23">
        <v>17635</v>
      </c>
      <c r="BB17" s="7">
        <v>11.373388</v>
      </c>
      <c r="BC17" s="116">
        <v>8.1895689999999993E-2</v>
      </c>
      <c r="BD17" s="23">
        <v>1338859</v>
      </c>
      <c r="BE17" s="23">
        <v>14393</v>
      </c>
    </row>
    <row r="18" spans="1:59">
      <c r="A18" s="41" t="s">
        <v>48</v>
      </c>
      <c r="B18" s="7">
        <v>7.809411169860426</v>
      </c>
      <c r="C18" s="52" t="s">
        <v>123</v>
      </c>
      <c r="D18" s="23">
        <v>510266</v>
      </c>
      <c r="E18" s="23">
        <v>4880</v>
      </c>
      <c r="F18" s="7">
        <v>7.9742348965847114</v>
      </c>
      <c r="G18" s="52" t="s">
        <v>123</v>
      </c>
      <c r="H18" s="23">
        <v>518492</v>
      </c>
      <c r="I18" s="23">
        <v>4891</v>
      </c>
      <c r="J18" s="7">
        <v>8.1460881039694346</v>
      </c>
      <c r="K18" s="52" t="s">
        <v>123</v>
      </c>
      <c r="L18" s="23">
        <v>521384</v>
      </c>
      <c r="M18" s="23">
        <v>3998</v>
      </c>
      <c r="N18" s="7">
        <v>8.0381931301229859</v>
      </c>
      <c r="O18" s="52" t="s">
        <v>123</v>
      </c>
      <c r="P18" s="23">
        <v>581204</v>
      </c>
      <c r="Q18" s="23">
        <v>10000</v>
      </c>
      <c r="R18" s="7">
        <v>8.6200884589973992</v>
      </c>
      <c r="S18" s="52" t="s">
        <v>123</v>
      </c>
      <c r="T18" s="23">
        <v>614522</v>
      </c>
      <c r="U18" s="23">
        <v>10470</v>
      </c>
      <c r="V18" s="7">
        <v>8.7803583816368729</v>
      </c>
      <c r="W18" s="52" t="s">
        <v>123</v>
      </c>
      <c r="X18" s="23">
        <v>603993</v>
      </c>
      <c r="Y18" s="23">
        <v>17956</v>
      </c>
      <c r="Z18" s="7">
        <v>9.0583314756593456</v>
      </c>
      <c r="AA18" s="52" t="s">
        <v>123</v>
      </c>
      <c r="AB18" s="23">
        <v>650455</v>
      </c>
      <c r="AC18" s="23">
        <v>18147</v>
      </c>
      <c r="AD18" s="7">
        <v>9.1923671489209244</v>
      </c>
      <c r="AE18" s="119">
        <v>0.1178893</v>
      </c>
      <c r="AF18" s="23">
        <v>692166</v>
      </c>
      <c r="AG18" s="23">
        <v>19081</v>
      </c>
      <c r="AH18" s="7">
        <v>9.1468114513542034</v>
      </c>
      <c r="AI18" s="119">
        <v>0.14505432612032895</v>
      </c>
      <c r="AJ18" s="23">
        <v>721347</v>
      </c>
      <c r="AK18" s="23">
        <v>16608</v>
      </c>
      <c r="AL18" s="7">
        <v>9.3085300744875212</v>
      </c>
      <c r="AM18" s="119">
        <v>0.14170600059855817</v>
      </c>
      <c r="AN18" s="23">
        <v>746031</v>
      </c>
      <c r="AO18" s="23">
        <v>10293</v>
      </c>
      <c r="AP18" s="7">
        <v>9.7557433105152587</v>
      </c>
      <c r="AQ18" s="119">
        <v>9.8601190019838469E-2</v>
      </c>
      <c r="AR18" s="23">
        <v>758317</v>
      </c>
      <c r="AS18" s="23">
        <v>13616</v>
      </c>
      <c r="AT18" s="7">
        <v>9.968958150702715</v>
      </c>
      <c r="AU18" s="116">
        <v>9.8006196475312238E-2</v>
      </c>
      <c r="AV18" s="23">
        <v>777982</v>
      </c>
      <c r="AW18" s="23">
        <v>17494</v>
      </c>
      <c r="AX18" s="7">
        <v>10.226083732051482</v>
      </c>
      <c r="AY18" s="116">
        <v>0.11148407977294052</v>
      </c>
      <c r="AZ18" s="23">
        <v>806334</v>
      </c>
      <c r="BA18" s="23">
        <v>12515</v>
      </c>
      <c r="BB18" s="7">
        <v>10.581616</v>
      </c>
      <c r="BC18" s="116">
        <v>9.2801999999999996E-2</v>
      </c>
      <c r="BD18" s="23">
        <v>806130</v>
      </c>
      <c r="BE18" s="23">
        <v>9538</v>
      </c>
    </row>
    <row r="19" spans="1:59">
      <c r="A19" s="41" t="s">
        <v>49</v>
      </c>
      <c r="B19" s="52" t="s">
        <v>123</v>
      </c>
      <c r="C19" s="52" t="s">
        <v>123</v>
      </c>
      <c r="D19" s="52" t="s">
        <v>123</v>
      </c>
      <c r="E19" s="52" t="s">
        <v>123</v>
      </c>
      <c r="F19" s="52" t="s">
        <v>123</v>
      </c>
      <c r="G19" s="52" t="s">
        <v>123</v>
      </c>
      <c r="H19" s="52" t="s">
        <v>123</v>
      </c>
      <c r="I19" s="52" t="s">
        <v>123</v>
      </c>
      <c r="J19" s="52" t="s">
        <v>123</v>
      </c>
      <c r="K19" s="52" t="s">
        <v>123</v>
      </c>
      <c r="L19" s="52" t="s">
        <v>123</v>
      </c>
      <c r="M19" s="52" t="s">
        <v>123</v>
      </c>
      <c r="N19" s="52" t="s">
        <v>123</v>
      </c>
      <c r="O19" s="52" t="s">
        <v>123</v>
      </c>
      <c r="P19" s="52" t="s">
        <v>123</v>
      </c>
      <c r="Q19" s="52" t="s">
        <v>123</v>
      </c>
      <c r="R19" s="52" t="s">
        <v>123</v>
      </c>
      <c r="S19" s="52" t="s">
        <v>123</v>
      </c>
      <c r="T19" s="52" t="s">
        <v>123</v>
      </c>
      <c r="U19" s="52" t="s">
        <v>123</v>
      </c>
      <c r="V19" s="52" t="s">
        <v>123</v>
      </c>
      <c r="W19" s="52" t="s">
        <v>123</v>
      </c>
      <c r="X19" s="52" t="s">
        <v>123</v>
      </c>
      <c r="Y19" s="52" t="s">
        <v>123</v>
      </c>
      <c r="Z19" s="52" t="s">
        <v>123</v>
      </c>
      <c r="AA19" s="52" t="s">
        <v>123</v>
      </c>
      <c r="AB19" s="52" t="s">
        <v>123</v>
      </c>
      <c r="AC19" s="52" t="s">
        <v>123</v>
      </c>
      <c r="AD19" s="7">
        <v>8.9900704908304014</v>
      </c>
      <c r="AE19" s="120">
        <v>0.15933559999999999</v>
      </c>
      <c r="AF19" s="23">
        <v>276348</v>
      </c>
      <c r="AG19" s="23">
        <v>6733</v>
      </c>
      <c r="AH19" s="7">
        <v>9.2606141677329301</v>
      </c>
      <c r="AI19" s="119">
        <v>0.4569496977912415</v>
      </c>
      <c r="AJ19" s="23">
        <v>275104</v>
      </c>
      <c r="AK19" s="23">
        <v>6457</v>
      </c>
      <c r="AL19" s="7">
        <v>9.7210107075299792</v>
      </c>
      <c r="AM19" s="119">
        <v>0.25928520678181843</v>
      </c>
      <c r="AN19" s="23">
        <v>288115</v>
      </c>
      <c r="AO19" s="23">
        <v>11258</v>
      </c>
      <c r="AP19" s="7">
        <v>9.7693310593914138</v>
      </c>
      <c r="AQ19" s="119">
        <v>0.1308508764863188</v>
      </c>
      <c r="AR19" s="23">
        <v>293763</v>
      </c>
      <c r="AS19" s="23">
        <v>9205</v>
      </c>
      <c r="AT19" s="7">
        <v>10.14898347834057</v>
      </c>
      <c r="AU19" s="116">
        <v>0.14198205600061883</v>
      </c>
      <c r="AV19" s="23">
        <v>294583</v>
      </c>
      <c r="AW19" s="23">
        <v>8313</v>
      </c>
      <c r="AX19" s="7">
        <v>10.445932544651354</v>
      </c>
      <c r="AY19" s="116">
        <v>0.13455424013007214</v>
      </c>
      <c r="AZ19" s="23">
        <v>299487</v>
      </c>
      <c r="BA19" s="23">
        <v>8244</v>
      </c>
      <c r="BB19" s="7">
        <v>10.870995000000001</v>
      </c>
      <c r="BC19" s="116">
        <v>0.11256649000000001</v>
      </c>
      <c r="BD19" s="23">
        <v>325252</v>
      </c>
      <c r="BE19" s="23">
        <v>6459</v>
      </c>
    </row>
    <row r="20" spans="1:59">
      <c r="A20" s="41" t="s">
        <v>50</v>
      </c>
      <c r="B20" s="7">
        <v>7.7864350292279845</v>
      </c>
      <c r="C20" s="52" t="s">
        <v>123</v>
      </c>
      <c r="D20" s="23">
        <v>640311</v>
      </c>
      <c r="E20" s="23">
        <v>6154</v>
      </c>
      <c r="F20" s="7">
        <v>7.9343718916388744</v>
      </c>
      <c r="G20" s="52" t="s">
        <v>123</v>
      </c>
      <c r="H20" s="23">
        <v>683640</v>
      </c>
      <c r="I20" s="23">
        <v>5964</v>
      </c>
      <c r="J20" s="7">
        <v>7.7149263896444342</v>
      </c>
      <c r="K20" s="52" t="s">
        <v>123</v>
      </c>
      <c r="L20" s="23">
        <v>700377</v>
      </c>
      <c r="M20" s="23">
        <v>5151</v>
      </c>
      <c r="N20" s="7">
        <v>7.9763324521173118</v>
      </c>
      <c r="O20" s="52" t="s">
        <v>123</v>
      </c>
      <c r="P20" s="23">
        <v>710382</v>
      </c>
      <c r="Q20" s="23">
        <v>5000</v>
      </c>
      <c r="R20" s="7">
        <v>8.4919570001363223</v>
      </c>
      <c r="S20" s="52" t="s">
        <v>123</v>
      </c>
      <c r="T20" s="23">
        <v>718886</v>
      </c>
      <c r="U20" s="23">
        <v>5085</v>
      </c>
      <c r="V20" s="7">
        <v>8.4997982506205112</v>
      </c>
      <c r="W20" s="52" t="s">
        <v>123</v>
      </c>
      <c r="X20" s="23">
        <v>753410</v>
      </c>
      <c r="Y20" s="23">
        <v>16044</v>
      </c>
      <c r="Z20" s="7">
        <v>8.9710611577794701</v>
      </c>
      <c r="AA20" s="52" t="s">
        <v>123</v>
      </c>
      <c r="AB20" s="23">
        <v>797233</v>
      </c>
      <c r="AC20" s="23">
        <v>22734</v>
      </c>
      <c r="AD20" s="7">
        <v>9.0743213188173666</v>
      </c>
      <c r="AE20" s="119">
        <v>0.1362447</v>
      </c>
      <c r="AF20" s="23">
        <v>591257</v>
      </c>
      <c r="AG20" s="23">
        <v>16753</v>
      </c>
      <c r="AH20" s="7">
        <v>9.0612384541969302</v>
      </c>
      <c r="AI20" s="119">
        <v>0.15548937302466517</v>
      </c>
      <c r="AJ20" s="23">
        <v>618190</v>
      </c>
      <c r="AK20" s="23">
        <v>14275</v>
      </c>
      <c r="AL20" s="7">
        <v>9.3363383899585823</v>
      </c>
      <c r="AM20" s="119">
        <v>0.10289541130543781</v>
      </c>
      <c r="AN20" s="23">
        <v>647797</v>
      </c>
      <c r="AO20" s="23">
        <v>11354</v>
      </c>
      <c r="AP20" s="7">
        <v>9.637276040175589</v>
      </c>
      <c r="AQ20" s="119">
        <v>0.12754235446311615</v>
      </c>
      <c r="AR20" s="23">
        <v>670656</v>
      </c>
      <c r="AS20" s="23">
        <v>10365</v>
      </c>
      <c r="AT20" s="7">
        <v>9.7665146186783591</v>
      </c>
      <c r="AU20" s="116">
        <v>9.4366875483062024E-2</v>
      </c>
      <c r="AV20" s="23">
        <v>679610</v>
      </c>
      <c r="AW20" s="23">
        <v>15392</v>
      </c>
      <c r="AX20" s="7">
        <v>10.116700641878801</v>
      </c>
      <c r="AY20" s="116">
        <v>0.14672574171441621</v>
      </c>
      <c r="AZ20" s="23">
        <v>712284</v>
      </c>
      <c r="BA20" s="23">
        <v>10047</v>
      </c>
      <c r="BB20" s="7">
        <v>10.721692000000001</v>
      </c>
      <c r="BC20" s="116">
        <v>0.15356813999999999</v>
      </c>
      <c r="BD20" s="23">
        <v>715969</v>
      </c>
      <c r="BE20" s="23">
        <v>8546</v>
      </c>
    </row>
    <row r="21" spans="1:59">
      <c r="A21" s="41" t="s">
        <v>51</v>
      </c>
      <c r="B21" s="7">
        <v>7.8366266609515645</v>
      </c>
      <c r="C21" s="52" t="s">
        <v>123</v>
      </c>
      <c r="D21" s="23">
        <v>46660</v>
      </c>
      <c r="E21" s="23">
        <v>1619</v>
      </c>
      <c r="F21" s="7">
        <v>7.7241990508681315</v>
      </c>
      <c r="G21" s="52" t="s">
        <v>123</v>
      </c>
      <c r="H21" s="23">
        <v>52469</v>
      </c>
      <c r="I21" s="23">
        <v>1537</v>
      </c>
      <c r="J21" s="7">
        <v>8.1028005911735548</v>
      </c>
      <c r="K21" s="52" t="s">
        <v>123</v>
      </c>
      <c r="L21" s="23">
        <v>53453</v>
      </c>
      <c r="M21" s="23">
        <v>1835</v>
      </c>
      <c r="N21" s="7">
        <v>8.1937539038101193</v>
      </c>
      <c r="O21" s="52" t="s">
        <v>123</v>
      </c>
      <c r="P21" s="23">
        <v>56035</v>
      </c>
      <c r="Q21" s="23">
        <v>2165</v>
      </c>
      <c r="R21" s="7">
        <v>8.2811459596045829</v>
      </c>
      <c r="S21" s="52" t="s">
        <v>123</v>
      </c>
      <c r="T21" s="23">
        <v>58571</v>
      </c>
      <c r="U21" s="23">
        <v>2183</v>
      </c>
      <c r="V21" s="7">
        <v>8.8139232270657129</v>
      </c>
      <c r="W21" s="52" t="s">
        <v>123</v>
      </c>
      <c r="X21" s="23">
        <v>61480</v>
      </c>
      <c r="Y21" s="23">
        <v>2189</v>
      </c>
      <c r="Z21" s="7">
        <v>9.0431522268191777</v>
      </c>
      <c r="AA21" s="52" t="s">
        <v>123</v>
      </c>
      <c r="AB21" s="23">
        <v>65744</v>
      </c>
      <c r="AC21" s="23">
        <v>2296</v>
      </c>
      <c r="AD21" s="7">
        <v>9.3582600483975682</v>
      </c>
      <c r="AE21" s="119">
        <v>0.18359800000000001</v>
      </c>
      <c r="AF21" s="23">
        <v>67772</v>
      </c>
      <c r="AG21" s="23">
        <v>2922</v>
      </c>
      <c r="AH21" s="7">
        <v>9.4511884131479214</v>
      </c>
      <c r="AI21" s="119">
        <v>0.23877324033578742</v>
      </c>
      <c r="AJ21" s="23">
        <v>70977</v>
      </c>
      <c r="AK21" s="23">
        <v>2604</v>
      </c>
      <c r="AL21" s="7">
        <v>9.8899902330860812</v>
      </c>
      <c r="AM21" s="119">
        <v>0.16908206830310177</v>
      </c>
      <c r="AN21" s="23">
        <v>75766</v>
      </c>
      <c r="AO21" s="23">
        <v>6891</v>
      </c>
      <c r="AP21" s="7">
        <v>9.8980423409643041</v>
      </c>
      <c r="AQ21" s="119">
        <v>0.13836038642079954</v>
      </c>
      <c r="AR21" s="23">
        <v>77797</v>
      </c>
      <c r="AS21" s="23">
        <v>4361</v>
      </c>
      <c r="AT21" s="7">
        <v>10.513928644448988</v>
      </c>
      <c r="AU21" s="116">
        <v>0.18520948782628516</v>
      </c>
      <c r="AV21" s="23">
        <v>78256</v>
      </c>
      <c r="AW21" s="23">
        <v>2594</v>
      </c>
      <c r="AX21" s="7">
        <v>10.61001708697391</v>
      </c>
      <c r="AY21" s="116">
        <v>0.18431988943090752</v>
      </c>
      <c r="AZ21" s="23">
        <v>82519</v>
      </c>
      <c r="BA21" s="23">
        <v>3983</v>
      </c>
      <c r="BB21" s="7">
        <v>11.098832</v>
      </c>
      <c r="BC21" s="116">
        <v>0.14683225999999999</v>
      </c>
      <c r="BD21" s="23">
        <v>83849</v>
      </c>
      <c r="BE21" s="23">
        <v>3584</v>
      </c>
    </row>
    <row r="22" spans="1:59">
      <c r="A22" s="41" t="s">
        <v>52</v>
      </c>
      <c r="B22" s="7">
        <v>8.8354968520802224</v>
      </c>
      <c r="C22" s="52" t="s">
        <v>123</v>
      </c>
      <c r="D22" s="23">
        <v>92442</v>
      </c>
      <c r="E22" s="23">
        <v>1892</v>
      </c>
      <c r="F22" s="7">
        <v>9.0594784617254938</v>
      </c>
      <c r="G22" s="52" t="s">
        <v>123</v>
      </c>
      <c r="H22" s="23">
        <v>98708</v>
      </c>
      <c r="I22" s="23">
        <v>2147</v>
      </c>
      <c r="J22" s="7">
        <v>9.6437271362415675</v>
      </c>
      <c r="K22" s="52" t="s">
        <v>123</v>
      </c>
      <c r="L22" s="23">
        <v>94582</v>
      </c>
      <c r="M22" s="23">
        <v>1870</v>
      </c>
      <c r="N22" s="7">
        <v>9.4400860856963646</v>
      </c>
      <c r="O22" s="52" t="s">
        <v>123</v>
      </c>
      <c r="P22" s="23">
        <v>92466</v>
      </c>
      <c r="Q22" s="23">
        <v>1846</v>
      </c>
      <c r="R22" s="7">
        <v>9.4922152148206536</v>
      </c>
      <c r="S22" s="52" t="s">
        <v>123</v>
      </c>
      <c r="T22" s="23">
        <v>101480</v>
      </c>
      <c r="U22" s="23">
        <v>2007</v>
      </c>
      <c r="V22" s="7">
        <v>10.433294698956871</v>
      </c>
      <c r="W22" s="52" t="s">
        <v>123</v>
      </c>
      <c r="X22" s="23">
        <v>98358</v>
      </c>
      <c r="Y22" s="23">
        <v>2031</v>
      </c>
      <c r="Z22" s="7">
        <v>10.185460008611134</v>
      </c>
      <c r="AA22" s="52" t="s">
        <v>123</v>
      </c>
      <c r="AB22" s="23">
        <v>109161</v>
      </c>
      <c r="AC22" s="23">
        <v>1979</v>
      </c>
      <c r="AD22" s="7">
        <v>10.254867256637167</v>
      </c>
      <c r="AE22" s="119">
        <v>0.27958290000000002</v>
      </c>
      <c r="AF22" s="23">
        <v>114130</v>
      </c>
      <c r="AG22" s="23">
        <v>2502</v>
      </c>
      <c r="AH22" s="7">
        <v>10.189077744911925</v>
      </c>
      <c r="AI22" s="119">
        <v>0.34113927805057542</v>
      </c>
      <c r="AJ22" s="23">
        <v>113255</v>
      </c>
      <c r="AK22" s="23">
        <v>1685</v>
      </c>
      <c r="AL22" s="7">
        <v>10.781115042088569</v>
      </c>
      <c r="AM22" s="119">
        <v>0.16001975202204982</v>
      </c>
      <c r="AN22" s="23">
        <v>122955</v>
      </c>
      <c r="AO22" s="23">
        <v>3989</v>
      </c>
      <c r="AP22" s="7">
        <v>11.131452847071809</v>
      </c>
      <c r="AQ22" s="119">
        <v>0.15291929217083866</v>
      </c>
      <c r="AR22" s="23">
        <v>119579</v>
      </c>
      <c r="AS22" s="23">
        <v>4706</v>
      </c>
      <c r="AT22" s="7">
        <v>11.174165457184325</v>
      </c>
      <c r="AU22" s="116">
        <v>0.14345840068928695</v>
      </c>
      <c r="AV22" s="23">
        <v>122642</v>
      </c>
      <c r="AW22" s="23">
        <v>4291</v>
      </c>
      <c r="AX22" s="7">
        <v>11.383643344091819</v>
      </c>
      <c r="AY22" s="116">
        <v>0.17294643498912443</v>
      </c>
      <c r="AZ22" s="23">
        <v>124243</v>
      </c>
      <c r="BA22" s="23">
        <v>5456</v>
      </c>
      <c r="BB22" s="7">
        <v>11.796618</v>
      </c>
      <c r="BC22" s="116">
        <v>0.15835627999999999</v>
      </c>
      <c r="BD22" s="23">
        <v>145337</v>
      </c>
      <c r="BE22" s="23">
        <v>4144</v>
      </c>
    </row>
    <row r="23" spans="1:59" s="110" customFormat="1">
      <c r="A23" s="106" t="s">
        <v>14</v>
      </c>
      <c r="B23" s="7">
        <v>9.0318797578507866</v>
      </c>
      <c r="C23" s="52" t="s">
        <v>123</v>
      </c>
      <c r="D23" s="23">
        <v>9124787</v>
      </c>
      <c r="E23" s="23">
        <v>73017</v>
      </c>
      <c r="F23" s="7">
        <v>9.0643082188678186</v>
      </c>
      <c r="G23" s="52" t="s">
        <v>123</v>
      </c>
      <c r="H23" s="23">
        <v>9580906</v>
      </c>
      <c r="I23" s="23">
        <v>100747</v>
      </c>
      <c r="J23" s="7">
        <v>9.204778075637412</v>
      </c>
      <c r="K23" s="52" t="s">
        <v>123</v>
      </c>
      <c r="L23" s="23">
        <f>SUM(L7:L22)</f>
        <v>9858111</v>
      </c>
      <c r="M23" s="23">
        <v>124093</v>
      </c>
      <c r="N23" s="7">
        <v>9.4768278481531176</v>
      </c>
      <c r="O23" s="52" t="s">
        <v>123</v>
      </c>
      <c r="P23" s="23">
        <f>SUM(P7:P22)</f>
        <v>10204253</v>
      </c>
      <c r="Q23" s="23">
        <v>94097</v>
      </c>
      <c r="R23" s="7">
        <v>9.6870362173709292</v>
      </c>
      <c r="S23" s="52" t="s">
        <v>123</v>
      </c>
      <c r="T23" s="23">
        <f>SUM(T7:T22)</f>
        <v>10614078</v>
      </c>
      <c r="U23" s="23">
        <v>133891</v>
      </c>
      <c r="V23" s="7">
        <v>9.9138586718308677</v>
      </c>
      <c r="W23" s="52" t="s">
        <v>123</v>
      </c>
      <c r="X23" s="23">
        <f>SUM(X7:X22)</f>
        <v>10871251</v>
      </c>
      <c r="Y23" s="23">
        <v>180821</v>
      </c>
      <c r="Z23" s="7">
        <v>10.162796563775823</v>
      </c>
      <c r="AA23" s="52" t="s">
        <v>123</v>
      </c>
      <c r="AB23" s="23">
        <f>SUM(AB7:AB22)</f>
        <v>11592026</v>
      </c>
      <c r="AC23" s="23">
        <v>188776</v>
      </c>
      <c r="AD23" s="7">
        <v>10.142309000875589</v>
      </c>
      <c r="AE23" s="119">
        <f>'1'!I7</f>
        <v>4.0430905451575648E-2</v>
      </c>
      <c r="AF23" s="23">
        <f>SUM(AF7:AF22)</f>
        <v>12350554</v>
      </c>
      <c r="AG23" s="23">
        <v>205268</v>
      </c>
      <c r="AH23" s="7">
        <v>10.390406816993812</v>
      </c>
      <c r="AI23" s="119">
        <f>'1'!J7</f>
        <v>4.0343682694971073E-2</v>
      </c>
      <c r="AJ23" s="23">
        <f>SUM(AJ7:AJ22)</f>
        <v>12976277</v>
      </c>
      <c r="AK23" s="23">
        <v>193763</v>
      </c>
      <c r="AL23" s="7">
        <v>10.503187234397133</v>
      </c>
      <c r="AM23" s="119">
        <f>'1'!K7</f>
        <v>5.1270923582505686E-2</v>
      </c>
      <c r="AN23" s="23">
        <f>SUM(AN7:AN22)</f>
        <v>13393116</v>
      </c>
      <c r="AO23" s="23">
        <v>156341</v>
      </c>
      <c r="AP23" s="7">
        <v>10.763760016211982</v>
      </c>
      <c r="AQ23" s="119">
        <v>3.9732299999999998E-2</v>
      </c>
      <c r="AR23" s="23">
        <f>SUM(AR7:AR22)</f>
        <v>13609686</v>
      </c>
      <c r="AS23" s="23">
        <v>171606</v>
      </c>
      <c r="AT23" s="7">
        <v>10.989275819101055</v>
      </c>
      <c r="AU23" s="116">
        <v>3.4276410341216673E-2</v>
      </c>
      <c r="AV23" s="23">
        <f>SUM(AV7:AV22)</f>
        <v>13952674</v>
      </c>
      <c r="AW23" s="23">
        <v>212342</v>
      </c>
      <c r="AX23" s="7">
        <v>11.169573862845596</v>
      </c>
      <c r="AY23" s="116">
        <v>4.019946021252227E-2</v>
      </c>
      <c r="AZ23" s="23">
        <f>SUM(AZ7:AZ22)</f>
        <v>14298542</v>
      </c>
      <c r="BA23" s="23">
        <v>174058</v>
      </c>
      <c r="BB23" s="7">
        <v>11.679885000000001</v>
      </c>
      <c r="BC23" s="116">
        <v>3.3595890000000003E-2</v>
      </c>
      <c r="BD23" s="23">
        <f>SUM(BD7:BD22)</f>
        <v>15582896</v>
      </c>
      <c r="BE23" s="23">
        <v>148886</v>
      </c>
      <c r="BG23" s="125"/>
    </row>
    <row r="24" spans="1:59">
      <c r="BG24" s="125"/>
    </row>
    <row r="25" spans="1:59">
      <c r="A25" s="293" t="s">
        <v>210</v>
      </c>
      <c r="B25" s="293"/>
      <c r="C25" s="293"/>
      <c r="D25" s="293"/>
      <c r="E25" s="293"/>
      <c r="F25" s="293"/>
      <c r="G25" s="293"/>
      <c r="H25" s="293"/>
      <c r="I25" s="293"/>
      <c r="J25" s="293"/>
      <c r="K25" s="293"/>
      <c r="L25" s="293"/>
      <c r="M25" s="293"/>
      <c r="N25" s="293"/>
      <c r="O25" s="293"/>
      <c r="P25" s="293"/>
      <c r="Q25" s="293"/>
      <c r="R25" s="293"/>
      <c r="S25" s="293"/>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G25" s="125"/>
    </row>
    <row r="26" spans="1:59">
      <c r="A26" s="304" t="s">
        <v>131</v>
      </c>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4"/>
      <c r="AZ26" s="304"/>
      <c r="BA26" s="304"/>
      <c r="BB26" s="304"/>
      <c r="BC26" s="304"/>
      <c r="BD26" s="304"/>
      <c r="BE26" s="304"/>
      <c r="BG26" s="125"/>
    </row>
    <row r="27" spans="1:59">
      <c r="A27" s="304" t="s">
        <v>132</v>
      </c>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G27" s="125"/>
    </row>
    <row r="28" spans="1:59">
      <c r="A28" s="305" t="s">
        <v>162</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G28" s="125"/>
    </row>
    <row r="29" spans="1:59" s="193" customFormat="1" ht="15" customHeight="1">
      <c r="A29" s="296" t="s">
        <v>205</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row>
    <row r="30" spans="1:59" s="125" customFormat="1" ht="15" customHeight="1">
      <c r="A30" s="295" t="s">
        <v>204</v>
      </c>
      <c r="B30" s="295"/>
      <c r="C30" s="295"/>
      <c r="D30" s="295"/>
      <c r="E30" s="295"/>
      <c r="F30" s="295"/>
      <c r="G30" s="295"/>
      <c r="H30" s="295"/>
      <c r="I30" s="295"/>
      <c r="J30" s="295"/>
      <c r="K30" s="295"/>
      <c r="L30" s="295"/>
      <c r="M30" s="295"/>
      <c r="N30" s="295"/>
      <c r="O30" s="295"/>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row>
    <row r="31" spans="1:59">
      <c r="A31" s="293" t="s">
        <v>149</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G31" s="125"/>
    </row>
    <row r="32" spans="1:59">
      <c r="AP32" s="110"/>
      <c r="BG32" s="125"/>
    </row>
    <row r="33" spans="2:59">
      <c r="B33" s="29"/>
      <c r="C33" s="29"/>
      <c r="D33" s="29"/>
      <c r="E33" s="29"/>
      <c r="M33" s="125"/>
      <c r="N33" s="125"/>
      <c r="O33" s="125"/>
      <c r="Q33" s="125"/>
      <c r="R33" s="125"/>
      <c r="S33" s="125"/>
      <c r="U33" s="125"/>
      <c r="V33" s="125"/>
      <c r="W33" s="125"/>
      <c r="Y33" s="125"/>
      <c r="Z33" s="125"/>
      <c r="AA33" s="125"/>
      <c r="AC33" s="125"/>
      <c r="AD33" s="125"/>
      <c r="AE33" s="125"/>
      <c r="AG33" s="125"/>
      <c r="AH33" s="125"/>
      <c r="AI33" s="125"/>
      <c r="AK33" s="125"/>
      <c r="AL33" s="125"/>
      <c r="AM33" s="125"/>
      <c r="AO33" s="125"/>
      <c r="AP33" s="125"/>
      <c r="AQ33" s="125"/>
      <c r="AS33" s="125"/>
      <c r="AT33" s="125"/>
      <c r="AU33" s="125"/>
      <c r="AW33" s="125"/>
      <c r="AX33" s="125"/>
      <c r="AY33" s="125"/>
      <c r="BA33" s="125"/>
      <c r="BB33" s="125"/>
      <c r="BG33" s="125"/>
    </row>
    <row r="34" spans="2:59">
      <c r="B34" s="29"/>
      <c r="C34" s="29"/>
      <c r="D34" s="29"/>
      <c r="E34" s="29"/>
      <c r="M34" s="125"/>
      <c r="N34" s="125"/>
      <c r="O34" s="125"/>
      <c r="Q34" s="125"/>
      <c r="R34" s="125"/>
      <c r="S34" s="125"/>
      <c r="U34" s="125"/>
      <c r="V34" s="125"/>
      <c r="W34" s="125"/>
      <c r="Y34" s="125"/>
      <c r="Z34" s="125"/>
      <c r="AA34" s="125"/>
      <c r="AC34" s="125"/>
      <c r="AD34" s="125"/>
      <c r="AE34" s="125"/>
      <c r="AG34" s="125"/>
      <c r="AH34" s="125"/>
      <c r="AI34" s="125"/>
      <c r="AK34" s="125"/>
      <c r="AL34" s="125"/>
      <c r="AM34" s="125"/>
      <c r="AO34" s="125"/>
      <c r="AP34" s="125"/>
      <c r="AQ34" s="125"/>
      <c r="AS34" s="125"/>
      <c r="AT34" s="125"/>
      <c r="AU34" s="125"/>
      <c r="AW34" s="125"/>
      <c r="AX34" s="125"/>
      <c r="AY34" s="125"/>
      <c r="BA34" s="125"/>
      <c r="BB34" s="125"/>
      <c r="BG34" s="125"/>
    </row>
    <row r="35" spans="2:59">
      <c r="B35" s="29"/>
      <c r="C35" s="29"/>
      <c r="D35" s="29"/>
      <c r="E35" s="29"/>
      <c r="M35" s="125"/>
      <c r="N35" s="125"/>
      <c r="O35" s="125"/>
      <c r="Q35" s="125"/>
      <c r="R35" s="125"/>
      <c r="S35" s="125"/>
      <c r="U35" s="125"/>
      <c r="V35" s="125"/>
      <c r="W35" s="125"/>
      <c r="Y35" s="125"/>
      <c r="Z35" s="125"/>
      <c r="AA35" s="125"/>
      <c r="AC35" s="125"/>
      <c r="AD35" s="125"/>
      <c r="AE35" s="125"/>
      <c r="AG35" s="125"/>
      <c r="AH35" s="125"/>
      <c r="AI35" s="125"/>
      <c r="AK35" s="125"/>
      <c r="AL35" s="125"/>
      <c r="AM35" s="125"/>
      <c r="AO35" s="125"/>
      <c r="AP35" s="125"/>
      <c r="AQ35" s="125"/>
      <c r="AS35" s="125"/>
      <c r="AT35" s="125"/>
      <c r="AU35" s="125"/>
      <c r="AW35" s="125"/>
      <c r="AX35" s="125"/>
      <c r="AY35" s="125"/>
      <c r="BA35" s="125"/>
      <c r="BB35" s="125"/>
      <c r="BG35" s="125"/>
    </row>
    <row r="36" spans="2:59">
      <c r="B36" s="112"/>
      <c r="C36" s="112"/>
      <c r="E36" s="112"/>
      <c r="M36" s="125"/>
      <c r="N36" s="125"/>
      <c r="O36" s="125"/>
      <c r="Q36" s="125"/>
      <c r="R36" s="125"/>
      <c r="S36" s="125"/>
      <c r="U36" s="125"/>
      <c r="V36" s="125"/>
      <c r="W36" s="125"/>
      <c r="Y36" s="125"/>
      <c r="Z36" s="125"/>
      <c r="AA36" s="125"/>
      <c r="AC36" s="125"/>
      <c r="AD36" s="125"/>
      <c r="AE36" s="125"/>
      <c r="AG36" s="125"/>
      <c r="AH36" s="125"/>
      <c r="AI36" s="125"/>
      <c r="AK36" s="125"/>
      <c r="AL36" s="125"/>
      <c r="AM36" s="125"/>
      <c r="AO36" s="125"/>
      <c r="AP36" s="125"/>
      <c r="AQ36" s="125"/>
      <c r="AS36" s="125"/>
      <c r="AT36" s="125"/>
      <c r="AU36" s="125"/>
      <c r="AW36" s="125"/>
      <c r="AX36" s="125"/>
      <c r="AY36" s="125"/>
      <c r="BA36" s="125"/>
      <c r="BB36" s="125"/>
      <c r="BG36" s="125"/>
    </row>
    <row r="37" spans="2:59">
      <c r="B37" s="112"/>
      <c r="C37" s="112"/>
      <c r="E37" s="112"/>
      <c r="M37" s="125"/>
      <c r="N37" s="125"/>
      <c r="O37" s="125"/>
      <c r="Q37" s="125"/>
      <c r="R37" s="125"/>
      <c r="S37" s="125"/>
      <c r="U37" s="125"/>
      <c r="V37" s="125"/>
      <c r="W37" s="125"/>
      <c r="Y37" s="125"/>
      <c r="Z37" s="125"/>
      <c r="AA37" s="125"/>
      <c r="AC37" s="125"/>
      <c r="AD37" s="125"/>
      <c r="AE37" s="125"/>
      <c r="AG37" s="125"/>
      <c r="AH37" s="125"/>
      <c r="AI37" s="125"/>
      <c r="AK37" s="125"/>
      <c r="AL37" s="125"/>
      <c r="AM37" s="125"/>
      <c r="AO37" s="125"/>
      <c r="AP37" s="125"/>
      <c r="AQ37" s="125"/>
      <c r="AS37" s="125"/>
      <c r="AT37" s="125"/>
      <c r="AU37" s="125"/>
      <c r="AW37" s="125"/>
      <c r="AX37" s="125"/>
      <c r="AY37" s="125"/>
      <c r="BA37" s="125"/>
      <c r="BB37" s="125"/>
      <c r="BG37" s="125"/>
    </row>
    <row r="38" spans="2:59">
      <c r="M38" s="125"/>
      <c r="N38" s="125"/>
      <c r="O38" s="125"/>
      <c r="Q38" s="125"/>
      <c r="R38" s="125"/>
      <c r="S38" s="125"/>
      <c r="U38" s="125"/>
      <c r="V38" s="125"/>
      <c r="W38" s="125"/>
      <c r="Y38" s="125"/>
      <c r="Z38" s="125"/>
      <c r="AA38" s="125"/>
      <c r="AC38" s="125"/>
      <c r="AD38" s="125"/>
      <c r="AE38" s="125"/>
      <c r="AG38" s="125"/>
      <c r="AH38" s="125"/>
      <c r="AI38" s="125"/>
      <c r="AK38" s="125"/>
      <c r="AL38" s="125"/>
      <c r="AM38" s="125"/>
      <c r="BG38" s="125"/>
    </row>
    <row r="39" spans="2:59">
      <c r="M39" s="125"/>
      <c r="N39" s="125"/>
      <c r="O39" s="125"/>
      <c r="Q39" s="125"/>
      <c r="R39" s="125"/>
      <c r="S39" s="125"/>
      <c r="U39" s="125"/>
      <c r="V39" s="125"/>
      <c r="W39" s="125"/>
      <c r="Y39" s="125"/>
      <c r="Z39" s="125"/>
      <c r="AA39" s="125"/>
      <c r="AC39" s="125"/>
      <c r="AD39" s="125"/>
      <c r="AE39" s="125"/>
      <c r="AG39" s="125"/>
      <c r="AH39" s="125"/>
      <c r="AI39" s="125"/>
      <c r="AK39" s="125"/>
      <c r="AL39" s="125"/>
      <c r="AM39" s="125"/>
      <c r="BG39" s="125"/>
    </row>
    <row r="40" spans="2:59">
      <c r="M40" s="125"/>
      <c r="N40" s="125"/>
      <c r="O40" s="125"/>
      <c r="Q40" s="125"/>
      <c r="R40" s="125"/>
      <c r="S40" s="125"/>
      <c r="U40" s="125"/>
      <c r="V40" s="125"/>
      <c r="W40" s="125"/>
      <c r="Y40" s="125"/>
      <c r="Z40" s="125"/>
      <c r="AA40" s="125"/>
      <c r="AC40" s="125"/>
      <c r="AD40" s="125"/>
      <c r="AE40" s="125"/>
      <c r="AG40" s="125"/>
      <c r="AH40" s="125"/>
      <c r="AI40" s="125"/>
      <c r="AK40" s="125"/>
      <c r="AL40" s="125"/>
      <c r="AM40" s="125"/>
      <c r="BG40" s="125"/>
    </row>
    <row r="41" spans="2:59">
      <c r="M41" s="125"/>
      <c r="N41" s="125"/>
      <c r="O41" s="125"/>
      <c r="Q41" s="125"/>
      <c r="R41" s="125"/>
      <c r="S41" s="125"/>
      <c r="U41" s="125"/>
      <c r="V41" s="125"/>
      <c r="W41" s="125"/>
      <c r="Y41" s="125"/>
      <c r="Z41" s="125"/>
      <c r="AA41" s="125"/>
      <c r="AC41" s="125"/>
      <c r="AD41" s="125"/>
      <c r="AE41" s="125"/>
      <c r="AG41" s="125"/>
      <c r="AH41" s="125"/>
      <c r="AI41" s="125"/>
      <c r="AK41" s="125"/>
      <c r="AL41" s="125"/>
      <c r="AM41" s="125"/>
    </row>
    <row r="42" spans="2:59">
      <c r="M42" s="125"/>
      <c r="N42" s="125"/>
      <c r="O42" s="125"/>
      <c r="Q42" s="125"/>
      <c r="R42" s="125"/>
      <c r="S42" s="125"/>
      <c r="U42" s="125"/>
      <c r="V42" s="125"/>
      <c r="W42" s="125"/>
      <c r="Y42" s="125"/>
      <c r="Z42" s="125"/>
      <c r="AA42" s="125"/>
      <c r="AC42" s="125"/>
      <c r="AD42" s="125"/>
      <c r="AE42" s="125"/>
      <c r="AG42" s="125"/>
      <c r="AH42" s="125"/>
      <c r="AI42" s="125"/>
      <c r="AK42" s="125"/>
      <c r="AL42" s="125"/>
      <c r="AM42" s="125"/>
    </row>
    <row r="43" spans="2:59">
      <c r="M43" s="125"/>
      <c r="N43" s="125"/>
      <c r="O43" s="125"/>
      <c r="Q43" s="125"/>
      <c r="R43" s="125"/>
      <c r="S43" s="125"/>
      <c r="U43" s="125"/>
      <c r="V43" s="125"/>
      <c r="W43" s="125"/>
      <c r="Y43" s="125"/>
      <c r="Z43" s="125"/>
      <c r="AA43" s="125"/>
      <c r="AC43" s="125"/>
      <c r="AD43" s="125"/>
      <c r="AE43" s="125"/>
      <c r="AG43" s="125"/>
      <c r="AH43" s="125"/>
      <c r="AI43" s="125"/>
      <c r="AK43" s="125"/>
      <c r="AL43" s="125"/>
      <c r="AM43" s="125"/>
    </row>
    <row r="44" spans="2:59">
      <c r="M44" s="125"/>
      <c r="N44" s="125"/>
      <c r="O44" s="125"/>
      <c r="Q44" s="125"/>
      <c r="R44" s="125"/>
      <c r="S44" s="125"/>
      <c r="U44" s="125"/>
      <c r="V44" s="125"/>
      <c r="W44" s="125"/>
      <c r="Y44" s="125"/>
      <c r="Z44" s="125"/>
      <c r="AA44" s="125"/>
      <c r="AC44" s="125"/>
      <c r="AD44" s="125"/>
      <c r="AE44" s="125"/>
      <c r="AG44" s="125"/>
      <c r="AH44" s="125"/>
      <c r="AI44" s="125"/>
      <c r="AK44" s="125"/>
      <c r="AL44" s="125"/>
      <c r="AM44" s="125"/>
    </row>
    <row r="45" spans="2:59">
      <c r="M45" s="125"/>
      <c r="N45" s="125"/>
      <c r="O45" s="125"/>
      <c r="Q45" s="125"/>
      <c r="R45" s="125"/>
      <c r="S45" s="125"/>
      <c r="U45" s="125"/>
      <c r="V45" s="125"/>
      <c r="W45" s="125"/>
      <c r="Y45" s="125"/>
      <c r="Z45" s="125"/>
      <c r="AA45" s="125"/>
      <c r="AC45" s="125"/>
      <c r="AD45" s="125"/>
      <c r="AE45" s="125"/>
      <c r="AG45" s="125"/>
      <c r="AH45" s="125"/>
      <c r="AI45" s="125"/>
      <c r="AK45" s="125"/>
      <c r="AL45" s="125"/>
      <c r="AM45" s="125"/>
    </row>
    <row r="46" spans="2:59">
      <c r="AE46" s="125"/>
      <c r="AG46" s="125"/>
      <c r="AH46" s="125"/>
      <c r="AI46" s="125"/>
      <c r="AK46" s="125"/>
      <c r="AL46" s="125"/>
      <c r="AM46" s="125"/>
    </row>
    <row r="47" spans="2:59">
      <c r="AE47" s="125"/>
      <c r="AG47" s="125"/>
      <c r="AH47" s="125"/>
      <c r="AI47" s="125"/>
      <c r="AK47" s="125"/>
      <c r="AL47" s="125"/>
      <c r="AM47" s="125"/>
    </row>
    <row r="48" spans="2:59">
      <c r="AE48" s="125"/>
      <c r="AG48" s="125"/>
      <c r="AH48" s="125"/>
      <c r="AI48" s="125"/>
      <c r="AK48" s="125"/>
      <c r="AL48" s="125"/>
      <c r="AM48" s="125"/>
    </row>
    <row r="50" spans="26:30">
      <c r="Z50" s="125"/>
      <c r="AA50" s="125"/>
      <c r="AC50" s="125"/>
      <c r="AD50" s="125"/>
    </row>
    <row r="51" spans="26:30">
      <c r="Z51" s="125"/>
      <c r="AA51" s="125"/>
      <c r="AC51" s="125"/>
      <c r="AD51" s="125"/>
    </row>
    <row r="52" spans="26:30">
      <c r="Z52" s="125"/>
      <c r="AA52" s="125"/>
      <c r="AC52" s="125"/>
      <c r="AD52" s="125"/>
    </row>
    <row r="53" spans="26:30">
      <c r="Z53" s="125"/>
      <c r="AA53" s="125"/>
      <c r="AC53" s="125"/>
      <c r="AD53" s="125"/>
    </row>
    <row r="54" spans="26:30">
      <c r="Z54" s="125"/>
      <c r="AA54" s="125"/>
      <c r="AC54" s="125"/>
      <c r="AD54" s="125"/>
    </row>
    <row r="55" spans="26:30">
      <c r="Z55" s="125"/>
      <c r="AA55" s="125"/>
      <c r="AC55" s="125"/>
      <c r="AD55" s="125"/>
    </row>
    <row r="56" spans="26:30">
      <c r="Z56" s="125"/>
      <c r="AA56" s="125"/>
      <c r="AC56" s="125"/>
      <c r="AD56" s="125"/>
    </row>
    <row r="57" spans="26:30">
      <c r="Z57" s="125"/>
      <c r="AA57" s="125"/>
      <c r="AC57" s="125"/>
      <c r="AD57" s="125"/>
    </row>
    <row r="58" spans="26:30">
      <c r="Z58" s="125"/>
      <c r="AA58" s="125"/>
      <c r="AC58" s="125"/>
      <c r="AD58" s="125"/>
    </row>
    <row r="59" spans="26:30">
      <c r="Z59" s="125"/>
      <c r="AA59" s="125"/>
      <c r="AC59" s="125"/>
      <c r="AD59" s="125"/>
    </row>
    <row r="60" spans="26:30">
      <c r="Z60" s="125"/>
      <c r="AA60" s="125"/>
      <c r="AC60" s="125"/>
      <c r="AD60" s="125"/>
    </row>
    <row r="61" spans="26:30">
      <c r="Z61" s="125"/>
      <c r="AA61" s="125"/>
      <c r="AC61" s="125"/>
      <c r="AD61" s="125"/>
    </row>
    <row r="62" spans="26:30">
      <c r="Z62" s="125"/>
      <c r="AA62" s="125"/>
      <c r="AC62" s="125"/>
      <c r="AD62" s="125"/>
    </row>
    <row r="63" spans="26:30">
      <c r="Z63" s="125"/>
      <c r="AA63" s="125"/>
      <c r="AC63" s="125"/>
      <c r="AD63" s="125"/>
    </row>
    <row r="64" spans="26:30">
      <c r="Z64" s="125"/>
      <c r="AA64" s="125"/>
      <c r="AC64" s="125"/>
      <c r="AD64" s="125"/>
    </row>
  </sheetData>
  <mergeCells count="24">
    <mergeCell ref="BB5:BE5"/>
    <mergeCell ref="A26:BE26"/>
    <mergeCell ref="A27:BE27"/>
    <mergeCell ref="A28:BE28"/>
    <mergeCell ref="A31:BE31"/>
    <mergeCell ref="A25:S25"/>
    <mergeCell ref="AT5:AW5"/>
    <mergeCell ref="A30:O30"/>
    <mergeCell ref="A29:BE29"/>
    <mergeCell ref="A2:BA2"/>
    <mergeCell ref="F5:I5"/>
    <mergeCell ref="J5:M5"/>
    <mergeCell ref="N5:Q5"/>
    <mergeCell ref="R5:U5"/>
    <mergeCell ref="V5:Y5"/>
    <mergeCell ref="Z5:AC5"/>
    <mergeCell ref="AD5:AG5"/>
    <mergeCell ref="AH5:AK5"/>
    <mergeCell ref="AL5:AO5"/>
    <mergeCell ref="A5:A6"/>
    <mergeCell ref="AP5:AS5"/>
    <mergeCell ref="A3:AC3"/>
    <mergeCell ref="AX5:BA5"/>
    <mergeCell ref="B5:E5"/>
  </mergeCells>
  <hyperlinks>
    <hyperlink ref="A1" location="Índice!A1" display="Índice" xr:uid="{40371EF6-90CB-41C9-B9E9-4A6AACC75E88}"/>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8C94-AC47-44AE-B409-E7E9B44440EF}">
  <dimension ref="A1:O39"/>
  <sheetViews>
    <sheetView topLeftCell="A2" workbookViewId="0">
      <selection activeCell="A23" sqref="A23:I26"/>
    </sheetView>
  </sheetViews>
  <sheetFormatPr baseColWidth="10" defaultRowHeight="15"/>
  <cols>
    <col min="1" max="1" width="20.42578125" customWidth="1"/>
  </cols>
  <sheetData>
    <row r="1" spans="1:15" s="193" customFormat="1">
      <c r="A1" s="111" t="s">
        <v>155</v>
      </c>
    </row>
    <row r="2" spans="1:15">
      <c r="A2" s="291" t="s">
        <v>242</v>
      </c>
      <c r="B2" s="291"/>
      <c r="C2" s="291"/>
      <c r="D2" s="291"/>
      <c r="E2" s="291"/>
      <c r="F2" s="291"/>
      <c r="G2" s="291"/>
      <c r="H2" s="291"/>
      <c r="I2" s="291"/>
      <c r="J2" s="291"/>
      <c r="K2" s="291"/>
      <c r="L2" s="291"/>
      <c r="M2" s="291"/>
    </row>
    <row r="3" spans="1:15" s="98" customFormat="1">
      <c r="A3" s="292" t="s">
        <v>143</v>
      </c>
      <c r="B3" s="292"/>
      <c r="C3" s="292"/>
      <c r="D3" s="292"/>
      <c r="E3" s="292"/>
      <c r="F3" s="292"/>
      <c r="G3" s="292"/>
      <c r="H3" s="292"/>
      <c r="I3" s="292"/>
      <c r="J3" s="292"/>
      <c r="K3" s="292"/>
      <c r="L3" s="292"/>
      <c r="M3" s="292"/>
      <c r="N3" s="292"/>
      <c r="O3" s="292"/>
    </row>
    <row r="4" spans="1:15" s="193" customFormat="1">
      <c r="A4" s="263"/>
      <c r="B4" s="263"/>
      <c r="C4" s="263"/>
      <c r="D4" s="263"/>
      <c r="E4" s="263"/>
      <c r="F4" s="263"/>
      <c r="G4" s="263"/>
      <c r="H4" s="263"/>
      <c r="I4" s="263"/>
      <c r="J4" s="263"/>
      <c r="K4" s="263"/>
      <c r="L4" s="263"/>
      <c r="M4" s="263"/>
      <c r="N4" s="263"/>
      <c r="O4" s="263"/>
    </row>
    <row r="5" spans="1:15" s="193" customFormat="1" ht="30">
      <c r="A5" s="223" t="s">
        <v>105</v>
      </c>
      <c r="B5" s="225" t="s">
        <v>58</v>
      </c>
      <c r="C5" s="266">
        <v>2006</v>
      </c>
      <c r="D5" s="266">
        <v>2009</v>
      </c>
      <c r="E5" s="266">
        <v>2011</v>
      </c>
      <c r="F5" s="266">
        <v>2013</v>
      </c>
      <c r="G5" s="266">
        <v>2015</v>
      </c>
      <c r="H5" s="266">
        <v>2017</v>
      </c>
      <c r="I5" s="266">
        <v>2020</v>
      </c>
      <c r="J5" s="263"/>
      <c r="K5" s="263"/>
      <c r="L5" s="263"/>
      <c r="M5" s="263"/>
      <c r="N5" s="263"/>
      <c r="O5" s="263"/>
    </row>
    <row r="6" spans="1:15" s="193" customFormat="1">
      <c r="A6" s="335" t="s">
        <v>106</v>
      </c>
      <c r="B6" s="153" t="s">
        <v>37</v>
      </c>
      <c r="C6" s="7">
        <v>28.094676</v>
      </c>
      <c r="D6" s="7">
        <v>29.639106000000002</v>
      </c>
      <c r="E6" s="7">
        <v>34.041260999999999</v>
      </c>
      <c r="F6" s="7">
        <v>37.437384000000002</v>
      </c>
      <c r="G6" s="7">
        <v>38.064056999999998</v>
      </c>
      <c r="H6" s="7">
        <v>38.052992000000003</v>
      </c>
      <c r="I6" s="21">
        <v>41.416716050960183</v>
      </c>
      <c r="J6" s="263"/>
      <c r="K6" s="263"/>
      <c r="L6" s="263"/>
      <c r="M6" s="263"/>
      <c r="N6" s="263"/>
      <c r="O6" s="263"/>
    </row>
    <row r="7" spans="1:15" s="193" customFormat="1">
      <c r="A7" s="335"/>
      <c r="B7" s="152" t="s">
        <v>148</v>
      </c>
      <c r="C7" s="21">
        <v>0.68896615000000005</v>
      </c>
      <c r="D7" s="21">
        <v>0.73490999999999995</v>
      </c>
      <c r="E7" s="21">
        <v>0.88839999999999997</v>
      </c>
      <c r="F7" s="21">
        <v>0.74490131000000004</v>
      </c>
      <c r="G7" s="21">
        <v>0.58135809999999999</v>
      </c>
      <c r="H7" s="21">
        <v>0.61423119999999998</v>
      </c>
      <c r="I7" s="21">
        <v>0.5765830405568263</v>
      </c>
      <c r="J7" s="263"/>
      <c r="K7" s="263"/>
      <c r="L7" s="263"/>
      <c r="M7" s="263"/>
      <c r="N7" s="263"/>
      <c r="O7" s="263"/>
    </row>
    <row r="8" spans="1:15" s="193" customFormat="1">
      <c r="A8" s="335"/>
      <c r="B8" s="152" t="s">
        <v>166</v>
      </c>
      <c r="C8" s="22">
        <v>518485</v>
      </c>
      <c r="D8" s="22">
        <v>587060</v>
      </c>
      <c r="E8" s="22">
        <v>701524</v>
      </c>
      <c r="F8" s="22">
        <v>723072</v>
      </c>
      <c r="G8" s="22">
        <v>719770</v>
      </c>
      <c r="H8" s="22">
        <v>677954</v>
      </c>
      <c r="I8" s="67">
        <v>95704</v>
      </c>
      <c r="J8" s="263"/>
      <c r="K8" s="263"/>
      <c r="L8" s="263"/>
      <c r="M8" s="263"/>
      <c r="N8" s="263"/>
      <c r="O8" s="263"/>
    </row>
    <row r="9" spans="1:15" s="193" customFormat="1">
      <c r="A9" s="335"/>
      <c r="B9" s="153" t="s">
        <v>156</v>
      </c>
      <c r="C9" s="22">
        <v>5563</v>
      </c>
      <c r="D9" s="22">
        <v>6130</v>
      </c>
      <c r="E9" s="22">
        <v>6856</v>
      </c>
      <c r="F9" s="22">
        <v>8210</v>
      </c>
      <c r="G9" s="22">
        <v>9643</v>
      </c>
      <c r="H9" s="22">
        <v>7619</v>
      </c>
      <c r="I9" s="67">
        <v>1150</v>
      </c>
      <c r="J9" s="263"/>
      <c r="K9" s="263"/>
      <c r="L9" s="263"/>
      <c r="M9" s="263"/>
      <c r="N9" s="263"/>
      <c r="O9" s="263"/>
    </row>
    <row r="10" spans="1:15" s="193" customFormat="1">
      <c r="A10" s="336" t="s">
        <v>107</v>
      </c>
      <c r="B10" s="153" t="s">
        <v>37</v>
      </c>
      <c r="C10" s="7">
        <v>16.524341</v>
      </c>
      <c r="D10" s="7">
        <v>18.627338000000002</v>
      </c>
      <c r="E10" s="7">
        <v>24.550716999999999</v>
      </c>
      <c r="F10" s="7">
        <v>29.323568999999999</v>
      </c>
      <c r="G10" s="7">
        <v>31.281690000000001</v>
      </c>
      <c r="H10" s="7">
        <v>32.701289000000003</v>
      </c>
      <c r="I10" s="21">
        <v>34.690067891098764</v>
      </c>
      <c r="J10" s="263"/>
      <c r="K10" s="263"/>
      <c r="L10" s="263"/>
      <c r="M10" s="263"/>
      <c r="N10" s="263"/>
      <c r="O10" s="263"/>
    </row>
    <row r="11" spans="1:15" s="193" customFormat="1">
      <c r="A11" s="335"/>
      <c r="B11" s="152" t="s">
        <v>148</v>
      </c>
      <c r="C11" s="21">
        <v>1.5066470999999999</v>
      </c>
      <c r="D11" s="21">
        <v>1.5520499999999999</v>
      </c>
      <c r="E11" s="21">
        <v>1.3986500000000002</v>
      </c>
      <c r="F11" s="21">
        <v>1.1562995</v>
      </c>
      <c r="G11" s="21">
        <v>1.1716423</v>
      </c>
      <c r="H11" s="21">
        <v>1.1728422999999999</v>
      </c>
      <c r="I11" s="21">
        <v>2.5774429144476336</v>
      </c>
      <c r="J11" s="263"/>
      <c r="K11" s="263"/>
      <c r="L11" s="263"/>
      <c r="M11" s="263"/>
      <c r="N11" s="263"/>
      <c r="O11" s="263"/>
    </row>
    <row r="12" spans="1:15" s="193" customFormat="1">
      <c r="A12" s="335"/>
      <c r="B12" s="152" t="s">
        <v>166</v>
      </c>
      <c r="C12" s="61">
        <v>21479</v>
      </c>
      <c r="D12" s="61">
        <v>29157</v>
      </c>
      <c r="E12" s="61">
        <v>47117</v>
      </c>
      <c r="F12" s="61">
        <v>60864</v>
      </c>
      <c r="G12" s="61">
        <v>67062</v>
      </c>
      <c r="H12" s="61">
        <v>73383</v>
      </c>
      <c r="I12" s="67">
        <v>752000</v>
      </c>
      <c r="J12" s="263"/>
      <c r="K12" s="263"/>
      <c r="L12" s="263"/>
      <c r="M12" s="263"/>
      <c r="N12" s="263"/>
      <c r="O12" s="263"/>
    </row>
    <row r="13" spans="1:15" s="193" customFormat="1">
      <c r="A13" s="335"/>
      <c r="B13" s="153" t="s">
        <v>156</v>
      </c>
      <c r="C13" s="61">
        <v>362</v>
      </c>
      <c r="D13" s="61">
        <v>515</v>
      </c>
      <c r="E13" s="61">
        <v>806</v>
      </c>
      <c r="F13" s="61">
        <v>1093</v>
      </c>
      <c r="G13" s="61">
        <v>1137</v>
      </c>
      <c r="H13" s="61">
        <v>1083</v>
      </c>
      <c r="I13" s="67">
        <v>6857</v>
      </c>
      <c r="J13" s="263"/>
      <c r="K13" s="263"/>
      <c r="L13" s="263"/>
      <c r="M13" s="263"/>
      <c r="N13" s="263"/>
      <c r="O13" s="263"/>
    </row>
    <row r="14" spans="1:15" s="193" customFormat="1">
      <c r="A14" s="343" t="s">
        <v>120</v>
      </c>
      <c r="B14" s="153" t="s">
        <v>37</v>
      </c>
      <c r="C14" s="21">
        <v>67.624521000000001</v>
      </c>
      <c r="D14" s="101" t="s">
        <v>123</v>
      </c>
      <c r="E14" s="101" t="s">
        <v>123</v>
      </c>
      <c r="F14" s="21">
        <v>77.868407000000005</v>
      </c>
      <c r="G14" s="21">
        <v>72.527473000000001</v>
      </c>
      <c r="H14" s="21">
        <v>45.212766000000002</v>
      </c>
      <c r="I14" s="101" t="s">
        <v>123</v>
      </c>
      <c r="J14" s="263"/>
      <c r="K14" s="263"/>
      <c r="L14" s="263"/>
      <c r="M14" s="263"/>
      <c r="N14" s="263"/>
      <c r="O14" s="263"/>
    </row>
    <row r="15" spans="1:15" s="193" customFormat="1">
      <c r="A15" s="325"/>
      <c r="B15" s="152" t="s">
        <v>148</v>
      </c>
      <c r="C15" s="7">
        <v>13.924134</v>
      </c>
      <c r="D15" s="101" t="s">
        <v>123</v>
      </c>
      <c r="E15" s="101" t="s">
        <v>123</v>
      </c>
      <c r="F15" s="7">
        <v>16.768001999999999</v>
      </c>
      <c r="G15" s="7">
        <v>20.771349000000001</v>
      </c>
      <c r="H15" s="7">
        <v>9.7329896999999992</v>
      </c>
      <c r="I15" s="101" t="s">
        <v>123</v>
      </c>
      <c r="J15" s="263"/>
      <c r="K15" s="263"/>
      <c r="L15" s="263"/>
      <c r="M15" s="263"/>
      <c r="N15" s="263"/>
      <c r="O15" s="263"/>
    </row>
    <row r="16" spans="1:15" s="193" customFormat="1">
      <c r="A16" s="325"/>
      <c r="B16" s="152" t="s">
        <v>166</v>
      </c>
      <c r="C16" s="22">
        <v>406</v>
      </c>
      <c r="D16" s="102" t="s">
        <v>123</v>
      </c>
      <c r="E16" s="102" t="s">
        <v>123</v>
      </c>
      <c r="F16" s="22">
        <v>6758</v>
      </c>
      <c r="G16" s="22">
        <v>145</v>
      </c>
      <c r="H16" s="22">
        <v>604</v>
      </c>
      <c r="I16" s="101" t="s">
        <v>123</v>
      </c>
      <c r="J16" s="263"/>
      <c r="K16" s="263"/>
      <c r="L16" s="263"/>
      <c r="M16" s="263"/>
      <c r="N16" s="263"/>
      <c r="O16" s="263"/>
    </row>
    <row r="17" spans="1:15" s="193" customFormat="1">
      <c r="A17" s="325"/>
      <c r="B17" s="153" t="s">
        <v>156</v>
      </c>
      <c r="C17" s="22">
        <v>3</v>
      </c>
      <c r="D17" s="102" t="s">
        <v>123</v>
      </c>
      <c r="E17" s="102" t="s">
        <v>123</v>
      </c>
      <c r="F17" s="22">
        <v>21</v>
      </c>
      <c r="G17" s="22">
        <v>3</v>
      </c>
      <c r="H17" s="22">
        <v>12</v>
      </c>
      <c r="I17" s="101" t="s">
        <v>123</v>
      </c>
      <c r="J17" s="263"/>
      <c r="K17" s="263"/>
      <c r="L17" s="263"/>
      <c r="M17" s="263"/>
      <c r="N17" s="263"/>
      <c r="O17" s="263"/>
    </row>
    <row r="18" spans="1:15" s="193" customFormat="1">
      <c r="A18" s="336" t="s">
        <v>14</v>
      </c>
      <c r="B18" s="153" t="s">
        <v>37</v>
      </c>
      <c r="C18" s="7">
        <v>27.328389999999999</v>
      </c>
      <c r="D18" s="7">
        <v>28.832615000000001</v>
      </c>
      <c r="E18" s="7">
        <v>33.232728999999999</v>
      </c>
      <c r="F18" s="7">
        <v>36.747715999999997</v>
      </c>
      <c r="G18" s="7">
        <v>37.376226000000003</v>
      </c>
      <c r="H18" s="7">
        <v>37.445712999999998</v>
      </c>
      <c r="I18" s="21">
        <f>'64'!O6</f>
        <v>40.529457466263466</v>
      </c>
      <c r="J18" s="263"/>
      <c r="K18" s="263"/>
      <c r="L18" s="263"/>
      <c r="M18" s="263"/>
      <c r="N18" s="263"/>
      <c r="O18" s="263"/>
    </row>
    <row r="19" spans="1:15" s="193" customFormat="1">
      <c r="A19" s="335"/>
      <c r="B19" s="152" t="s">
        <v>148</v>
      </c>
      <c r="C19" s="21">
        <f>'64'!I7</f>
        <v>0.65357476000000003</v>
      </c>
      <c r="D19" s="21">
        <f>'64'!J7</f>
        <v>0.70131211000000004</v>
      </c>
      <c r="E19" s="21">
        <f>'64'!K7</f>
        <v>0.81410170999999998</v>
      </c>
      <c r="F19" s="21">
        <f>'64'!L7</f>
        <v>0.69764627000000001</v>
      </c>
      <c r="G19" s="21">
        <f>'64'!M7</f>
        <v>0.5302095</v>
      </c>
      <c r="H19" s="21">
        <f>'64'!N7</f>
        <v>0.56384504000000002</v>
      </c>
      <c r="I19" s="21">
        <f>'64'!O7</f>
        <v>0.64253718573623142</v>
      </c>
      <c r="J19" s="263"/>
      <c r="K19" s="263"/>
      <c r="L19" s="263"/>
      <c r="M19" s="263"/>
      <c r="N19" s="263"/>
      <c r="O19" s="263"/>
    </row>
    <row r="20" spans="1:15" s="193" customFormat="1">
      <c r="A20" s="335"/>
      <c r="B20" s="152" t="s">
        <v>166</v>
      </c>
      <c r="C20" s="61">
        <v>540370</v>
      </c>
      <c r="D20" s="61">
        <v>616217</v>
      </c>
      <c r="E20" s="61">
        <v>748641</v>
      </c>
      <c r="F20" s="61">
        <v>790694</v>
      </c>
      <c r="G20" s="61">
        <v>786977</v>
      </c>
      <c r="H20" s="61">
        <v>751941</v>
      </c>
      <c r="I20" s="67">
        <v>847704</v>
      </c>
      <c r="J20" s="263"/>
      <c r="K20" s="263"/>
      <c r="L20" s="263"/>
      <c r="M20" s="263"/>
      <c r="N20" s="263"/>
      <c r="O20" s="263"/>
    </row>
    <row r="21" spans="1:15" s="193" customFormat="1">
      <c r="A21" s="335"/>
      <c r="B21" s="153" t="s">
        <v>156</v>
      </c>
      <c r="C21" s="61">
        <v>5928</v>
      </c>
      <c r="D21" s="61">
        <v>6645</v>
      </c>
      <c r="E21" s="61">
        <v>7662</v>
      </c>
      <c r="F21" s="61">
        <v>9324</v>
      </c>
      <c r="G21" s="61">
        <v>10783</v>
      </c>
      <c r="H21" s="61">
        <v>8714</v>
      </c>
      <c r="I21" s="67">
        <v>8007</v>
      </c>
      <c r="J21" s="263"/>
      <c r="K21" s="263"/>
      <c r="L21" s="263"/>
      <c r="M21" s="263"/>
      <c r="N21" s="263"/>
      <c r="O21" s="263"/>
    </row>
    <row r="22" spans="1:15" s="193" customFormat="1">
      <c r="A22" s="263"/>
      <c r="B22" s="263"/>
      <c r="C22" s="263"/>
      <c r="D22" s="263"/>
      <c r="E22" s="263"/>
      <c r="F22" s="263"/>
      <c r="G22" s="263"/>
      <c r="H22" s="263"/>
      <c r="I22" s="263"/>
      <c r="J22" s="263"/>
      <c r="K22" s="263"/>
      <c r="L22" s="263"/>
      <c r="M22" s="263"/>
      <c r="N22" s="263"/>
      <c r="O22" s="263"/>
    </row>
    <row r="23" spans="1:15">
      <c r="A23" s="318" t="s">
        <v>210</v>
      </c>
      <c r="B23" s="318"/>
      <c r="C23" s="318"/>
      <c r="D23" s="318"/>
      <c r="E23" s="318"/>
      <c r="F23" s="318"/>
      <c r="G23" s="318"/>
      <c r="H23" s="318"/>
      <c r="I23" s="318"/>
    </row>
    <row r="24" spans="1:15" ht="51.75" customHeight="1">
      <c r="A24" s="295" t="s">
        <v>150</v>
      </c>
      <c r="B24" s="295"/>
      <c r="C24" s="295"/>
      <c r="D24" s="295"/>
      <c r="E24" s="295"/>
      <c r="F24" s="295"/>
      <c r="G24" s="295"/>
      <c r="H24" s="295"/>
      <c r="I24" s="295"/>
    </row>
    <row r="25" spans="1:15" ht="71.45" customHeight="1">
      <c r="A25" s="328" t="s">
        <v>202</v>
      </c>
      <c r="B25" s="328"/>
      <c r="C25" s="328"/>
      <c r="D25" s="328"/>
      <c r="E25" s="328"/>
      <c r="F25" s="328"/>
      <c r="G25" s="328"/>
      <c r="H25" s="328"/>
      <c r="I25" s="328"/>
    </row>
    <row r="26" spans="1:15">
      <c r="A26" s="318" t="s">
        <v>149</v>
      </c>
      <c r="B26" s="318"/>
      <c r="C26" s="318"/>
      <c r="D26" s="318"/>
      <c r="E26" s="318"/>
      <c r="F26" s="318"/>
      <c r="G26" s="318"/>
      <c r="H26" s="318"/>
      <c r="I26" s="318"/>
    </row>
    <row r="27" spans="1:15">
      <c r="A27" s="193"/>
      <c r="B27" s="193"/>
      <c r="C27" s="193"/>
      <c r="D27" s="193"/>
      <c r="G27" s="17"/>
    </row>
    <row r="28" spans="1:15">
      <c r="A28" s="193"/>
      <c r="C28" s="193"/>
      <c r="D28" s="193"/>
      <c r="G28" s="17"/>
    </row>
    <row r="29" spans="1:15">
      <c r="A29" s="193"/>
      <c r="B29" s="17"/>
      <c r="C29" s="193"/>
      <c r="D29" s="193"/>
    </row>
    <row r="30" spans="1:15">
      <c r="A30" s="193"/>
      <c r="B30" s="17"/>
      <c r="C30" s="193"/>
      <c r="D30" s="193"/>
    </row>
    <row r="31" spans="1:15">
      <c r="A31" s="193"/>
      <c r="B31" s="17"/>
      <c r="C31" s="193"/>
      <c r="D31" s="193"/>
    </row>
    <row r="32" spans="1:15">
      <c r="B32" s="17"/>
    </row>
    <row r="33" spans="1:4">
      <c r="A33" s="193"/>
      <c r="B33" s="193"/>
      <c r="C33" s="193"/>
      <c r="D33" s="193"/>
    </row>
    <row r="34" spans="1:4">
      <c r="A34" s="193"/>
      <c r="B34" s="193"/>
      <c r="C34" s="193"/>
      <c r="D34" s="193"/>
    </row>
    <row r="35" spans="1:4">
      <c r="A35" s="193"/>
      <c r="C35" s="193"/>
      <c r="D35" s="193"/>
    </row>
    <row r="36" spans="1:4">
      <c r="A36" s="193"/>
      <c r="C36" s="193"/>
      <c r="D36" s="193"/>
    </row>
    <row r="37" spans="1:4">
      <c r="A37" s="193"/>
      <c r="B37" s="193"/>
      <c r="C37" s="193"/>
      <c r="D37" s="193"/>
    </row>
    <row r="38" spans="1:4">
      <c r="A38" s="193"/>
      <c r="C38" s="193"/>
      <c r="D38" s="193"/>
    </row>
    <row r="39" spans="1:4">
      <c r="A39" s="193"/>
      <c r="B39" s="193"/>
      <c r="C39" s="193"/>
      <c r="D39" s="193"/>
    </row>
  </sheetData>
  <mergeCells count="10">
    <mergeCell ref="A25:I25"/>
    <mergeCell ref="A26:I26"/>
    <mergeCell ref="A3:O3"/>
    <mergeCell ref="A6:A9"/>
    <mergeCell ref="A10:A13"/>
    <mergeCell ref="A2:M2"/>
    <mergeCell ref="A14:A17"/>
    <mergeCell ref="A18:A21"/>
    <mergeCell ref="A23:I23"/>
    <mergeCell ref="A24:I24"/>
  </mergeCells>
  <hyperlinks>
    <hyperlink ref="A1" location="Índice!A1" display="Índice" xr:uid="{E43E2242-4392-4DCE-8D24-9C3DDFE9D48B}"/>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4F23-9637-4B69-A0E0-268039128308}">
  <dimension ref="A1:O38"/>
  <sheetViews>
    <sheetView workbookViewId="0">
      <selection activeCell="I14" sqref="I14:I15"/>
    </sheetView>
  </sheetViews>
  <sheetFormatPr baseColWidth="10" defaultRowHeight="15"/>
  <cols>
    <col min="1" max="1" width="20.140625" customWidth="1"/>
  </cols>
  <sheetData>
    <row r="1" spans="1:15" s="193" customFormat="1">
      <c r="A1" s="111" t="s">
        <v>155</v>
      </c>
    </row>
    <row r="2" spans="1:15">
      <c r="A2" s="291" t="s">
        <v>243</v>
      </c>
      <c r="B2" s="291"/>
      <c r="C2" s="291"/>
      <c r="D2" s="291"/>
      <c r="E2" s="291"/>
      <c r="F2" s="291"/>
      <c r="G2" s="291"/>
      <c r="H2" s="291"/>
      <c r="I2" s="291"/>
      <c r="J2" s="291"/>
    </row>
    <row r="3" spans="1:15" s="98" customFormat="1">
      <c r="A3" s="292" t="s">
        <v>143</v>
      </c>
      <c r="B3" s="292"/>
      <c r="C3" s="292"/>
      <c r="D3" s="292"/>
      <c r="E3" s="292"/>
      <c r="F3" s="292"/>
      <c r="G3" s="292"/>
      <c r="H3" s="292"/>
      <c r="I3" s="292"/>
      <c r="J3" s="292"/>
      <c r="K3" s="292"/>
      <c r="L3" s="292"/>
      <c r="M3" s="292"/>
      <c r="N3" s="292"/>
      <c r="O3" s="292"/>
    </row>
    <row r="5" spans="1:15" s="193" customFormat="1">
      <c r="A5" s="223" t="s">
        <v>222</v>
      </c>
      <c r="B5" s="225" t="s">
        <v>58</v>
      </c>
      <c r="C5" s="266">
        <v>2006</v>
      </c>
      <c r="D5" s="266">
        <v>2009</v>
      </c>
      <c r="E5" s="266">
        <v>2011</v>
      </c>
      <c r="F5" s="266">
        <v>2013</v>
      </c>
      <c r="G5" s="266">
        <v>2015</v>
      </c>
      <c r="H5" s="266">
        <v>2017</v>
      </c>
      <c r="I5" s="266">
        <v>2020</v>
      </c>
    </row>
    <row r="6" spans="1:15" s="193" customFormat="1">
      <c r="A6" s="335" t="s">
        <v>113</v>
      </c>
      <c r="B6" s="153" t="s">
        <v>37</v>
      </c>
      <c r="C6" s="7">
        <v>27.390319000000002</v>
      </c>
      <c r="D6" s="7">
        <v>28.769928</v>
      </c>
      <c r="E6" s="7">
        <v>33.534351999999998</v>
      </c>
      <c r="F6" s="7">
        <v>37.126927999999999</v>
      </c>
      <c r="G6" s="7">
        <v>38.027579000000003</v>
      </c>
      <c r="H6" s="7">
        <v>38.842185999999998</v>
      </c>
      <c r="I6" s="21">
        <v>42.037665426789005</v>
      </c>
    </row>
    <row r="7" spans="1:15" s="193" customFormat="1">
      <c r="A7" s="335"/>
      <c r="B7" s="152" t="s">
        <v>148</v>
      </c>
      <c r="C7" s="21">
        <v>0.66287472000000003</v>
      </c>
      <c r="D7" s="21">
        <v>0.68115302</v>
      </c>
      <c r="E7" s="21">
        <v>0.85366343</v>
      </c>
      <c r="F7" s="21">
        <v>0.72387840999999997</v>
      </c>
      <c r="G7" s="21">
        <v>0.51876065000000005</v>
      </c>
      <c r="H7" s="21">
        <v>0.57306268999999999</v>
      </c>
      <c r="I7" s="21">
        <v>0.67328920348560273</v>
      </c>
    </row>
    <row r="8" spans="1:15" s="193" customFormat="1">
      <c r="A8" s="335"/>
      <c r="B8" s="152" t="s">
        <v>166</v>
      </c>
      <c r="C8" s="61">
        <v>532195</v>
      </c>
      <c r="D8" s="61">
        <v>600101</v>
      </c>
      <c r="E8" s="61">
        <v>737743</v>
      </c>
      <c r="F8" s="61">
        <v>773420</v>
      </c>
      <c r="G8" s="61">
        <v>772817</v>
      </c>
      <c r="H8" s="61">
        <v>737053</v>
      </c>
      <c r="I8" s="67">
        <v>824449</v>
      </c>
    </row>
    <row r="9" spans="1:15" s="193" customFormat="1">
      <c r="A9" s="335"/>
      <c r="B9" s="153" t="s">
        <v>156</v>
      </c>
      <c r="C9" s="61">
        <v>5852</v>
      </c>
      <c r="D9" s="61">
        <v>6546</v>
      </c>
      <c r="E9" s="61">
        <v>7548</v>
      </c>
      <c r="F9" s="61">
        <v>9131</v>
      </c>
      <c r="G9" s="61">
        <v>10640</v>
      </c>
      <c r="H9" s="61">
        <v>8529</v>
      </c>
      <c r="I9" s="67">
        <v>7802</v>
      </c>
    </row>
    <row r="10" spans="1:15" s="193" customFormat="1">
      <c r="A10" s="343" t="s">
        <v>126</v>
      </c>
      <c r="B10" s="153" t="s">
        <v>37</v>
      </c>
      <c r="C10" s="7">
        <v>24.111953</v>
      </c>
      <c r="D10" s="7">
        <v>34.828366000000003</v>
      </c>
      <c r="E10" s="7">
        <v>19.923562</v>
      </c>
      <c r="F10" s="7">
        <v>24.610129000000001</v>
      </c>
      <c r="G10" s="7">
        <v>18.601496000000001</v>
      </c>
      <c r="H10" s="7">
        <v>11.373142</v>
      </c>
      <c r="I10" s="21">
        <v>15.818917371429645</v>
      </c>
    </row>
    <row r="11" spans="1:15" s="193" customFormat="1">
      <c r="A11" s="325"/>
      <c r="B11" s="152" t="s">
        <v>148</v>
      </c>
      <c r="C11" s="21">
        <v>4.6748038000000003</v>
      </c>
      <c r="D11" s="21">
        <v>9.5969204000000001</v>
      </c>
      <c r="E11" s="21">
        <v>4.0780054000000003</v>
      </c>
      <c r="F11" s="21">
        <v>3.536095</v>
      </c>
      <c r="G11" s="21">
        <v>3.1630612999999999</v>
      </c>
      <c r="H11" s="21">
        <v>1.3636630000000001</v>
      </c>
      <c r="I11" s="21">
        <v>1.7267250081453172</v>
      </c>
    </row>
    <row r="12" spans="1:15" s="193" customFormat="1">
      <c r="A12" s="325"/>
      <c r="B12" s="152" t="s">
        <v>166</v>
      </c>
      <c r="C12" s="22">
        <v>6177</v>
      </c>
      <c r="D12" s="22">
        <v>14793</v>
      </c>
      <c r="E12" s="22">
        <v>7611</v>
      </c>
      <c r="F12" s="22">
        <v>11599</v>
      </c>
      <c r="G12" s="22">
        <v>12064</v>
      </c>
      <c r="H12" s="22">
        <v>10904</v>
      </c>
      <c r="I12" s="67">
        <v>16853</v>
      </c>
    </row>
    <row r="13" spans="1:15" s="193" customFormat="1">
      <c r="A13" s="325"/>
      <c r="B13" s="153" t="s">
        <v>156</v>
      </c>
      <c r="C13" s="22">
        <v>52</v>
      </c>
      <c r="D13" s="22">
        <v>89</v>
      </c>
      <c r="E13" s="22">
        <v>87</v>
      </c>
      <c r="F13" s="22">
        <v>113</v>
      </c>
      <c r="G13" s="22">
        <v>115</v>
      </c>
      <c r="H13" s="22">
        <v>134</v>
      </c>
      <c r="I13" s="67">
        <v>154</v>
      </c>
    </row>
    <row r="14" spans="1:15" s="193" customFormat="1">
      <c r="A14" s="343" t="s">
        <v>120</v>
      </c>
      <c r="B14" s="153" t="s">
        <v>37</v>
      </c>
      <c r="C14" s="7">
        <v>22.968157000000001</v>
      </c>
      <c r="D14" s="7">
        <v>14.888589</v>
      </c>
      <c r="E14" s="7">
        <v>22.577100000000002</v>
      </c>
      <c r="F14" s="7">
        <v>26.552192000000002</v>
      </c>
      <c r="G14" s="7">
        <v>24.816481</v>
      </c>
      <c r="H14" s="7">
        <v>27.194538999999999</v>
      </c>
      <c r="I14" s="257">
        <v>26.873189774587587</v>
      </c>
    </row>
    <row r="15" spans="1:15" s="193" customFormat="1">
      <c r="A15" s="325"/>
      <c r="B15" s="152" t="s">
        <v>148</v>
      </c>
      <c r="C15" s="21">
        <v>6.9752153000000003</v>
      </c>
      <c r="D15" s="101">
        <v>5.1248164000000003</v>
      </c>
      <c r="E15" s="101">
        <v>5.8121850000000004</v>
      </c>
      <c r="F15" s="21">
        <v>3.8109299000000001</v>
      </c>
      <c r="G15" s="21">
        <v>4.9184792000000002</v>
      </c>
      <c r="H15" s="21">
        <v>4.2760622000000001</v>
      </c>
      <c r="I15" s="257">
        <v>4.241724227885963</v>
      </c>
    </row>
    <row r="16" spans="1:15" s="193" customFormat="1">
      <c r="A16" s="325"/>
      <c r="B16" s="152" t="s">
        <v>166</v>
      </c>
      <c r="C16" s="22">
        <v>1998</v>
      </c>
      <c r="D16" s="22">
        <v>1323</v>
      </c>
      <c r="E16" s="22">
        <v>3287</v>
      </c>
      <c r="F16" s="22">
        <v>5675</v>
      </c>
      <c r="G16" s="22">
        <v>2096</v>
      </c>
      <c r="H16" s="22">
        <v>3984</v>
      </c>
      <c r="I16" s="101">
        <v>6402</v>
      </c>
    </row>
    <row r="17" spans="1:9" s="193" customFormat="1">
      <c r="A17" s="325"/>
      <c r="B17" s="153" t="s">
        <v>156</v>
      </c>
      <c r="C17" s="22">
        <v>24</v>
      </c>
      <c r="D17" s="22">
        <v>10</v>
      </c>
      <c r="E17" s="22">
        <v>27</v>
      </c>
      <c r="F17" s="22">
        <v>80</v>
      </c>
      <c r="G17" s="22">
        <v>28</v>
      </c>
      <c r="H17" s="22">
        <v>51</v>
      </c>
      <c r="I17" s="101">
        <v>51</v>
      </c>
    </row>
    <row r="18" spans="1:9" s="193" customFormat="1">
      <c r="A18" s="336" t="s">
        <v>14</v>
      </c>
      <c r="B18" s="153" t="s">
        <v>37</v>
      </c>
      <c r="C18" s="7">
        <v>27.328389999999999</v>
      </c>
      <c r="D18" s="7">
        <v>28.832615000000001</v>
      </c>
      <c r="E18" s="7">
        <v>33.232728999999999</v>
      </c>
      <c r="F18" s="7">
        <v>36.747715999999997</v>
      </c>
      <c r="G18" s="7">
        <v>37.376226000000003</v>
      </c>
      <c r="H18" s="7">
        <v>37.445712999999998</v>
      </c>
      <c r="I18" s="21">
        <f>'64'!O6</f>
        <v>40.529457466263466</v>
      </c>
    </row>
    <row r="19" spans="1:9" s="193" customFormat="1">
      <c r="A19" s="335"/>
      <c r="B19" s="152" t="s">
        <v>148</v>
      </c>
      <c r="C19" s="21">
        <f>'67'!C27</f>
        <v>0.65357476000000003</v>
      </c>
      <c r="D19" s="21">
        <f>'67'!D27</f>
        <v>0.70131211000000004</v>
      </c>
      <c r="E19" s="21">
        <f>'67'!E27</f>
        <v>0.81410170999999998</v>
      </c>
      <c r="F19" s="21">
        <f>'67'!F27</f>
        <v>0.69764627000000001</v>
      </c>
      <c r="G19" s="21">
        <f>'67'!G27</f>
        <v>0.5302095</v>
      </c>
      <c r="H19" s="21">
        <f>'67'!H27</f>
        <v>0.56384504000000002</v>
      </c>
      <c r="I19" s="21">
        <f>'64'!O7</f>
        <v>0.64253718573623142</v>
      </c>
    </row>
    <row r="20" spans="1:9" s="193" customFormat="1">
      <c r="A20" s="335"/>
      <c r="B20" s="152" t="s">
        <v>166</v>
      </c>
      <c r="C20" s="61">
        <v>540370</v>
      </c>
      <c r="D20" s="61">
        <v>616217</v>
      </c>
      <c r="E20" s="61">
        <v>748641</v>
      </c>
      <c r="F20" s="61">
        <v>790694</v>
      </c>
      <c r="G20" s="61">
        <v>786977</v>
      </c>
      <c r="H20" s="61">
        <v>751941</v>
      </c>
      <c r="I20" s="67">
        <v>847704</v>
      </c>
    </row>
    <row r="21" spans="1:9" s="193" customFormat="1">
      <c r="A21" s="335"/>
      <c r="B21" s="153" t="s">
        <v>156</v>
      </c>
      <c r="C21" s="61">
        <v>5928</v>
      </c>
      <c r="D21" s="61">
        <v>6645</v>
      </c>
      <c r="E21" s="61">
        <v>7662</v>
      </c>
      <c r="F21" s="61">
        <v>9324</v>
      </c>
      <c r="G21" s="61">
        <v>10783</v>
      </c>
      <c r="H21" s="61">
        <v>8714</v>
      </c>
      <c r="I21" s="67">
        <v>8007</v>
      </c>
    </row>
    <row r="22" spans="1:9" s="193" customFormat="1"/>
    <row r="23" spans="1:9">
      <c r="A23" s="318" t="s">
        <v>210</v>
      </c>
      <c r="B23" s="318"/>
      <c r="C23" s="318"/>
      <c r="D23" s="318"/>
      <c r="E23" s="318"/>
      <c r="F23" s="318"/>
      <c r="G23" s="318"/>
      <c r="H23" s="318"/>
      <c r="I23" s="318"/>
    </row>
    <row r="24" spans="1:9" ht="43.9" customHeight="1">
      <c r="A24" s="295" t="s">
        <v>150</v>
      </c>
      <c r="B24" s="295"/>
      <c r="C24" s="295"/>
      <c r="D24" s="295"/>
      <c r="E24" s="295"/>
      <c r="F24" s="295"/>
      <c r="G24" s="295"/>
      <c r="H24" s="295"/>
      <c r="I24" s="295"/>
    </row>
    <row r="25" spans="1:9" ht="67.150000000000006" customHeight="1">
      <c r="A25" s="328" t="s">
        <v>202</v>
      </c>
      <c r="B25" s="328"/>
      <c r="C25" s="328"/>
      <c r="D25" s="328"/>
      <c r="E25" s="328"/>
      <c r="F25" s="328"/>
      <c r="G25" s="328"/>
      <c r="H25" s="328"/>
      <c r="I25" s="328"/>
    </row>
    <row r="26" spans="1:9">
      <c r="A26" s="318" t="s">
        <v>149</v>
      </c>
      <c r="B26" s="318"/>
      <c r="C26" s="318"/>
      <c r="D26" s="318"/>
      <c r="E26" s="318"/>
      <c r="F26" s="318"/>
      <c r="G26" s="318"/>
      <c r="H26" s="318"/>
      <c r="I26" s="318"/>
    </row>
    <row r="27" spans="1:9">
      <c r="A27" s="193"/>
      <c r="B27" s="193"/>
      <c r="D27" s="193"/>
      <c r="E27" s="193"/>
      <c r="G27" s="17"/>
    </row>
    <row r="28" spans="1:9">
      <c r="A28" s="193"/>
      <c r="B28" s="193"/>
      <c r="D28" s="193"/>
      <c r="E28" s="193"/>
      <c r="G28" s="17"/>
    </row>
    <row r="29" spans="1:9">
      <c r="A29" s="193"/>
      <c r="B29" s="193"/>
      <c r="C29" s="193"/>
      <c r="D29" s="193"/>
      <c r="E29" s="193"/>
      <c r="G29" s="193"/>
    </row>
    <row r="30" spans="1:9">
      <c r="A30" s="193"/>
      <c r="B30" s="193"/>
      <c r="D30" s="193"/>
      <c r="E30" s="193"/>
    </row>
    <row r="32" spans="1:9">
      <c r="A32" s="193"/>
      <c r="B32" s="193"/>
      <c r="C32" s="193"/>
      <c r="D32" s="193"/>
      <c r="E32" s="193"/>
    </row>
    <row r="33" spans="1:5">
      <c r="A33" s="193"/>
      <c r="B33" s="193"/>
      <c r="C33" s="193"/>
      <c r="D33" s="193"/>
      <c r="E33" s="193"/>
    </row>
    <row r="34" spans="1:5">
      <c r="A34" s="193"/>
      <c r="B34" s="193"/>
      <c r="D34" s="193"/>
      <c r="E34" s="193"/>
    </row>
    <row r="35" spans="1:5">
      <c r="A35" s="193"/>
      <c r="B35" s="193"/>
      <c r="C35" s="17"/>
      <c r="D35" s="193"/>
      <c r="E35" s="193"/>
    </row>
    <row r="36" spans="1:5">
      <c r="A36" s="193"/>
      <c r="B36" s="193"/>
      <c r="C36" s="193"/>
      <c r="D36" s="193"/>
      <c r="E36" s="193"/>
    </row>
    <row r="37" spans="1:5">
      <c r="A37" s="193"/>
      <c r="B37" s="193"/>
      <c r="C37" s="17"/>
      <c r="D37" s="193"/>
      <c r="E37" s="193"/>
    </row>
    <row r="38" spans="1:5">
      <c r="A38" s="193"/>
      <c r="B38" s="193"/>
      <c r="C38" s="17"/>
      <c r="D38" s="193"/>
      <c r="E38" s="193"/>
    </row>
  </sheetData>
  <mergeCells count="10">
    <mergeCell ref="A23:I23"/>
    <mergeCell ref="A24:I24"/>
    <mergeCell ref="A25:I25"/>
    <mergeCell ref="A26:I26"/>
    <mergeCell ref="A3:O3"/>
    <mergeCell ref="A2:J2"/>
    <mergeCell ref="A6:A9"/>
    <mergeCell ref="A10:A13"/>
    <mergeCell ref="A14:A17"/>
    <mergeCell ref="A18:A21"/>
  </mergeCells>
  <hyperlinks>
    <hyperlink ref="A1" location="Índice!A1" display="Índice" xr:uid="{213E15BF-1EA8-4D90-9D99-B018E99B8D13}"/>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E307E-05AF-478C-A728-F9759CEFF454}">
  <dimension ref="A1:O15"/>
  <sheetViews>
    <sheetView workbookViewId="0">
      <selection activeCell="O6" sqref="O6:O7"/>
    </sheetView>
  </sheetViews>
  <sheetFormatPr baseColWidth="10" defaultRowHeight="15"/>
  <cols>
    <col min="1" max="1" width="15.28515625" customWidth="1"/>
  </cols>
  <sheetData>
    <row r="1" spans="1:15" s="193" customFormat="1">
      <c r="A1" s="111" t="s">
        <v>155</v>
      </c>
    </row>
    <row r="2" spans="1:15">
      <c r="A2" s="291" t="s">
        <v>244</v>
      </c>
      <c r="B2" s="291"/>
      <c r="C2" s="291"/>
      <c r="D2" s="291"/>
      <c r="E2" s="291"/>
      <c r="F2" s="291"/>
      <c r="G2" s="291"/>
      <c r="H2" s="291"/>
      <c r="I2" s="291"/>
      <c r="J2" s="291"/>
      <c r="K2" s="291"/>
      <c r="L2" s="291"/>
      <c r="M2" s="291"/>
      <c r="N2" s="291"/>
    </row>
    <row r="3" spans="1:15" s="98" customFormat="1">
      <c r="A3" s="292" t="s">
        <v>144</v>
      </c>
      <c r="B3" s="292"/>
      <c r="C3" s="292"/>
      <c r="D3" s="292"/>
      <c r="E3" s="292"/>
      <c r="F3" s="292"/>
      <c r="G3" s="292"/>
      <c r="H3" s="292"/>
      <c r="I3" s="292"/>
      <c r="J3" s="292"/>
      <c r="K3" s="292"/>
      <c r="L3" s="292"/>
      <c r="M3" s="292"/>
      <c r="N3" s="292"/>
      <c r="O3" s="292"/>
    </row>
    <row r="4" spans="1:15" s="193" customFormat="1">
      <c r="A4" s="263"/>
      <c r="B4" s="263"/>
      <c r="C4" s="263"/>
      <c r="D4" s="263"/>
      <c r="E4" s="263"/>
      <c r="F4" s="263"/>
      <c r="G4" s="263"/>
      <c r="H4" s="263"/>
      <c r="I4" s="263"/>
      <c r="J4" s="263"/>
      <c r="K4" s="263"/>
      <c r="L4" s="263"/>
      <c r="M4" s="263"/>
      <c r="N4" s="263"/>
      <c r="O4" s="263"/>
    </row>
    <row r="5" spans="1:15" s="193" customFormat="1">
      <c r="A5" s="153" t="s">
        <v>58</v>
      </c>
      <c r="B5" s="237" t="s">
        <v>1</v>
      </c>
      <c r="C5" s="237" t="s">
        <v>2</v>
      </c>
      <c r="D5" s="237" t="s">
        <v>3</v>
      </c>
      <c r="E5" s="237" t="s">
        <v>4</v>
      </c>
      <c r="F5" s="237" t="s">
        <v>5</v>
      </c>
      <c r="G5" s="237" t="s">
        <v>6</v>
      </c>
      <c r="H5" s="237" t="s">
        <v>7</v>
      </c>
      <c r="I5" s="266">
        <v>2006</v>
      </c>
      <c r="J5" s="266">
        <v>2009</v>
      </c>
      <c r="K5" s="266">
        <v>2011</v>
      </c>
      <c r="L5" s="266">
        <v>2013</v>
      </c>
      <c r="M5" s="266">
        <v>2015</v>
      </c>
      <c r="N5" s="266">
        <v>2017</v>
      </c>
      <c r="O5" s="266">
        <v>2020</v>
      </c>
    </row>
    <row r="6" spans="1:15" s="193" customFormat="1">
      <c r="A6" s="153" t="s">
        <v>37</v>
      </c>
      <c r="B6" s="7">
        <v>15.307921</v>
      </c>
      <c r="C6" s="7">
        <v>15.616463</v>
      </c>
      <c r="D6" s="7">
        <v>22.273053000000001</v>
      </c>
      <c r="E6" s="7">
        <v>25.35632</v>
      </c>
      <c r="F6" s="7">
        <v>26.942785000000001</v>
      </c>
      <c r="G6" s="7">
        <v>29.841708000000001</v>
      </c>
      <c r="H6" s="7">
        <v>36.141167000000003</v>
      </c>
      <c r="I6" s="7">
        <v>37.129834000000002</v>
      </c>
      <c r="J6" s="7">
        <v>38.664444000000003</v>
      </c>
      <c r="K6" s="7">
        <v>45.163894999999997</v>
      </c>
      <c r="L6" s="7">
        <v>51.163786999999999</v>
      </c>
      <c r="M6" s="7">
        <v>53.115544</v>
      </c>
      <c r="N6" s="7">
        <v>53.465966999999999</v>
      </c>
      <c r="O6" s="243">
        <v>57.92070568829709</v>
      </c>
    </row>
    <row r="7" spans="1:15" s="193" customFormat="1">
      <c r="A7" s="152" t="s">
        <v>148</v>
      </c>
      <c r="B7" s="109" t="s">
        <v>123</v>
      </c>
      <c r="C7" s="109" t="s">
        <v>123</v>
      </c>
      <c r="D7" s="109" t="s">
        <v>123</v>
      </c>
      <c r="E7" s="109" t="s">
        <v>123</v>
      </c>
      <c r="F7" s="109" t="s">
        <v>123</v>
      </c>
      <c r="G7" s="109" t="s">
        <v>123</v>
      </c>
      <c r="H7" s="109" t="s">
        <v>123</v>
      </c>
      <c r="I7" s="116">
        <v>0.83438599999999996</v>
      </c>
      <c r="J7" s="116">
        <v>0.95416405999999998</v>
      </c>
      <c r="K7" s="116">
        <v>1.2489471999999999</v>
      </c>
      <c r="L7" s="116">
        <v>0.95831670000000002</v>
      </c>
      <c r="M7" s="116">
        <v>0.72969521000000004</v>
      </c>
      <c r="N7" s="116">
        <v>0.84832936000000003</v>
      </c>
      <c r="O7" s="243">
        <v>0.88462795928519278</v>
      </c>
    </row>
    <row r="8" spans="1:15" s="193" customFormat="1">
      <c r="A8" s="152" t="s">
        <v>166</v>
      </c>
      <c r="B8" s="61">
        <v>266782</v>
      </c>
      <c r="C8" s="61">
        <v>275012</v>
      </c>
      <c r="D8" s="61">
        <v>400598</v>
      </c>
      <c r="E8" s="61">
        <v>444244</v>
      </c>
      <c r="F8" s="61">
        <v>476599</v>
      </c>
      <c r="G8" s="61">
        <v>520118</v>
      </c>
      <c r="H8" s="61">
        <v>685264</v>
      </c>
      <c r="I8" s="61">
        <v>734176</v>
      </c>
      <c r="J8" s="61">
        <v>826345</v>
      </c>
      <c r="K8" s="61">
        <v>1017417</v>
      </c>
      <c r="L8" s="61">
        <v>1100882</v>
      </c>
      <c r="M8" s="61">
        <v>1118377</v>
      </c>
      <c r="N8" s="61">
        <v>1073641</v>
      </c>
      <c r="O8" s="67">
        <v>1211455</v>
      </c>
    </row>
    <row r="9" spans="1:15" s="193" customFormat="1">
      <c r="A9" s="153" t="s">
        <v>156</v>
      </c>
      <c r="B9" s="61">
        <v>1630</v>
      </c>
      <c r="C9" s="61">
        <v>2004</v>
      </c>
      <c r="D9" s="61">
        <v>2868</v>
      </c>
      <c r="E9" s="61">
        <v>2886</v>
      </c>
      <c r="F9" s="61">
        <v>3991</v>
      </c>
      <c r="G9" s="61">
        <v>4814</v>
      </c>
      <c r="H9" s="61">
        <v>6394</v>
      </c>
      <c r="I9" s="61">
        <v>7809</v>
      </c>
      <c r="J9" s="61">
        <v>8319</v>
      </c>
      <c r="K9" s="61">
        <v>10020</v>
      </c>
      <c r="L9" s="61">
        <v>12665</v>
      </c>
      <c r="M9" s="61">
        <v>14883</v>
      </c>
      <c r="N9" s="61">
        <v>12155</v>
      </c>
      <c r="O9" s="67">
        <v>11453</v>
      </c>
    </row>
    <row r="10" spans="1:15" s="193" customFormat="1">
      <c r="A10" s="263"/>
      <c r="B10" s="263"/>
      <c r="C10" s="263"/>
      <c r="D10" s="263"/>
      <c r="E10" s="263"/>
      <c r="F10" s="263"/>
      <c r="G10" s="263"/>
      <c r="H10" s="263"/>
      <c r="I10" s="263"/>
      <c r="J10" s="263"/>
      <c r="K10" s="263"/>
      <c r="L10" s="263"/>
      <c r="M10" s="263"/>
      <c r="N10" s="263"/>
      <c r="O10" s="263"/>
    </row>
    <row r="11" spans="1:15">
      <c r="A11" s="293" t="s">
        <v>210</v>
      </c>
      <c r="B11" s="293"/>
      <c r="C11" s="293"/>
      <c r="D11" s="293"/>
      <c r="E11" s="293"/>
      <c r="F11" s="293"/>
      <c r="G11" s="293"/>
      <c r="H11" s="293"/>
      <c r="I11" s="293"/>
      <c r="J11" s="293"/>
      <c r="K11" s="293"/>
      <c r="L11" s="293"/>
      <c r="M11" s="293"/>
      <c r="N11" s="293"/>
      <c r="O11" s="293"/>
    </row>
    <row r="12" spans="1:15" ht="42.6" customHeight="1">
      <c r="A12" s="295" t="s">
        <v>150</v>
      </c>
      <c r="B12" s="295"/>
      <c r="C12" s="295"/>
      <c r="D12" s="295"/>
      <c r="E12" s="295"/>
      <c r="F12" s="295"/>
      <c r="G12" s="295"/>
      <c r="H12" s="295"/>
      <c r="I12" s="295"/>
      <c r="J12" s="295"/>
      <c r="K12" s="295"/>
      <c r="L12" s="295"/>
      <c r="M12" s="295"/>
      <c r="N12" s="295"/>
      <c r="O12" s="295"/>
    </row>
    <row r="13" spans="1:15" ht="44.45" customHeight="1">
      <c r="A13" s="328" t="s">
        <v>202</v>
      </c>
      <c r="B13" s="328"/>
      <c r="C13" s="328"/>
      <c r="D13" s="328"/>
      <c r="E13" s="328"/>
      <c r="F13" s="328"/>
      <c r="G13" s="328"/>
      <c r="H13" s="328"/>
      <c r="I13" s="328"/>
      <c r="J13" s="328"/>
      <c r="K13" s="328"/>
      <c r="L13" s="328"/>
      <c r="M13" s="328"/>
      <c r="N13" s="328"/>
      <c r="O13" s="328"/>
    </row>
    <row r="14" spans="1:15">
      <c r="A14" s="293" t="s">
        <v>149</v>
      </c>
      <c r="B14" s="293"/>
      <c r="C14" s="293"/>
      <c r="D14" s="293"/>
      <c r="E14" s="293"/>
      <c r="F14" s="293"/>
      <c r="G14" s="293"/>
      <c r="H14" s="293"/>
      <c r="I14" s="293"/>
      <c r="J14" s="293"/>
      <c r="K14" s="293"/>
      <c r="L14" s="293"/>
      <c r="M14" s="293"/>
      <c r="N14" s="293"/>
      <c r="O14" s="293"/>
    </row>
    <row r="15" spans="1:15">
      <c r="A15" s="193"/>
      <c r="B15" s="17"/>
      <c r="C15" s="193"/>
      <c r="D15" s="193"/>
    </row>
  </sheetData>
  <mergeCells count="6">
    <mergeCell ref="A14:O14"/>
    <mergeCell ref="A2:N2"/>
    <mergeCell ref="A3:O3"/>
    <mergeCell ref="A13:O13"/>
    <mergeCell ref="A11:O11"/>
    <mergeCell ref="A12:O12"/>
  </mergeCells>
  <hyperlinks>
    <hyperlink ref="A1" location="Índice!A1" display="Índice" xr:uid="{6EFE5A6F-23BE-4A17-A150-25025AB64101}"/>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F1DBE-ED1E-4B03-8B60-9C013362C831}">
  <dimension ref="A1:P30"/>
  <sheetViews>
    <sheetView workbookViewId="0">
      <selection activeCell="A19" sqref="A19:P22"/>
    </sheetView>
  </sheetViews>
  <sheetFormatPr baseColWidth="10" defaultRowHeight="15"/>
  <sheetData>
    <row r="1" spans="1:16" s="193" customFormat="1">
      <c r="A1" s="111" t="s">
        <v>155</v>
      </c>
    </row>
    <row r="2" spans="1:16">
      <c r="A2" s="291" t="s">
        <v>245</v>
      </c>
      <c r="B2" s="291"/>
      <c r="C2" s="291"/>
      <c r="D2" s="291"/>
      <c r="E2" s="291"/>
      <c r="F2" s="291"/>
      <c r="G2" s="291"/>
      <c r="H2" s="291"/>
      <c r="I2" s="291"/>
      <c r="J2" s="291"/>
      <c r="K2" s="291"/>
      <c r="L2" s="291"/>
      <c r="M2" s="291"/>
    </row>
    <row r="3" spans="1:16">
      <c r="A3" s="292" t="s">
        <v>144</v>
      </c>
      <c r="B3" s="292"/>
      <c r="C3" s="292"/>
      <c r="D3" s="292"/>
      <c r="E3" s="292"/>
      <c r="F3" s="292"/>
      <c r="G3" s="292"/>
      <c r="H3" s="292"/>
      <c r="I3" s="292"/>
      <c r="J3" s="292"/>
      <c r="K3" s="292"/>
      <c r="L3" s="292"/>
      <c r="M3" s="292"/>
      <c r="N3" s="292"/>
      <c r="O3" s="292"/>
    </row>
    <row r="4" spans="1:16" s="193" customFormat="1">
      <c r="A4" s="263"/>
      <c r="B4" s="263"/>
      <c r="C4" s="263"/>
      <c r="D4" s="263"/>
      <c r="E4" s="263"/>
      <c r="F4" s="263"/>
      <c r="G4" s="263"/>
      <c r="H4" s="263"/>
      <c r="I4" s="263"/>
      <c r="J4" s="263"/>
      <c r="K4" s="263"/>
      <c r="L4" s="263"/>
      <c r="M4" s="263"/>
      <c r="N4" s="263"/>
      <c r="O4" s="263"/>
    </row>
    <row r="5" spans="1:16" s="193" customFormat="1">
      <c r="A5" s="258" t="s">
        <v>0</v>
      </c>
      <c r="B5" s="85" t="s">
        <v>58</v>
      </c>
      <c r="C5" s="237" t="s">
        <v>1</v>
      </c>
      <c r="D5" s="237" t="s">
        <v>2</v>
      </c>
      <c r="E5" s="237" t="s">
        <v>3</v>
      </c>
      <c r="F5" s="237" t="s">
        <v>4</v>
      </c>
      <c r="G5" s="237" t="s">
        <v>5</v>
      </c>
      <c r="H5" s="237" t="s">
        <v>6</v>
      </c>
      <c r="I5" s="237" t="s">
        <v>7</v>
      </c>
      <c r="J5" s="259">
        <v>2006</v>
      </c>
      <c r="K5" s="259">
        <v>2009</v>
      </c>
      <c r="L5" s="259">
        <v>2011</v>
      </c>
      <c r="M5" s="259">
        <v>2013</v>
      </c>
      <c r="N5" s="259">
        <v>2015</v>
      </c>
      <c r="O5" s="259">
        <v>2017</v>
      </c>
      <c r="P5" s="259">
        <v>2020</v>
      </c>
    </row>
    <row r="6" spans="1:16" s="193" customFormat="1">
      <c r="A6" s="344" t="s">
        <v>13</v>
      </c>
      <c r="B6" s="85" t="s">
        <v>37</v>
      </c>
      <c r="C6" s="7">
        <v>16.947707999999999</v>
      </c>
      <c r="D6" s="7">
        <v>17.046261000000001</v>
      </c>
      <c r="E6" s="7">
        <v>24.298553999999999</v>
      </c>
      <c r="F6" s="7">
        <v>27.648831999999999</v>
      </c>
      <c r="G6" s="7">
        <v>28.398465000000002</v>
      </c>
      <c r="H6" s="7">
        <v>31.911930999999999</v>
      </c>
      <c r="I6" s="7">
        <v>37.871560000000002</v>
      </c>
      <c r="J6" s="7">
        <v>37.284537999999998</v>
      </c>
      <c r="K6" s="7">
        <v>38.146711000000003</v>
      </c>
      <c r="L6" s="7">
        <v>44.904082000000002</v>
      </c>
      <c r="M6" s="7">
        <v>49.565773</v>
      </c>
      <c r="N6" s="7">
        <v>51.408925000000004</v>
      </c>
      <c r="O6" s="7">
        <v>50.506270999999998</v>
      </c>
      <c r="P6" s="243">
        <v>54.819661466478173</v>
      </c>
    </row>
    <row r="7" spans="1:16" s="193" customFormat="1">
      <c r="A7" s="344"/>
      <c r="B7" s="260" t="s">
        <v>148</v>
      </c>
      <c r="C7" s="109" t="s">
        <v>123</v>
      </c>
      <c r="D7" s="109" t="s">
        <v>123</v>
      </c>
      <c r="E7" s="109" t="s">
        <v>123</v>
      </c>
      <c r="F7" s="109" t="s">
        <v>123</v>
      </c>
      <c r="G7" s="109" t="s">
        <v>123</v>
      </c>
      <c r="H7" s="109" t="s">
        <v>123</v>
      </c>
      <c r="I7" s="109" t="s">
        <v>123</v>
      </c>
      <c r="J7" s="243">
        <v>1.0669385</v>
      </c>
      <c r="K7" s="243">
        <v>1.1173424999999999</v>
      </c>
      <c r="L7" s="243">
        <v>1.2701963000000001</v>
      </c>
      <c r="M7" s="243">
        <v>1.2231727999999999</v>
      </c>
      <c r="N7" s="243">
        <v>0.93791513999999998</v>
      </c>
      <c r="O7" s="243">
        <v>1.0778266999999999</v>
      </c>
      <c r="P7" s="243">
        <v>0.97874269071599962</v>
      </c>
    </row>
    <row r="8" spans="1:16" s="193" customFormat="1">
      <c r="A8" s="344"/>
      <c r="B8" s="260" t="s">
        <v>166</v>
      </c>
      <c r="C8" s="61">
        <v>142999</v>
      </c>
      <c r="D8" s="61">
        <v>145819</v>
      </c>
      <c r="E8" s="61">
        <v>214339</v>
      </c>
      <c r="F8" s="61">
        <v>243417</v>
      </c>
      <c r="G8" s="61">
        <v>244874</v>
      </c>
      <c r="H8" s="61">
        <v>278026</v>
      </c>
      <c r="I8" s="61">
        <v>362410</v>
      </c>
      <c r="J8" s="61">
        <v>371656</v>
      </c>
      <c r="K8" s="61">
        <v>404716</v>
      </c>
      <c r="L8" s="61">
        <v>502769</v>
      </c>
      <c r="M8" s="61">
        <v>523422</v>
      </c>
      <c r="N8" s="61">
        <v>538527</v>
      </c>
      <c r="O8" s="61">
        <v>508982</v>
      </c>
      <c r="P8" s="244">
        <v>569647</v>
      </c>
    </row>
    <row r="9" spans="1:16" s="193" customFormat="1">
      <c r="A9" s="344"/>
      <c r="B9" s="85" t="s">
        <v>156</v>
      </c>
      <c r="C9" s="61">
        <v>851</v>
      </c>
      <c r="D9" s="61">
        <v>1036</v>
      </c>
      <c r="E9" s="61">
        <v>1479</v>
      </c>
      <c r="F9" s="61">
        <v>1572</v>
      </c>
      <c r="G9" s="61">
        <v>2046</v>
      </c>
      <c r="H9" s="61">
        <v>2400</v>
      </c>
      <c r="I9" s="61">
        <v>3195</v>
      </c>
      <c r="J9" s="200">
        <v>3804</v>
      </c>
      <c r="K9" s="200">
        <v>3944</v>
      </c>
      <c r="L9" s="200">
        <v>4865</v>
      </c>
      <c r="M9" s="200">
        <v>6015</v>
      </c>
      <c r="N9" s="200">
        <v>7040</v>
      </c>
      <c r="O9" s="200">
        <v>5696</v>
      </c>
      <c r="P9" s="244">
        <v>5346</v>
      </c>
    </row>
    <row r="10" spans="1:16" s="193" customFormat="1">
      <c r="A10" s="344" t="s">
        <v>15</v>
      </c>
      <c r="B10" s="85" t="s">
        <v>37</v>
      </c>
      <c r="C10" s="7">
        <v>13.768889</v>
      </c>
      <c r="D10" s="7">
        <v>14.265885000000001</v>
      </c>
      <c r="E10" s="7">
        <v>20.323502000000001</v>
      </c>
      <c r="F10" s="7">
        <v>23.040738999999999</v>
      </c>
      <c r="G10" s="7">
        <v>25.558346</v>
      </c>
      <c r="H10" s="7">
        <v>27.772590000000001</v>
      </c>
      <c r="I10" s="7">
        <v>34.377952000000001</v>
      </c>
      <c r="J10" s="7">
        <v>36.972557999999999</v>
      </c>
      <c r="K10" s="7">
        <v>39.174802999999997</v>
      </c>
      <c r="L10" s="7">
        <v>45.420631</v>
      </c>
      <c r="M10" s="7">
        <v>52.703969000000001</v>
      </c>
      <c r="N10" s="7">
        <v>54.805253999999998</v>
      </c>
      <c r="O10" s="7">
        <v>56.447667000000003</v>
      </c>
      <c r="P10" s="243">
        <v>60.982511216727509</v>
      </c>
    </row>
    <row r="11" spans="1:16" s="193" customFormat="1">
      <c r="A11" s="344"/>
      <c r="B11" s="260" t="s">
        <v>148</v>
      </c>
      <c r="C11" s="109" t="s">
        <v>123</v>
      </c>
      <c r="D11" s="109" t="s">
        <v>123</v>
      </c>
      <c r="E11" s="109" t="s">
        <v>123</v>
      </c>
      <c r="F11" s="109" t="s">
        <v>123</v>
      </c>
      <c r="G11" s="109" t="s">
        <v>123</v>
      </c>
      <c r="H11" s="109" t="s">
        <v>123</v>
      </c>
      <c r="I11" s="109" t="s">
        <v>123</v>
      </c>
      <c r="J11" s="243">
        <v>0.95006699999999999</v>
      </c>
      <c r="K11" s="243">
        <v>1.1243266999999999</v>
      </c>
      <c r="L11" s="243">
        <v>1.7103527999999999</v>
      </c>
      <c r="M11" s="243">
        <v>1.1955978</v>
      </c>
      <c r="N11" s="243">
        <v>1.0462347000000001</v>
      </c>
      <c r="O11" s="243">
        <v>1.0498362000000001</v>
      </c>
      <c r="P11" s="243">
        <v>1.3948166251035157</v>
      </c>
    </row>
    <row r="12" spans="1:16" s="193" customFormat="1">
      <c r="A12" s="344"/>
      <c r="B12" s="260" t="s">
        <v>166</v>
      </c>
      <c r="C12" s="22">
        <v>123783</v>
      </c>
      <c r="D12" s="22">
        <v>129193</v>
      </c>
      <c r="E12" s="22">
        <v>186259</v>
      </c>
      <c r="F12" s="22">
        <v>200827</v>
      </c>
      <c r="G12" s="22">
        <v>231725</v>
      </c>
      <c r="H12" s="22">
        <v>242092</v>
      </c>
      <c r="I12" s="22">
        <v>322854</v>
      </c>
      <c r="J12" s="22">
        <v>362520</v>
      </c>
      <c r="K12" s="22">
        <v>421629</v>
      </c>
      <c r="L12" s="22">
        <v>514648</v>
      </c>
      <c r="M12" s="22">
        <v>577460</v>
      </c>
      <c r="N12" s="22">
        <v>579850</v>
      </c>
      <c r="O12" s="22">
        <v>564659</v>
      </c>
      <c r="P12" s="244">
        <v>641808</v>
      </c>
    </row>
    <row r="13" spans="1:16" s="193" customFormat="1">
      <c r="A13" s="344"/>
      <c r="B13" s="85" t="s">
        <v>156</v>
      </c>
      <c r="C13" s="22">
        <v>779</v>
      </c>
      <c r="D13" s="22">
        <v>968</v>
      </c>
      <c r="E13" s="22">
        <v>1389</v>
      </c>
      <c r="F13" s="22">
        <v>1314</v>
      </c>
      <c r="G13" s="22">
        <v>1945</v>
      </c>
      <c r="H13" s="22">
        <v>2414</v>
      </c>
      <c r="I13" s="22">
        <v>3199</v>
      </c>
      <c r="J13" s="22">
        <v>4005</v>
      </c>
      <c r="K13" s="22">
        <v>4375</v>
      </c>
      <c r="L13" s="22">
        <v>5155</v>
      </c>
      <c r="M13" s="22">
        <v>6650</v>
      </c>
      <c r="N13" s="22">
        <v>7843</v>
      </c>
      <c r="O13" s="22">
        <v>6459</v>
      </c>
      <c r="P13" s="244">
        <v>6107</v>
      </c>
    </row>
    <row r="14" spans="1:16" s="193" customFormat="1">
      <c r="A14" s="344" t="s">
        <v>14</v>
      </c>
      <c r="B14" s="85" t="s">
        <v>37</v>
      </c>
      <c r="C14" s="7">
        <v>15.307921</v>
      </c>
      <c r="D14" s="7">
        <v>15.616463</v>
      </c>
      <c r="E14" s="7">
        <v>22.273053000000001</v>
      </c>
      <c r="F14" s="7">
        <v>25.35632</v>
      </c>
      <c r="G14" s="7">
        <v>26.942785000000001</v>
      </c>
      <c r="H14" s="7">
        <v>29.841708000000001</v>
      </c>
      <c r="I14" s="7">
        <v>36.141167000000003</v>
      </c>
      <c r="J14" s="7">
        <v>37.129834000000002</v>
      </c>
      <c r="K14" s="7">
        <v>38.664444000000003</v>
      </c>
      <c r="L14" s="7">
        <v>45.163894999999997</v>
      </c>
      <c r="M14" s="7">
        <v>51.163786999999999</v>
      </c>
      <c r="N14" s="7">
        <v>53.115544</v>
      </c>
      <c r="O14" s="7">
        <v>53.465966999999999</v>
      </c>
      <c r="P14" s="243">
        <f>'71'!O6</f>
        <v>57.92070568829709</v>
      </c>
    </row>
    <row r="15" spans="1:16" s="193" customFormat="1">
      <c r="A15" s="344"/>
      <c r="B15" s="260" t="s">
        <v>148</v>
      </c>
      <c r="C15" s="109" t="s">
        <v>123</v>
      </c>
      <c r="D15" s="109" t="s">
        <v>123</v>
      </c>
      <c r="E15" s="109" t="s">
        <v>123</v>
      </c>
      <c r="F15" s="109" t="s">
        <v>123</v>
      </c>
      <c r="G15" s="109" t="s">
        <v>123</v>
      </c>
      <c r="H15" s="109" t="s">
        <v>123</v>
      </c>
      <c r="I15" s="109" t="s">
        <v>123</v>
      </c>
      <c r="J15" s="243">
        <f>'71'!I7</f>
        <v>0.83438599999999996</v>
      </c>
      <c r="K15" s="243">
        <f>'71'!J7</f>
        <v>0.95416405999999998</v>
      </c>
      <c r="L15" s="243">
        <f>'71'!K7</f>
        <v>1.2489471999999999</v>
      </c>
      <c r="M15" s="243">
        <f>'71'!L7</f>
        <v>0.95831670000000002</v>
      </c>
      <c r="N15" s="243">
        <f>'71'!M7</f>
        <v>0.72969521000000004</v>
      </c>
      <c r="O15" s="243">
        <f>'71'!N7</f>
        <v>0.84832936000000003</v>
      </c>
      <c r="P15" s="243">
        <f>'71'!O7</f>
        <v>0.88462795928519278</v>
      </c>
    </row>
    <row r="16" spans="1:16" s="193" customFormat="1">
      <c r="A16" s="344"/>
      <c r="B16" s="260" t="s">
        <v>166</v>
      </c>
      <c r="C16" s="22">
        <v>266782</v>
      </c>
      <c r="D16" s="22">
        <v>275012</v>
      </c>
      <c r="E16" s="22">
        <v>400598</v>
      </c>
      <c r="F16" s="22">
        <v>444244</v>
      </c>
      <c r="G16" s="22">
        <v>476599</v>
      </c>
      <c r="H16" s="22">
        <v>520118</v>
      </c>
      <c r="I16" s="22">
        <v>685264</v>
      </c>
      <c r="J16" s="22">
        <v>734176</v>
      </c>
      <c r="K16" s="22">
        <v>826345</v>
      </c>
      <c r="L16" s="22">
        <v>1017417</v>
      </c>
      <c r="M16" s="22">
        <v>1100882</v>
      </c>
      <c r="N16" s="22">
        <v>1118377</v>
      </c>
      <c r="O16" s="22">
        <v>1073641</v>
      </c>
      <c r="P16" s="244">
        <f>'71'!O8</f>
        <v>1211455</v>
      </c>
    </row>
    <row r="17" spans="1:16" s="193" customFormat="1">
      <c r="A17" s="344"/>
      <c r="B17" s="85" t="s">
        <v>156</v>
      </c>
      <c r="C17" s="22">
        <v>1630</v>
      </c>
      <c r="D17" s="22">
        <v>2004</v>
      </c>
      <c r="E17" s="22">
        <v>2868</v>
      </c>
      <c r="F17" s="22">
        <v>2886</v>
      </c>
      <c r="G17" s="22">
        <v>3991</v>
      </c>
      <c r="H17" s="22">
        <v>4814</v>
      </c>
      <c r="I17" s="22">
        <v>6394</v>
      </c>
      <c r="J17" s="22">
        <v>7809</v>
      </c>
      <c r="K17" s="22">
        <v>8319</v>
      </c>
      <c r="L17" s="22">
        <v>10020</v>
      </c>
      <c r="M17" s="22">
        <v>12665</v>
      </c>
      <c r="N17" s="22">
        <v>14883</v>
      </c>
      <c r="O17" s="22">
        <v>12155</v>
      </c>
      <c r="P17" s="244">
        <f>'71'!O9</f>
        <v>11453</v>
      </c>
    </row>
    <row r="18" spans="1:16" s="193" customFormat="1">
      <c r="A18" s="263"/>
      <c r="B18" s="263"/>
      <c r="C18" s="263"/>
      <c r="D18" s="263"/>
      <c r="E18" s="263"/>
      <c r="F18" s="263"/>
      <c r="G18" s="263"/>
      <c r="H18" s="263"/>
      <c r="I18" s="263"/>
      <c r="J18" s="263"/>
      <c r="K18" s="263"/>
      <c r="L18" s="263"/>
      <c r="M18" s="263"/>
      <c r="N18" s="263"/>
      <c r="O18" s="263"/>
    </row>
    <row r="19" spans="1:16" s="193" customFormat="1">
      <c r="A19" s="293" t="s">
        <v>210</v>
      </c>
      <c r="B19" s="293"/>
      <c r="C19" s="293"/>
      <c r="D19" s="293"/>
      <c r="E19" s="293"/>
      <c r="F19" s="293"/>
      <c r="G19" s="293"/>
      <c r="H19" s="293"/>
      <c r="I19" s="293"/>
      <c r="J19" s="293"/>
      <c r="K19" s="293"/>
      <c r="L19" s="293"/>
      <c r="M19" s="293"/>
      <c r="N19" s="293"/>
      <c r="O19" s="293"/>
    </row>
    <row r="20" spans="1:16" ht="42" customHeight="1">
      <c r="A20" s="295" t="s">
        <v>150</v>
      </c>
      <c r="B20" s="295"/>
      <c r="C20" s="295"/>
      <c r="D20" s="295"/>
      <c r="E20" s="295"/>
      <c r="F20" s="295"/>
      <c r="G20" s="295"/>
      <c r="H20" s="295"/>
      <c r="I20" s="295"/>
      <c r="J20" s="295"/>
      <c r="K20" s="295"/>
      <c r="L20" s="295"/>
      <c r="M20" s="295"/>
      <c r="N20" s="295"/>
      <c r="O20" s="295"/>
      <c r="P20" s="295"/>
    </row>
    <row r="21" spans="1:16" ht="43.15" customHeight="1">
      <c r="A21" s="328" t="s">
        <v>202</v>
      </c>
      <c r="B21" s="328"/>
      <c r="C21" s="328"/>
      <c r="D21" s="328"/>
      <c r="E21" s="328"/>
      <c r="F21" s="328"/>
      <c r="G21" s="328"/>
      <c r="H21" s="328"/>
      <c r="I21" s="328"/>
      <c r="J21" s="328"/>
      <c r="K21" s="328"/>
      <c r="L21" s="328"/>
      <c r="M21" s="328"/>
      <c r="N21" s="328"/>
      <c r="O21" s="328"/>
      <c r="P21" s="328"/>
    </row>
    <row r="22" spans="1:16">
      <c r="A22" s="293" t="s">
        <v>149</v>
      </c>
      <c r="B22" s="293"/>
      <c r="C22" s="293"/>
      <c r="D22" s="293"/>
      <c r="E22" s="293"/>
      <c r="F22" s="293"/>
      <c r="G22" s="293"/>
      <c r="H22" s="293"/>
      <c r="I22" s="293"/>
      <c r="J22" s="293"/>
      <c r="K22" s="293"/>
      <c r="L22" s="293"/>
      <c r="M22" s="293"/>
      <c r="N22" s="293"/>
      <c r="O22" s="293"/>
      <c r="P22" s="193"/>
    </row>
    <row r="23" spans="1:16">
      <c r="A23" s="193"/>
      <c r="B23" s="17"/>
      <c r="C23" s="193"/>
      <c r="D23" s="193"/>
    </row>
    <row r="24" spans="1:16">
      <c r="A24" s="193"/>
      <c r="B24" s="17"/>
      <c r="C24" s="193"/>
      <c r="D24" s="193"/>
    </row>
    <row r="27" spans="1:16">
      <c r="A27" s="193"/>
      <c r="B27" s="193"/>
      <c r="C27" s="193"/>
      <c r="D27" s="193"/>
    </row>
    <row r="28" spans="1:16">
      <c r="A28" s="193"/>
      <c r="B28" s="193"/>
      <c r="C28" s="193"/>
      <c r="D28" s="193"/>
    </row>
    <row r="29" spans="1:16">
      <c r="A29" s="193"/>
      <c r="C29" s="193"/>
      <c r="D29" s="193"/>
    </row>
    <row r="30" spans="1:16">
      <c r="A30" s="193"/>
      <c r="C30" s="193"/>
      <c r="D30" s="193"/>
    </row>
  </sheetData>
  <mergeCells count="9">
    <mergeCell ref="A3:O3"/>
    <mergeCell ref="A22:O22"/>
    <mergeCell ref="A2:M2"/>
    <mergeCell ref="A6:A9"/>
    <mergeCell ref="A10:A13"/>
    <mergeCell ref="A14:A17"/>
    <mergeCell ref="A19:O19"/>
    <mergeCell ref="A20:P20"/>
    <mergeCell ref="A21:P21"/>
  </mergeCells>
  <hyperlinks>
    <hyperlink ref="A1" location="Índice!A1" display="Índice" xr:uid="{41F0690E-5A2A-459D-92C7-10E3EC6EBF2A}"/>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5FB1-AEB5-4EF2-A0CA-2B22030C6F71}">
  <dimension ref="A1:S91"/>
  <sheetViews>
    <sheetView topLeftCell="B1" workbookViewId="0">
      <selection activeCell="I25" sqref="I25"/>
    </sheetView>
  </sheetViews>
  <sheetFormatPr baseColWidth="10" defaultRowHeight="15"/>
  <sheetData>
    <row r="1" spans="1:15" s="193" customFormat="1">
      <c r="A1" s="111" t="s">
        <v>155</v>
      </c>
    </row>
    <row r="2" spans="1:15">
      <c r="A2" s="291" t="s">
        <v>311</v>
      </c>
      <c r="B2" s="291"/>
      <c r="C2" s="291"/>
      <c r="D2" s="291"/>
      <c r="E2" s="291"/>
      <c r="F2" s="291"/>
      <c r="G2" s="291"/>
      <c r="H2" s="291"/>
      <c r="I2" s="291"/>
      <c r="J2" s="291"/>
      <c r="K2" s="291"/>
      <c r="L2" s="291"/>
      <c r="M2" s="291"/>
      <c r="N2" s="24"/>
      <c r="O2" s="24"/>
    </row>
    <row r="3" spans="1:15" s="98" customFormat="1">
      <c r="A3" s="292" t="s">
        <v>144</v>
      </c>
      <c r="B3" s="292"/>
      <c r="C3" s="292"/>
      <c r="D3" s="292"/>
      <c r="E3" s="292"/>
      <c r="F3" s="292"/>
      <c r="G3" s="292"/>
      <c r="H3" s="292"/>
      <c r="I3" s="292"/>
      <c r="J3" s="292"/>
      <c r="K3" s="292"/>
      <c r="L3" s="292"/>
      <c r="M3" s="292"/>
      <c r="N3" s="292"/>
      <c r="O3" s="292"/>
    </row>
    <row r="4" spans="1:15" s="193" customFormat="1">
      <c r="A4" s="263"/>
      <c r="B4" s="263"/>
      <c r="C4" s="263"/>
      <c r="D4" s="263"/>
      <c r="E4" s="263"/>
      <c r="F4" s="263"/>
      <c r="G4" s="263"/>
      <c r="H4" s="263"/>
      <c r="I4" s="263"/>
      <c r="J4" s="263"/>
      <c r="K4" s="263"/>
      <c r="L4" s="263"/>
      <c r="M4" s="263"/>
      <c r="N4" s="263"/>
      <c r="O4" s="263"/>
    </row>
    <row r="5" spans="1:15" s="193" customFormat="1" ht="30">
      <c r="A5" s="224" t="s">
        <v>23</v>
      </c>
      <c r="B5" s="225" t="s">
        <v>58</v>
      </c>
      <c r="C5" s="266">
        <v>2006</v>
      </c>
      <c r="D5" s="266">
        <v>2009</v>
      </c>
      <c r="E5" s="266">
        <v>2011</v>
      </c>
      <c r="F5" s="266">
        <v>2013</v>
      </c>
      <c r="G5" s="266">
        <v>2015</v>
      </c>
      <c r="H5" s="266">
        <v>2017</v>
      </c>
      <c r="I5" s="266">
        <v>2020</v>
      </c>
      <c r="J5" s="263"/>
      <c r="K5" s="263"/>
      <c r="L5" s="263"/>
      <c r="M5" s="263"/>
      <c r="N5" s="263"/>
      <c r="O5" s="263"/>
    </row>
    <row r="6" spans="1:15" s="193" customFormat="1">
      <c r="A6" s="336" t="s">
        <v>24</v>
      </c>
      <c r="B6" s="153" t="s">
        <v>37</v>
      </c>
      <c r="C6" s="7">
        <v>17.028428999999999</v>
      </c>
      <c r="D6" s="7">
        <v>19.922834000000002</v>
      </c>
      <c r="E6" s="7">
        <v>26.616831999999999</v>
      </c>
      <c r="F6" s="7">
        <v>34.424505000000003</v>
      </c>
      <c r="G6" s="7">
        <v>37.635261</v>
      </c>
      <c r="H6" s="7">
        <v>42.116410999999999</v>
      </c>
      <c r="I6" s="116">
        <v>46.27737887119617</v>
      </c>
      <c r="J6" s="263"/>
      <c r="K6" s="263"/>
      <c r="L6" s="263"/>
      <c r="M6" s="263"/>
      <c r="N6" s="263"/>
      <c r="O6" s="263"/>
    </row>
    <row r="7" spans="1:15" s="193" customFormat="1">
      <c r="A7" s="335"/>
      <c r="B7" s="152" t="s">
        <v>148</v>
      </c>
      <c r="C7" s="116">
        <v>1.0208949</v>
      </c>
      <c r="D7" s="116">
        <v>0.97556038</v>
      </c>
      <c r="E7" s="116">
        <v>1.8304722</v>
      </c>
      <c r="F7" s="116">
        <v>1.1548471</v>
      </c>
      <c r="G7" s="116">
        <v>1.1127597</v>
      </c>
      <c r="H7" s="116">
        <v>1.1669430999999999</v>
      </c>
      <c r="I7" s="116">
        <v>1.3254179882260351</v>
      </c>
      <c r="J7" s="263"/>
      <c r="K7" s="263"/>
      <c r="L7" s="263"/>
      <c r="M7" s="263"/>
      <c r="N7" s="263"/>
      <c r="O7" s="263"/>
    </row>
    <row r="8" spans="1:15" s="193" customFormat="1">
      <c r="A8" s="335"/>
      <c r="B8" s="152" t="s">
        <v>166</v>
      </c>
      <c r="C8" s="61">
        <v>62918</v>
      </c>
      <c r="D8" s="61">
        <v>87988</v>
      </c>
      <c r="E8" s="61">
        <v>119212</v>
      </c>
      <c r="F8" s="61">
        <v>153440</v>
      </c>
      <c r="G8" s="61">
        <v>164232</v>
      </c>
      <c r="H8" s="61">
        <v>181547</v>
      </c>
      <c r="I8" s="140">
        <v>214684</v>
      </c>
      <c r="J8" s="263"/>
      <c r="K8" s="263"/>
      <c r="L8" s="263"/>
      <c r="M8" s="263"/>
      <c r="N8" s="263"/>
      <c r="O8" s="263"/>
    </row>
    <row r="9" spans="1:15" s="193" customFormat="1">
      <c r="A9" s="335"/>
      <c r="B9" s="153" t="s">
        <v>156</v>
      </c>
      <c r="C9" s="61">
        <v>1014</v>
      </c>
      <c r="D9" s="61">
        <v>1425</v>
      </c>
      <c r="E9" s="61">
        <v>1449</v>
      </c>
      <c r="F9" s="61">
        <v>2084</v>
      </c>
      <c r="G9" s="61">
        <v>2564</v>
      </c>
      <c r="H9" s="61">
        <v>2346</v>
      </c>
      <c r="I9" s="140">
        <v>2171</v>
      </c>
      <c r="J9" s="263"/>
      <c r="K9" s="263"/>
      <c r="L9" s="263"/>
      <c r="M9" s="263"/>
      <c r="N9" s="263"/>
      <c r="O9" s="263"/>
    </row>
    <row r="10" spans="1:15" s="193" customFormat="1">
      <c r="A10" s="336" t="s">
        <v>25</v>
      </c>
      <c r="B10" s="153" t="s">
        <v>37</v>
      </c>
      <c r="C10" s="7">
        <v>20.912633</v>
      </c>
      <c r="D10" s="7">
        <v>26.108243999999999</v>
      </c>
      <c r="E10" s="7">
        <v>33.523802000000003</v>
      </c>
      <c r="F10" s="7">
        <v>38.372705000000003</v>
      </c>
      <c r="G10" s="7">
        <v>43.354958000000003</v>
      </c>
      <c r="H10" s="7">
        <v>47.683003999999997</v>
      </c>
      <c r="I10" s="116">
        <v>49.191401540170112</v>
      </c>
      <c r="J10" s="263"/>
      <c r="K10" s="263"/>
      <c r="L10" s="263"/>
      <c r="M10" s="263"/>
      <c r="N10" s="263"/>
      <c r="O10" s="263"/>
    </row>
    <row r="11" spans="1:15" s="193" customFormat="1">
      <c r="A11" s="335"/>
      <c r="B11" s="152" t="s">
        <v>148</v>
      </c>
      <c r="C11" s="116">
        <v>1.0062199000000001</v>
      </c>
      <c r="D11" s="116">
        <v>1.1327836</v>
      </c>
      <c r="E11" s="116">
        <v>1.6474926000000001</v>
      </c>
      <c r="F11" s="116">
        <v>1.6407048</v>
      </c>
      <c r="G11" s="116">
        <v>1.3629233999999999</v>
      </c>
      <c r="H11" s="116">
        <v>1.1467486</v>
      </c>
      <c r="I11" s="116">
        <v>1.1424453847992753</v>
      </c>
      <c r="J11" s="263"/>
      <c r="K11" s="263"/>
      <c r="L11" s="263"/>
      <c r="M11" s="263"/>
      <c r="N11" s="263"/>
      <c r="O11" s="263"/>
    </row>
    <row r="12" spans="1:15" s="193" customFormat="1">
      <c r="A12" s="335"/>
      <c r="B12" s="152" t="s">
        <v>166</v>
      </c>
      <c r="C12" s="22">
        <v>90059</v>
      </c>
      <c r="D12" s="22">
        <v>124723</v>
      </c>
      <c r="E12" s="22">
        <v>176535</v>
      </c>
      <c r="F12" s="22">
        <v>197507</v>
      </c>
      <c r="G12" s="22">
        <v>222143</v>
      </c>
      <c r="H12" s="22">
        <v>243087</v>
      </c>
      <c r="I12" s="140">
        <v>268862</v>
      </c>
      <c r="J12" s="263"/>
      <c r="K12" s="263"/>
      <c r="L12" s="263"/>
      <c r="M12" s="263"/>
      <c r="N12" s="263"/>
      <c r="O12" s="263"/>
    </row>
    <row r="13" spans="1:15" s="193" customFormat="1">
      <c r="A13" s="335"/>
      <c r="B13" s="153" t="s">
        <v>156</v>
      </c>
      <c r="C13" s="22">
        <v>1310</v>
      </c>
      <c r="D13" s="22">
        <v>1642</v>
      </c>
      <c r="E13" s="22">
        <v>1918</v>
      </c>
      <c r="F13" s="22">
        <v>2598</v>
      </c>
      <c r="G13" s="22">
        <v>3162</v>
      </c>
      <c r="H13" s="22">
        <v>2898</v>
      </c>
      <c r="I13" s="140">
        <v>2687</v>
      </c>
      <c r="J13" s="263"/>
      <c r="K13" s="263"/>
      <c r="L13" s="263"/>
      <c r="M13" s="263"/>
      <c r="N13" s="263"/>
      <c r="O13" s="263"/>
    </row>
    <row r="14" spans="1:15" s="193" customFormat="1">
      <c r="A14" s="336" t="s">
        <v>26</v>
      </c>
      <c r="B14" s="153" t="s">
        <v>37</v>
      </c>
      <c r="C14" s="7">
        <v>31.761984999999999</v>
      </c>
      <c r="D14" s="7">
        <v>33.302939000000002</v>
      </c>
      <c r="E14" s="7">
        <v>39.743053000000003</v>
      </c>
      <c r="F14" s="7">
        <v>48.713585999999999</v>
      </c>
      <c r="G14" s="7">
        <v>49.879626999999999</v>
      </c>
      <c r="H14" s="7">
        <v>50.013227999999998</v>
      </c>
      <c r="I14" s="116">
        <v>53.813987203606793</v>
      </c>
      <c r="J14" s="263"/>
      <c r="K14" s="263"/>
      <c r="L14" s="263"/>
      <c r="M14" s="263"/>
      <c r="N14" s="263"/>
      <c r="O14" s="263"/>
    </row>
    <row r="15" spans="1:15" s="193" customFormat="1">
      <c r="A15" s="335"/>
      <c r="B15" s="152" t="s">
        <v>148</v>
      </c>
      <c r="C15" s="116">
        <v>1.2646465</v>
      </c>
      <c r="D15" s="116">
        <v>1.3493923000000001</v>
      </c>
      <c r="E15" s="116">
        <v>2.4724596000000001</v>
      </c>
      <c r="F15" s="116">
        <v>1.8805691</v>
      </c>
      <c r="G15" s="116">
        <v>1.5711474000000001</v>
      </c>
      <c r="H15" s="116">
        <v>1.3708399</v>
      </c>
      <c r="I15" s="116">
        <v>2.5695654847250493</v>
      </c>
      <c r="J15" s="263"/>
      <c r="K15" s="263"/>
      <c r="L15" s="263"/>
      <c r="M15" s="263"/>
      <c r="N15" s="263"/>
      <c r="O15" s="263"/>
    </row>
    <row r="16" spans="1:15" s="193" customFormat="1">
      <c r="A16" s="335"/>
      <c r="B16" s="152" t="s">
        <v>166</v>
      </c>
      <c r="C16" s="22">
        <v>138703</v>
      </c>
      <c r="D16" s="22">
        <v>155955</v>
      </c>
      <c r="E16" s="22">
        <v>203180</v>
      </c>
      <c r="F16" s="22">
        <v>228210</v>
      </c>
      <c r="G16" s="22">
        <v>241373</v>
      </c>
      <c r="H16" s="22">
        <v>232525</v>
      </c>
      <c r="I16" s="140">
        <v>256866</v>
      </c>
      <c r="J16" s="263"/>
      <c r="K16" s="263"/>
      <c r="L16" s="263"/>
      <c r="M16" s="263"/>
      <c r="N16" s="263"/>
      <c r="O16" s="263"/>
    </row>
    <row r="17" spans="1:16" s="193" customFormat="1">
      <c r="A17" s="335"/>
      <c r="B17" s="153" t="s">
        <v>156</v>
      </c>
      <c r="C17" s="22">
        <v>1630</v>
      </c>
      <c r="D17" s="22">
        <v>1799</v>
      </c>
      <c r="E17" s="22">
        <v>2086</v>
      </c>
      <c r="F17" s="22">
        <v>2731</v>
      </c>
      <c r="G17" s="22">
        <v>3282</v>
      </c>
      <c r="H17" s="22">
        <v>2634</v>
      </c>
      <c r="I17" s="140">
        <v>2413</v>
      </c>
      <c r="J17" s="263"/>
      <c r="K17" s="263"/>
      <c r="L17" s="263"/>
      <c r="M17" s="263"/>
      <c r="N17" s="263"/>
      <c r="O17" s="263"/>
    </row>
    <row r="18" spans="1:16" s="193" customFormat="1">
      <c r="A18" s="336" t="s">
        <v>27</v>
      </c>
      <c r="B18" s="153" t="s">
        <v>37</v>
      </c>
      <c r="C18" s="7">
        <v>47.972597</v>
      </c>
      <c r="D18" s="7">
        <v>45.888129999999997</v>
      </c>
      <c r="E18" s="7">
        <v>55.090649999999997</v>
      </c>
      <c r="F18" s="7">
        <v>59.818375000000003</v>
      </c>
      <c r="G18" s="7">
        <v>64.965419999999995</v>
      </c>
      <c r="H18" s="7">
        <v>57.657694999999997</v>
      </c>
      <c r="I18" s="116">
        <v>64.382940359843147</v>
      </c>
      <c r="J18" s="263"/>
      <c r="K18" s="263"/>
      <c r="L18" s="263"/>
      <c r="M18" s="263"/>
      <c r="N18" s="263"/>
      <c r="O18" s="263"/>
    </row>
    <row r="19" spans="1:16" s="193" customFormat="1">
      <c r="A19" s="335"/>
      <c r="B19" s="152" t="s">
        <v>148</v>
      </c>
      <c r="C19" s="109">
        <v>1.6993387</v>
      </c>
      <c r="D19" s="109">
        <v>1.9825771999999999</v>
      </c>
      <c r="E19" s="109">
        <v>2.1598028999999999</v>
      </c>
      <c r="F19" s="109">
        <v>1.7115324999999999</v>
      </c>
      <c r="G19" s="109">
        <v>1.9360634000000001</v>
      </c>
      <c r="H19" s="109">
        <v>1.5278423000000001</v>
      </c>
      <c r="I19" s="109">
        <v>1.6092973210683277</v>
      </c>
      <c r="J19" s="263"/>
      <c r="K19" s="263"/>
      <c r="L19" s="263"/>
      <c r="M19" s="263"/>
      <c r="N19" s="263"/>
      <c r="O19" s="263"/>
    </row>
    <row r="20" spans="1:16" s="193" customFormat="1">
      <c r="A20" s="335"/>
      <c r="B20" s="152" t="s">
        <v>166</v>
      </c>
      <c r="C20" s="61">
        <v>203352</v>
      </c>
      <c r="D20" s="61">
        <v>190550</v>
      </c>
      <c r="E20" s="61">
        <v>236286</v>
      </c>
      <c r="F20" s="61">
        <v>250636</v>
      </c>
      <c r="G20" s="61">
        <v>263019</v>
      </c>
      <c r="H20" s="61">
        <v>209441</v>
      </c>
      <c r="I20" s="140">
        <v>232810</v>
      </c>
      <c r="J20" s="263"/>
    </row>
    <row r="21" spans="1:16" s="193" customFormat="1">
      <c r="A21" s="335"/>
      <c r="B21" s="153" t="s">
        <v>156</v>
      </c>
      <c r="C21" s="61">
        <v>2027</v>
      </c>
      <c r="D21" s="61">
        <v>1841</v>
      </c>
      <c r="E21" s="61">
        <v>2296</v>
      </c>
      <c r="F21" s="61">
        <v>2877</v>
      </c>
      <c r="G21" s="61">
        <v>3206</v>
      </c>
      <c r="H21" s="61">
        <v>2267</v>
      </c>
      <c r="I21" s="140">
        <v>2263</v>
      </c>
      <c r="J21" s="263"/>
    </row>
    <row r="22" spans="1:16" s="193" customFormat="1">
      <c r="A22" s="336" t="s">
        <v>28</v>
      </c>
      <c r="B22" s="153" t="s">
        <v>37</v>
      </c>
      <c r="C22" s="7">
        <v>76.778405000000006</v>
      </c>
      <c r="D22" s="7">
        <v>80.719964000000004</v>
      </c>
      <c r="E22" s="7">
        <v>83.642223999999999</v>
      </c>
      <c r="F22" s="7">
        <v>89.612160000000003</v>
      </c>
      <c r="G22" s="7">
        <v>85.055677000000003</v>
      </c>
      <c r="H22" s="7">
        <v>86.935147999999998</v>
      </c>
      <c r="I22" s="116">
        <v>98.486383237345535</v>
      </c>
      <c r="J22" s="263"/>
    </row>
    <row r="23" spans="1:16" s="193" customFormat="1">
      <c r="A23" s="335"/>
      <c r="B23" s="152" t="s">
        <v>148</v>
      </c>
      <c r="C23" s="116">
        <v>2.1312061</v>
      </c>
      <c r="D23" s="116">
        <v>3.4016191</v>
      </c>
      <c r="E23" s="116">
        <v>2.6386512999999998</v>
      </c>
      <c r="F23" s="116">
        <v>3.2079586</v>
      </c>
      <c r="G23" s="116">
        <v>2.7449606000000002</v>
      </c>
      <c r="H23" s="116">
        <v>3.5893112999999999</v>
      </c>
      <c r="I23" s="116">
        <v>3.3121964878457844</v>
      </c>
      <c r="J23" s="263"/>
    </row>
    <row r="24" spans="1:16" s="193" customFormat="1">
      <c r="A24" s="335"/>
      <c r="B24" s="152" t="s">
        <v>166</v>
      </c>
      <c r="C24" s="22">
        <v>239144</v>
      </c>
      <c r="D24" s="22">
        <v>267129</v>
      </c>
      <c r="E24" s="22">
        <v>281794</v>
      </c>
      <c r="F24" s="22">
        <v>270911</v>
      </c>
      <c r="G24" s="22">
        <v>227239</v>
      </c>
      <c r="H24" s="22">
        <v>206910</v>
      </c>
      <c r="I24" s="140">
        <v>238210</v>
      </c>
      <c r="J24" s="263"/>
    </row>
    <row r="25" spans="1:16" s="193" customFormat="1">
      <c r="A25" s="335"/>
      <c r="B25" s="153" t="s">
        <v>156</v>
      </c>
      <c r="C25" s="22">
        <v>1819</v>
      </c>
      <c r="D25" s="22">
        <v>1612</v>
      </c>
      <c r="E25" s="22">
        <v>2268</v>
      </c>
      <c r="F25" s="22">
        <v>2373</v>
      </c>
      <c r="G25" s="22">
        <v>2666</v>
      </c>
      <c r="H25" s="22">
        <v>2008</v>
      </c>
      <c r="I25" s="140">
        <v>1918</v>
      </c>
      <c r="J25" s="263"/>
      <c r="K25" s="261"/>
      <c r="L25" s="261"/>
      <c r="M25" s="261"/>
      <c r="N25" s="261"/>
      <c r="O25" s="261"/>
      <c r="P25" s="261"/>
    </row>
    <row r="26" spans="1:16" s="193" customFormat="1">
      <c r="A26" s="336" t="s">
        <v>14</v>
      </c>
      <c r="B26" s="153" t="s">
        <v>37</v>
      </c>
      <c r="C26" s="7">
        <v>37.226396000000001</v>
      </c>
      <c r="D26" s="7">
        <v>38.725852000000003</v>
      </c>
      <c r="E26" s="7">
        <v>45.169795999999998</v>
      </c>
      <c r="F26" s="7">
        <v>51.190320999999997</v>
      </c>
      <c r="G26" s="7">
        <v>53.119594999999997</v>
      </c>
      <c r="H26" s="7">
        <v>53.487251999999998</v>
      </c>
      <c r="I26" s="7">
        <f>'71'!O6</f>
        <v>57.92070568829709</v>
      </c>
      <c r="J26" s="263"/>
      <c r="K26" s="261"/>
      <c r="L26" s="261"/>
      <c r="M26" s="261"/>
      <c r="N26" s="261"/>
      <c r="O26" s="261"/>
      <c r="P26" s="261"/>
    </row>
    <row r="27" spans="1:16" s="193" customFormat="1">
      <c r="A27" s="335"/>
      <c r="B27" s="152" t="s">
        <v>148</v>
      </c>
      <c r="C27" s="7">
        <f>'71'!I7</f>
        <v>0.83438599999999996</v>
      </c>
      <c r="D27" s="7">
        <f>'71'!J7</f>
        <v>0.95416405999999998</v>
      </c>
      <c r="E27" s="7">
        <f>'71'!K7</f>
        <v>1.2489471999999999</v>
      </c>
      <c r="F27" s="7">
        <f>'71'!L7</f>
        <v>0.95831670000000002</v>
      </c>
      <c r="G27" s="7">
        <f>'71'!M7</f>
        <v>0.72969521000000004</v>
      </c>
      <c r="H27" s="7">
        <f>'71'!N7</f>
        <v>0.84832936000000003</v>
      </c>
      <c r="I27" s="7">
        <f>'71'!O7</f>
        <v>0.88462795928519278</v>
      </c>
      <c r="J27" s="263"/>
      <c r="K27" s="261"/>
      <c r="L27" s="261"/>
      <c r="M27" s="261"/>
      <c r="N27" s="261"/>
      <c r="O27" s="261"/>
      <c r="P27" s="261"/>
    </row>
    <row r="28" spans="1:16" s="193" customFormat="1">
      <c r="A28" s="335"/>
      <c r="B28" s="152" t="s">
        <v>166</v>
      </c>
      <c r="C28" s="22">
        <v>734176</v>
      </c>
      <c r="D28" s="22">
        <v>826345</v>
      </c>
      <c r="E28" s="22">
        <v>1017007</v>
      </c>
      <c r="F28" s="22">
        <v>1100704</v>
      </c>
      <c r="G28" s="22">
        <v>1118006</v>
      </c>
      <c r="H28" s="22">
        <v>1073510</v>
      </c>
      <c r="I28" s="67">
        <v>1211432</v>
      </c>
      <c r="J28" s="263"/>
      <c r="K28" s="261"/>
      <c r="L28" s="261"/>
      <c r="M28" s="261"/>
      <c r="N28" s="261"/>
      <c r="O28" s="261"/>
      <c r="P28" s="261"/>
    </row>
    <row r="29" spans="1:16" s="193" customFormat="1">
      <c r="A29" s="335"/>
      <c r="B29" s="153" t="s">
        <v>156</v>
      </c>
      <c r="C29" s="22">
        <v>7800</v>
      </c>
      <c r="D29" s="22">
        <v>8319</v>
      </c>
      <c r="E29" s="22">
        <v>10017</v>
      </c>
      <c r="F29" s="22">
        <v>12663</v>
      </c>
      <c r="G29" s="22">
        <v>14880</v>
      </c>
      <c r="H29" s="22">
        <v>12153</v>
      </c>
      <c r="I29" s="67">
        <v>11452</v>
      </c>
      <c r="J29" s="263"/>
      <c r="K29" s="261"/>
      <c r="L29" s="261"/>
      <c r="M29" s="261"/>
      <c r="N29" s="261"/>
      <c r="O29" s="261"/>
      <c r="P29" s="261"/>
    </row>
    <row r="30" spans="1:16" s="193" customFormat="1">
      <c r="A30" s="263"/>
      <c r="B30" s="263"/>
      <c r="C30" s="263"/>
      <c r="D30" s="263"/>
      <c r="E30" s="263"/>
      <c r="F30" s="263"/>
      <c r="G30" s="263"/>
      <c r="H30" s="263"/>
      <c r="I30" s="263"/>
      <c r="J30" s="263"/>
      <c r="K30" s="70"/>
      <c r="L30" s="70"/>
      <c r="M30" s="70"/>
      <c r="N30" s="70"/>
      <c r="O30" s="70"/>
      <c r="P30" s="29"/>
    </row>
    <row r="31" spans="1:16" s="193" customFormat="1">
      <c r="A31" s="293" t="s">
        <v>130</v>
      </c>
      <c r="B31" s="293"/>
      <c r="C31" s="293"/>
      <c r="D31" s="293"/>
      <c r="E31" s="293"/>
      <c r="F31" s="293"/>
      <c r="G31" s="293"/>
      <c r="H31" s="293"/>
      <c r="I31" s="293"/>
      <c r="J31" s="263"/>
      <c r="K31" s="263"/>
      <c r="L31" s="263"/>
      <c r="M31" s="263"/>
      <c r="N31" s="263"/>
      <c r="O31" s="263"/>
    </row>
    <row r="32" spans="1:16">
      <c r="A32" s="293" t="s">
        <v>164</v>
      </c>
      <c r="B32" s="293"/>
      <c r="C32" s="293"/>
      <c r="D32" s="293"/>
      <c r="E32" s="293"/>
      <c r="F32" s="293"/>
      <c r="G32" s="293"/>
      <c r="H32" s="293"/>
      <c r="I32" s="293"/>
      <c r="J32" s="24"/>
      <c r="K32" s="24"/>
      <c r="L32" s="24"/>
      <c r="M32" s="24"/>
      <c r="N32" s="24"/>
      <c r="O32" s="24"/>
    </row>
    <row r="33" spans="1:19" ht="43.9" customHeight="1">
      <c r="A33" s="295" t="s">
        <v>163</v>
      </c>
      <c r="B33" s="295"/>
      <c r="C33" s="295"/>
      <c r="D33" s="295"/>
      <c r="E33" s="295"/>
      <c r="F33" s="295"/>
      <c r="G33" s="295"/>
      <c r="H33" s="295"/>
      <c r="I33" s="295"/>
      <c r="J33" s="24"/>
      <c r="K33" s="24"/>
      <c r="L33" s="24"/>
      <c r="M33" s="24"/>
      <c r="N33" s="24"/>
      <c r="O33" s="24"/>
      <c r="P33" s="24"/>
      <c r="Q33" s="24"/>
      <c r="R33" s="24"/>
      <c r="S33" s="24"/>
    </row>
    <row r="34" spans="1:19">
      <c r="A34" s="328" t="s">
        <v>201</v>
      </c>
      <c r="B34" s="328"/>
      <c r="C34" s="328"/>
      <c r="D34" s="328"/>
      <c r="E34" s="328"/>
      <c r="F34" s="328"/>
      <c r="G34" s="328"/>
      <c r="H34" s="328"/>
      <c r="I34" s="328"/>
      <c r="J34" s="24"/>
      <c r="K34" s="24"/>
      <c r="L34" s="24"/>
      <c r="M34" s="24"/>
      <c r="N34" s="24"/>
      <c r="O34" s="24"/>
    </row>
    <row r="35" spans="1:19">
      <c r="A35" s="318" t="s">
        <v>149</v>
      </c>
      <c r="B35" s="318"/>
      <c r="C35" s="318"/>
      <c r="D35" s="318"/>
      <c r="E35" s="318"/>
      <c r="F35" s="318"/>
      <c r="G35" s="318"/>
      <c r="H35" s="318"/>
      <c r="I35" s="318"/>
      <c r="J35" s="24"/>
      <c r="K35" s="24"/>
      <c r="L35" s="24"/>
      <c r="M35" s="24"/>
      <c r="N35" s="24"/>
      <c r="O35" s="24"/>
    </row>
    <row r="36" spans="1:19">
      <c r="A36" s="193"/>
      <c r="B36" s="193"/>
      <c r="C36" s="193"/>
      <c r="D36" s="193"/>
      <c r="F36" s="24"/>
      <c r="G36" s="24"/>
      <c r="H36" s="24"/>
      <c r="I36" s="24"/>
      <c r="J36" s="24"/>
      <c r="K36" s="24"/>
      <c r="L36" s="24"/>
      <c r="M36" s="24"/>
      <c r="N36" s="24"/>
      <c r="O36" s="24"/>
    </row>
    <row r="37" spans="1:19">
      <c r="A37" s="193"/>
      <c r="B37" s="193"/>
      <c r="C37" s="193"/>
      <c r="D37" s="193"/>
      <c r="E37" s="193"/>
      <c r="F37" s="24"/>
      <c r="G37" s="24"/>
      <c r="H37" s="24"/>
      <c r="I37" s="24"/>
      <c r="J37" s="24"/>
      <c r="K37" s="24"/>
      <c r="L37" s="24"/>
      <c r="M37" s="24"/>
      <c r="N37" s="24"/>
      <c r="O37" s="24"/>
    </row>
    <row r="38" spans="1:19">
      <c r="A38" s="193"/>
      <c r="B38" s="193"/>
      <c r="C38" s="193"/>
      <c r="D38" s="193"/>
      <c r="E38" s="193"/>
      <c r="F38" s="24"/>
      <c r="G38" s="24"/>
      <c r="H38" s="24"/>
      <c r="I38" s="24"/>
      <c r="J38" s="24"/>
      <c r="K38" s="24"/>
      <c r="L38" s="24"/>
      <c r="M38" s="24"/>
      <c r="N38" s="24"/>
      <c r="O38" s="24"/>
    </row>
    <row r="39" spans="1:19">
      <c r="A39" s="193"/>
      <c r="B39" s="193"/>
      <c r="C39" s="17"/>
      <c r="D39" s="193"/>
      <c r="E39" s="193"/>
      <c r="F39" s="24"/>
      <c r="G39" s="24"/>
      <c r="H39" s="24"/>
      <c r="I39" s="24"/>
      <c r="J39" s="24"/>
      <c r="K39" s="24"/>
      <c r="L39" s="24"/>
      <c r="M39" s="24"/>
      <c r="N39" s="24"/>
      <c r="O39" s="24"/>
    </row>
    <row r="40" spans="1:19">
      <c r="A40" s="193"/>
      <c r="B40" s="193"/>
      <c r="C40" s="17"/>
      <c r="D40" s="193"/>
      <c r="E40" s="193"/>
      <c r="F40" s="24"/>
      <c r="G40" s="24"/>
      <c r="H40" s="24"/>
      <c r="I40" s="24"/>
      <c r="J40" s="24"/>
      <c r="K40" s="24"/>
      <c r="L40" s="24"/>
      <c r="M40" s="24"/>
      <c r="N40" s="24"/>
      <c r="O40" s="24"/>
    </row>
    <row r="41" spans="1:19">
      <c r="A41" s="193"/>
      <c r="B41" s="193"/>
      <c r="C41" s="17"/>
      <c r="D41" s="193"/>
      <c r="E41" s="193"/>
      <c r="F41" s="24"/>
      <c r="G41" s="24"/>
      <c r="H41" s="24"/>
      <c r="I41" s="24"/>
      <c r="J41" s="24"/>
      <c r="K41" s="24"/>
      <c r="L41" s="24"/>
      <c r="M41" s="24"/>
      <c r="N41" s="24"/>
      <c r="O41" s="24"/>
    </row>
    <row r="42" spans="1:19">
      <c r="A42" s="193"/>
      <c r="B42" s="193"/>
      <c r="C42" s="17"/>
      <c r="D42" s="193"/>
      <c r="E42" s="193"/>
      <c r="F42" s="24"/>
      <c r="G42" s="24"/>
      <c r="H42" s="24"/>
      <c r="I42" s="24"/>
      <c r="J42" s="24"/>
      <c r="K42" s="24"/>
      <c r="L42" s="24"/>
      <c r="M42" s="24"/>
      <c r="N42" s="24"/>
      <c r="O42" s="24"/>
    </row>
    <row r="43" spans="1:19">
      <c r="A43" s="193"/>
      <c r="B43" s="193"/>
      <c r="C43" s="17"/>
      <c r="D43" s="193"/>
      <c r="E43" s="193"/>
      <c r="F43" s="24"/>
      <c r="G43" s="24"/>
      <c r="H43" s="24"/>
      <c r="I43" s="24"/>
      <c r="J43" s="24"/>
      <c r="K43" s="24"/>
      <c r="L43" s="24"/>
      <c r="M43" s="24"/>
      <c r="N43" s="24"/>
      <c r="O43" s="24"/>
    </row>
    <row r="44" spans="1:19">
      <c r="A44" s="193"/>
      <c r="B44" s="193"/>
      <c r="C44" s="17"/>
      <c r="D44" s="193"/>
      <c r="E44" s="193"/>
      <c r="F44" s="24"/>
      <c r="G44" s="24"/>
      <c r="H44" s="24"/>
      <c r="I44" s="24"/>
      <c r="J44" s="24"/>
      <c r="K44" s="24"/>
      <c r="L44" s="24"/>
      <c r="M44" s="24"/>
      <c r="N44" s="24"/>
      <c r="O44" s="24"/>
    </row>
    <row r="45" spans="1:19">
      <c r="A45" s="193"/>
      <c r="B45" s="193"/>
      <c r="D45" s="193"/>
      <c r="E45" s="193"/>
      <c r="F45" s="24"/>
      <c r="G45" s="24"/>
      <c r="H45" s="24"/>
      <c r="I45" s="24"/>
      <c r="J45" s="24"/>
      <c r="K45" s="24"/>
      <c r="L45" s="24"/>
      <c r="M45" s="24"/>
      <c r="N45" s="24"/>
      <c r="O45" s="24"/>
    </row>
    <row r="46" spans="1:19">
      <c r="A46" s="193"/>
      <c r="B46" s="193"/>
      <c r="C46" s="193"/>
      <c r="D46" s="193"/>
      <c r="E46" s="193"/>
      <c r="F46" s="24"/>
      <c r="G46" s="24"/>
      <c r="H46" s="24"/>
      <c r="I46" s="24"/>
      <c r="J46" s="24"/>
      <c r="K46" s="24"/>
      <c r="L46" s="24"/>
      <c r="M46" s="24"/>
      <c r="N46" s="24"/>
      <c r="O46" s="24"/>
    </row>
    <row r="47" spans="1:19">
      <c r="A47" s="193"/>
      <c r="B47" s="193"/>
      <c r="C47" s="193"/>
      <c r="D47" s="193"/>
      <c r="E47" s="193"/>
      <c r="F47" s="24"/>
      <c r="G47" s="24"/>
      <c r="H47" s="24"/>
      <c r="I47" s="24"/>
      <c r="J47" s="24"/>
      <c r="K47" s="24"/>
      <c r="L47" s="24"/>
      <c r="M47" s="24"/>
      <c r="N47" s="24"/>
      <c r="O47" s="24"/>
    </row>
    <row r="48" spans="1:19">
      <c r="A48" s="193"/>
      <c r="B48" s="193"/>
      <c r="C48" s="193"/>
      <c r="D48" s="193"/>
      <c r="F48" s="24"/>
      <c r="G48" s="24"/>
      <c r="H48" s="24"/>
      <c r="I48" s="24"/>
      <c r="J48" s="24"/>
      <c r="K48" s="24"/>
      <c r="L48" s="24"/>
      <c r="M48" s="24"/>
      <c r="N48" s="24"/>
      <c r="O48" s="24"/>
    </row>
    <row r="49" spans="1:15">
      <c r="A49" s="193"/>
      <c r="B49" s="17"/>
      <c r="C49" s="193"/>
      <c r="D49" s="193"/>
      <c r="F49" s="24"/>
      <c r="G49" s="24"/>
      <c r="H49" s="24"/>
      <c r="I49" s="24"/>
      <c r="J49" s="24"/>
      <c r="K49" s="24"/>
      <c r="L49" s="24"/>
      <c r="M49" s="24"/>
      <c r="N49" s="24"/>
      <c r="O49" s="24"/>
    </row>
    <row r="50" spans="1:15">
      <c r="A50" s="193"/>
      <c r="B50" s="17"/>
      <c r="C50" s="193"/>
      <c r="D50" s="193"/>
      <c r="F50" s="24"/>
      <c r="G50" s="24"/>
      <c r="H50" s="24"/>
      <c r="I50" s="24"/>
      <c r="J50" s="24"/>
      <c r="K50" s="24"/>
      <c r="L50" s="24"/>
      <c r="M50" s="24"/>
      <c r="N50" s="24"/>
      <c r="O50" s="24"/>
    </row>
    <row r="51" spans="1:15">
      <c r="A51" s="193"/>
      <c r="B51" s="17"/>
      <c r="C51" s="193"/>
      <c r="D51" s="193"/>
      <c r="F51" s="24"/>
      <c r="G51" s="24"/>
      <c r="H51" s="24"/>
      <c r="I51" s="24"/>
      <c r="J51" s="24"/>
      <c r="K51" s="24"/>
      <c r="L51" s="24"/>
      <c r="M51" s="24"/>
      <c r="N51" s="24"/>
      <c r="O51" s="24"/>
    </row>
    <row r="52" spans="1:15">
      <c r="A52" s="193"/>
      <c r="B52" s="17"/>
      <c r="C52" s="193"/>
      <c r="D52" s="193"/>
      <c r="F52" s="24"/>
      <c r="G52" s="24"/>
      <c r="H52" s="24"/>
      <c r="I52" s="24"/>
      <c r="J52" s="24"/>
      <c r="K52" s="24"/>
      <c r="L52" s="24"/>
      <c r="M52" s="24"/>
      <c r="N52" s="24"/>
      <c r="O52" s="24"/>
    </row>
    <row r="53" spans="1:15">
      <c r="A53" s="193"/>
      <c r="B53" s="17"/>
      <c r="C53" s="193"/>
      <c r="D53" s="193"/>
      <c r="F53" s="24"/>
      <c r="G53" s="24"/>
      <c r="H53" s="24"/>
      <c r="I53" s="24"/>
      <c r="J53" s="24"/>
      <c r="K53" s="24"/>
      <c r="L53" s="24"/>
      <c r="M53" s="24"/>
      <c r="N53" s="24"/>
      <c r="O53" s="24"/>
    </row>
    <row r="54" spans="1:15">
      <c r="A54" s="193"/>
      <c r="B54" s="17"/>
      <c r="C54" s="193"/>
      <c r="D54" s="193"/>
      <c r="F54" s="24"/>
      <c r="G54" s="24"/>
      <c r="H54" s="24"/>
      <c r="I54" s="24"/>
      <c r="J54" s="24"/>
      <c r="K54" s="24"/>
      <c r="L54" s="24"/>
      <c r="M54" s="24"/>
      <c r="N54" s="24"/>
      <c r="O54" s="24"/>
    </row>
    <row r="55" spans="1:15">
      <c r="A55" s="193"/>
      <c r="C55" s="193"/>
      <c r="D55" s="193"/>
      <c r="F55" s="24"/>
      <c r="G55" s="24"/>
      <c r="H55" s="24"/>
      <c r="I55" s="24"/>
      <c r="J55" s="24"/>
      <c r="K55" s="24"/>
      <c r="L55" s="24"/>
      <c r="M55" s="24"/>
      <c r="N55" s="24"/>
      <c r="O55" s="24"/>
    </row>
    <row r="56" spans="1:15">
      <c r="A56" s="24"/>
      <c r="B56" s="24"/>
      <c r="C56" s="24"/>
      <c r="D56" s="24"/>
      <c r="E56" s="24"/>
      <c r="F56" s="24"/>
      <c r="G56" s="24"/>
      <c r="H56" s="24"/>
      <c r="I56" s="24"/>
      <c r="J56" s="24"/>
      <c r="K56" s="24"/>
      <c r="L56" s="24"/>
      <c r="M56" s="24"/>
      <c r="N56" s="24"/>
      <c r="O56" s="24"/>
    </row>
    <row r="57" spans="1:15">
      <c r="A57" s="24"/>
      <c r="B57" s="24"/>
      <c r="C57" s="24"/>
      <c r="D57" s="24"/>
      <c r="E57" s="24"/>
      <c r="F57" s="24"/>
      <c r="G57" s="24"/>
      <c r="H57" s="24"/>
      <c r="I57" s="24"/>
      <c r="J57" s="24"/>
      <c r="K57" s="24"/>
      <c r="L57" s="24"/>
      <c r="M57" s="24"/>
      <c r="N57" s="24"/>
      <c r="O57" s="24"/>
    </row>
    <row r="58" spans="1:15">
      <c r="A58" s="24"/>
      <c r="B58" s="24"/>
      <c r="C58" s="24"/>
      <c r="D58" s="24"/>
      <c r="E58" s="24"/>
      <c r="F58" s="24"/>
      <c r="G58" s="24"/>
      <c r="H58" s="24"/>
      <c r="I58" s="24"/>
      <c r="J58" s="24"/>
      <c r="K58" s="24"/>
      <c r="L58" s="24"/>
      <c r="M58" s="24"/>
      <c r="N58" s="24"/>
      <c r="O58" s="24"/>
    </row>
    <row r="59" spans="1:15">
      <c r="A59" s="24"/>
      <c r="B59" s="24"/>
      <c r="C59" s="24"/>
      <c r="D59" s="24"/>
      <c r="E59" s="24"/>
      <c r="F59" s="24"/>
      <c r="G59" s="24"/>
      <c r="H59" s="24"/>
      <c r="I59" s="24"/>
      <c r="J59" s="24"/>
      <c r="K59" s="24"/>
      <c r="L59" s="24"/>
      <c r="M59" s="24"/>
      <c r="N59" s="24"/>
      <c r="O59" s="24"/>
    </row>
    <row r="60" spans="1:15">
      <c r="A60" s="10"/>
      <c r="B60" s="24"/>
      <c r="C60" s="24"/>
      <c r="D60" s="24"/>
      <c r="E60" s="24"/>
      <c r="F60" s="24"/>
      <c r="G60" s="24"/>
      <c r="H60" s="24"/>
      <c r="I60" s="24"/>
      <c r="J60" s="24"/>
      <c r="K60" s="24"/>
      <c r="L60" s="24"/>
      <c r="M60" s="24"/>
      <c r="N60" s="24"/>
      <c r="O60" s="24"/>
    </row>
    <row r="61" spans="1:15">
      <c r="A61" s="24"/>
      <c r="B61" s="24"/>
      <c r="C61" s="24"/>
      <c r="D61" s="24"/>
      <c r="E61" s="24"/>
      <c r="F61" s="24"/>
      <c r="G61" s="24"/>
      <c r="H61" s="24"/>
      <c r="I61" s="24"/>
      <c r="J61" s="24"/>
      <c r="K61" s="24"/>
      <c r="L61" s="24"/>
      <c r="M61" s="24"/>
      <c r="N61" s="24"/>
      <c r="O61" s="24"/>
    </row>
    <row r="62" spans="1:15">
      <c r="A62" s="24"/>
      <c r="B62" s="24"/>
      <c r="C62" s="24"/>
      <c r="D62" s="24"/>
      <c r="E62" s="24"/>
      <c r="F62" s="24"/>
      <c r="G62" s="24"/>
      <c r="H62" s="24"/>
      <c r="I62" s="24"/>
      <c r="J62" s="24"/>
      <c r="K62" s="24"/>
      <c r="L62" s="24"/>
      <c r="M62" s="24"/>
      <c r="N62" s="24"/>
      <c r="O62" s="24"/>
    </row>
    <row r="63" spans="1:15">
      <c r="A63" s="24"/>
      <c r="B63" s="24"/>
      <c r="C63" s="24"/>
      <c r="D63" s="24"/>
      <c r="E63" s="24"/>
      <c r="F63" s="24"/>
      <c r="G63" s="24"/>
      <c r="H63" s="24"/>
      <c r="I63" s="24"/>
      <c r="J63" s="24"/>
      <c r="K63" s="24"/>
      <c r="L63" s="24"/>
      <c r="M63" s="24"/>
      <c r="N63" s="24"/>
      <c r="O63" s="24"/>
    </row>
    <row r="64" spans="1:15">
      <c r="A64" s="24"/>
      <c r="B64" s="24"/>
      <c r="C64" s="24"/>
      <c r="D64" s="24"/>
      <c r="E64" s="24"/>
      <c r="F64" s="24"/>
      <c r="G64" s="24"/>
      <c r="H64" s="24"/>
      <c r="I64" s="24"/>
      <c r="J64" s="24"/>
      <c r="K64" s="24"/>
      <c r="L64" s="24"/>
      <c r="M64" s="24"/>
      <c r="N64" s="24"/>
      <c r="O64" s="24"/>
    </row>
    <row r="65" spans="1:15">
      <c r="A65" s="24"/>
      <c r="B65" s="24"/>
      <c r="C65" s="24"/>
      <c r="D65" s="24"/>
      <c r="E65" s="24"/>
      <c r="F65" s="24"/>
      <c r="G65" s="24"/>
      <c r="H65" s="24"/>
      <c r="I65" s="24"/>
      <c r="J65" s="24"/>
      <c r="K65" s="24"/>
      <c r="L65" s="24"/>
      <c r="M65" s="24"/>
      <c r="N65" s="24"/>
      <c r="O65" s="24"/>
    </row>
    <row r="66" spans="1:15">
      <c r="A66" s="24"/>
      <c r="B66" s="24"/>
      <c r="C66" s="24"/>
      <c r="D66" s="24"/>
      <c r="E66" s="24"/>
      <c r="F66" s="24"/>
      <c r="G66" s="24"/>
      <c r="H66" s="24"/>
      <c r="I66" s="24"/>
      <c r="J66" s="24"/>
      <c r="K66" s="24"/>
      <c r="L66" s="24"/>
      <c r="M66" s="24"/>
      <c r="N66" s="24"/>
      <c r="O66" s="24"/>
    </row>
    <row r="67" spans="1:15">
      <c r="A67" s="24"/>
      <c r="B67" s="24"/>
      <c r="C67" s="24"/>
      <c r="D67" s="24"/>
      <c r="E67" s="24"/>
      <c r="F67" s="24"/>
      <c r="G67" s="24"/>
      <c r="H67" s="24"/>
      <c r="I67" s="24"/>
      <c r="J67" s="24"/>
      <c r="K67" s="24"/>
      <c r="L67" s="24"/>
      <c r="M67" s="24"/>
      <c r="N67" s="24"/>
      <c r="O67" s="24"/>
    </row>
    <row r="68" spans="1:15">
      <c r="A68" s="24"/>
      <c r="B68" s="24"/>
      <c r="C68" s="24"/>
      <c r="D68" s="24"/>
      <c r="E68" s="24"/>
      <c r="F68" s="24"/>
      <c r="G68" s="24"/>
      <c r="H68" s="24"/>
      <c r="I68" s="24"/>
      <c r="J68" s="24"/>
      <c r="K68" s="24"/>
      <c r="L68" s="24"/>
      <c r="M68" s="24"/>
      <c r="N68" s="24"/>
      <c r="O68" s="24"/>
    </row>
    <row r="69" spans="1:15">
      <c r="A69" s="24"/>
      <c r="B69" s="24"/>
      <c r="C69" s="24"/>
      <c r="D69" s="24"/>
      <c r="E69" s="24"/>
      <c r="F69" s="24"/>
      <c r="G69" s="24"/>
      <c r="H69" s="24"/>
      <c r="I69" s="24"/>
      <c r="J69" s="24"/>
      <c r="K69" s="24"/>
      <c r="L69" s="24"/>
      <c r="M69" s="24"/>
      <c r="N69" s="24"/>
      <c r="O69" s="24"/>
    </row>
    <row r="70" spans="1:15">
      <c r="A70" s="24"/>
      <c r="B70" s="24"/>
      <c r="C70" s="24"/>
      <c r="D70" s="24"/>
      <c r="E70" s="24"/>
      <c r="F70" s="24"/>
      <c r="G70" s="24"/>
      <c r="H70" s="24"/>
      <c r="I70" s="24"/>
      <c r="J70" s="24"/>
      <c r="K70" s="24"/>
      <c r="L70" s="24"/>
      <c r="M70" s="24"/>
      <c r="N70" s="24"/>
      <c r="O70" s="24"/>
    </row>
    <row r="71" spans="1:15">
      <c r="A71" s="24"/>
      <c r="B71" s="24"/>
      <c r="C71" s="24"/>
      <c r="D71" s="24"/>
      <c r="E71" s="24"/>
      <c r="F71" s="24"/>
      <c r="G71" s="24"/>
      <c r="H71" s="24"/>
      <c r="I71" s="24"/>
      <c r="J71" s="24"/>
      <c r="K71" s="24"/>
      <c r="L71" s="24"/>
      <c r="M71" s="24"/>
      <c r="N71" s="24"/>
      <c r="O71" s="24"/>
    </row>
    <row r="72" spans="1:15">
      <c r="A72" s="24"/>
      <c r="B72" s="24"/>
      <c r="C72" s="24"/>
      <c r="D72" s="24"/>
      <c r="E72" s="24"/>
      <c r="F72" s="24"/>
      <c r="G72" s="24"/>
      <c r="H72" s="24"/>
      <c r="I72" s="24"/>
      <c r="J72" s="24"/>
      <c r="K72" s="24"/>
      <c r="L72" s="24"/>
      <c r="M72" s="24"/>
      <c r="N72" s="24"/>
      <c r="O72" s="24"/>
    </row>
    <row r="73" spans="1:15">
      <c r="A73" s="24"/>
      <c r="B73" s="24"/>
      <c r="C73" s="24"/>
      <c r="D73" s="24"/>
      <c r="E73" s="24"/>
      <c r="F73" s="24"/>
      <c r="G73" s="24"/>
      <c r="H73" s="24"/>
      <c r="I73" s="24"/>
      <c r="J73" s="24"/>
      <c r="K73" s="24"/>
      <c r="L73" s="24"/>
      <c r="M73" s="24"/>
      <c r="N73" s="24"/>
      <c r="O73" s="24"/>
    </row>
    <row r="74" spans="1:15">
      <c r="A74" s="24"/>
      <c r="B74" s="24"/>
      <c r="C74" s="24"/>
      <c r="D74" s="24"/>
      <c r="E74" s="24"/>
      <c r="F74" s="24"/>
      <c r="G74" s="24"/>
      <c r="H74" s="24"/>
      <c r="I74" s="24"/>
      <c r="J74" s="24"/>
      <c r="K74" s="24"/>
      <c r="L74" s="24"/>
      <c r="M74" s="24"/>
      <c r="N74" s="24"/>
      <c r="O74" s="24"/>
    </row>
    <row r="75" spans="1:15">
      <c r="A75" s="24"/>
      <c r="B75" s="24"/>
      <c r="C75" s="24"/>
      <c r="D75" s="24"/>
      <c r="E75" s="24"/>
      <c r="F75" s="24"/>
      <c r="G75" s="24"/>
      <c r="H75" s="24"/>
      <c r="I75" s="24"/>
      <c r="J75" s="24"/>
      <c r="K75" s="24"/>
      <c r="L75" s="24"/>
      <c r="M75" s="24"/>
      <c r="N75" s="24"/>
      <c r="O75" s="24"/>
    </row>
    <row r="76" spans="1:15">
      <c r="A76" s="10"/>
      <c r="B76" s="24"/>
      <c r="C76" s="24"/>
      <c r="D76" s="24"/>
      <c r="E76" s="24"/>
      <c r="F76" s="24"/>
      <c r="G76" s="24"/>
      <c r="H76" s="24"/>
      <c r="I76" s="24"/>
      <c r="J76" s="24"/>
      <c r="K76" s="24"/>
      <c r="L76" s="24"/>
      <c r="M76" s="24"/>
      <c r="N76" s="24"/>
      <c r="O76" s="24"/>
    </row>
    <row r="77" spans="1:15">
      <c r="A77" s="24"/>
      <c r="B77" s="24"/>
      <c r="C77" s="24"/>
      <c r="D77" s="24"/>
      <c r="E77" s="24"/>
      <c r="F77" s="24"/>
      <c r="G77" s="24"/>
      <c r="H77" s="24"/>
      <c r="I77" s="24"/>
      <c r="J77" s="24"/>
      <c r="K77" s="24"/>
      <c r="L77" s="24"/>
      <c r="M77" s="24"/>
      <c r="N77" s="24"/>
      <c r="O77" s="24"/>
    </row>
    <row r="78" spans="1:15">
      <c r="A78" s="24"/>
      <c r="B78" s="24"/>
      <c r="C78" s="24"/>
      <c r="D78" s="24"/>
      <c r="E78" s="24"/>
      <c r="F78" s="24"/>
      <c r="G78" s="24"/>
      <c r="H78" s="24"/>
      <c r="I78" s="24"/>
      <c r="J78" s="24"/>
      <c r="K78" s="24"/>
      <c r="L78" s="24"/>
      <c r="M78" s="24"/>
      <c r="N78" s="24"/>
      <c r="O78" s="24"/>
    </row>
    <row r="79" spans="1:15">
      <c r="A79" s="24"/>
      <c r="B79" s="24"/>
      <c r="C79" s="24"/>
      <c r="D79" s="24"/>
      <c r="E79" s="24"/>
      <c r="F79" s="24"/>
      <c r="G79" s="24"/>
      <c r="H79" s="24"/>
      <c r="I79" s="24"/>
      <c r="J79" s="24"/>
      <c r="K79" s="24"/>
      <c r="L79" s="24"/>
      <c r="M79" s="24"/>
      <c r="N79" s="24"/>
      <c r="O79" s="24"/>
    </row>
    <row r="80" spans="1:15">
      <c r="A80" s="24"/>
      <c r="B80" s="24"/>
      <c r="C80" s="24"/>
      <c r="D80" s="24"/>
      <c r="E80" s="24"/>
      <c r="F80" s="24"/>
      <c r="G80" s="24"/>
      <c r="H80" s="24"/>
      <c r="I80" s="24"/>
      <c r="J80" s="24"/>
      <c r="K80" s="24"/>
      <c r="L80" s="24"/>
      <c r="M80" s="24"/>
      <c r="N80" s="24"/>
      <c r="O80" s="24"/>
    </row>
    <row r="81" spans="1:15">
      <c r="A81" s="24"/>
      <c r="B81" s="24"/>
      <c r="C81" s="24"/>
      <c r="D81" s="24"/>
      <c r="E81" s="24"/>
      <c r="F81" s="24"/>
      <c r="G81" s="24"/>
      <c r="H81" s="24"/>
      <c r="I81" s="24"/>
      <c r="J81" s="24"/>
      <c r="K81" s="24"/>
      <c r="L81" s="24"/>
      <c r="M81" s="24"/>
      <c r="N81" s="24"/>
      <c r="O81" s="24"/>
    </row>
    <row r="82" spans="1:15">
      <c r="A82" s="24"/>
      <c r="B82" s="24"/>
      <c r="C82" s="24"/>
      <c r="D82" s="24"/>
      <c r="E82" s="24"/>
      <c r="F82" s="24"/>
      <c r="G82" s="24"/>
      <c r="H82" s="24"/>
      <c r="I82" s="24"/>
      <c r="J82" s="24"/>
      <c r="K82" s="24"/>
      <c r="L82" s="24"/>
      <c r="M82" s="24"/>
      <c r="N82" s="24"/>
      <c r="O82" s="24"/>
    </row>
    <row r="83" spans="1:15">
      <c r="A83" s="24"/>
      <c r="B83" s="24"/>
      <c r="C83" s="24"/>
      <c r="D83" s="24"/>
      <c r="E83" s="24"/>
      <c r="F83" s="24"/>
      <c r="G83" s="24"/>
      <c r="H83" s="24"/>
      <c r="I83" s="24"/>
      <c r="J83" s="24"/>
      <c r="K83" s="24"/>
      <c r="L83" s="24"/>
      <c r="M83" s="24"/>
      <c r="N83" s="24"/>
      <c r="O83" s="24"/>
    </row>
    <row r="84" spans="1:15">
      <c r="A84" s="24"/>
      <c r="B84" s="24"/>
      <c r="C84" s="24"/>
      <c r="D84" s="24"/>
      <c r="E84" s="24"/>
      <c r="F84" s="24"/>
      <c r="G84" s="24"/>
      <c r="H84" s="24"/>
      <c r="I84" s="24"/>
      <c r="J84" s="24"/>
      <c r="K84" s="24"/>
      <c r="L84" s="24"/>
      <c r="M84" s="24"/>
      <c r="N84" s="24"/>
      <c r="O84" s="24"/>
    </row>
    <row r="85" spans="1:15">
      <c r="A85" s="24"/>
      <c r="B85" s="24"/>
      <c r="C85" s="24"/>
      <c r="D85" s="24"/>
      <c r="E85" s="24"/>
      <c r="F85" s="24"/>
      <c r="G85" s="24"/>
      <c r="H85" s="24"/>
      <c r="I85" s="24"/>
      <c r="J85" s="24"/>
      <c r="K85" s="24"/>
      <c r="L85" s="24"/>
      <c r="M85" s="24"/>
      <c r="N85" s="24"/>
      <c r="O85" s="24"/>
    </row>
    <row r="86" spans="1:15">
      <c r="A86" s="24"/>
      <c r="B86" s="24"/>
      <c r="C86" s="24"/>
      <c r="D86" s="24"/>
      <c r="E86" s="24"/>
      <c r="F86" s="24"/>
      <c r="G86" s="24"/>
      <c r="H86" s="24"/>
      <c r="I86" s="24"/>
      <c r="J86" s="24"/>
      <c r="K86" s="24"/>
      <c r="L86" s="24"/>
      <c r="M86" s="24"/>
      <c r="N86" s="24"/>
      <c r="O86" s="24"/>
    </row>
    <row r="87" spans="1:15">
      <c r="A87" s="24"/>
      <c r="B87" s="24"/>
      <c r="C87" s="24"/>
      <c r="D87" s="24"/>
      <c r="E87" s="24"/>
      <c r="F87" s="24"/>
      <c r="G87" s="24"/>
      <c r="H87" s="24"/>
      <c r="I87" s="24"/>
      <c r="J87" s="24"/>
      <c r="K87" s="24"/>
      <c r="L87" s="24"/>
      <c r="M87" s="24"/>
      <c r="N87" s="24"/>
      <c r="O87" s="24"/>
    </row>
    <row r="88" spans="1:15">
      <c r="A88" s="24"/>
      <c r="B88" s="24"/>
      <c r="C88" s="24"/>
      <c r="D88" s="24"/>
      <c r="E88" s="24"/>
      <c r="F88" s="24"/>
      <c r="G88" s="24"/>
      <c r="H88" s="24"/>
      <c r="I88" s="24"/>
      <c r="J88" s="24"/>
      <c r="K88" s="24"/>
      <c r="L88" s="24"/>
      <c r="M88" s="24"/>
      <c r="N88" s="24"/>
      <c r="O88" s="24"/>
    </row>
    <row r="89" spans="1:15">
      <c r="A89" s="24"/>
      <c r="B89" s="24"/>
      <c r="C89" s="24"/>
      <c r="D89" s="24"/>
      <c r="E89" s="24"/>
      <c r="F89" s="24"/>
      <c r="G89" s="24"/>
      <c r="H89" s="24"/>
      <c r="I89" s="24"/>
      <c r="J89" s="24"/>
      <c r="K89" s="24"/>
      <c r="L89" s="24"/>
      <c r="M89" s="24"/>
      <c r="N89" s="24"/>
      <c r="O89" s="24"/>
    </row>
    <row r="90" spans="1:15">
      <c r="A90" s="24"/>
      <c r="B90" s="24"/>
      <c r="C90" s="24"/>
      <c r="D90" s="24"/>
      <c r="E90" s="24"/>
      <c r="F90" s="24"/>
      <c r="G90" s="24"/>
      <c r="H90" s="24"/>
      <c r="I90" s="24"/>
      <c r="J90" s="24"/>
      <c r="K90" s="24"/>
      <c r="L90" s="24"/>
      <c r="M90" s="24"/>
      <c r="N90" s="24"/>
      <c r="O90" s="24"/>
    </row>
    <row r="91" spans="1:15">
      <c r="A91" s="24"/>
      <c r="B91" s="24"/>
      <c r="C91" s="24"/>
      <c r="D91" s="24"/>
      <c r="E91" s="24"/>
      <c r="F91" s="24"/>
      <c r="G91" s="24"/>
      <c r="H91" s="24"/>
      <c r="I91" s="24"/>
      <c r="J91" s="24"/>
      <c r="K91" s="24"/>
      <c r="L91" s="24"/>
      <c r="M91" s="24"/>
      <c r="N91" s="24"/>
      <c r="O91" s="24"/>
    </row>
  </sheetData>
  <mergeCells count="13">
    <mergeCell ref="A35:I35"/>
    <mergeCell ref="A26:A29"/>
    <mergeCell ref="A31:I31"/>
    <mergeCell ref="A32:I32"/>
    <mergeCell ref="A33:I33"/>
    <mergeCell ref="A34:I34"/>
    <mergeCell ref="A18:A21"/>
    <mergeCell ref="A22:A25"/>
    <mergeCell ref="A3:O3"/>
    <mergeCell ref="A2:M2"/>
    <mergeCell ref="A6:A9"/>
    <mergeCell ref="A10:A13"/>
    <mergeCell ref="A14:A17"/>
  </mergeCells>
  <hyperlinks>
    <hyperlink ref="A1" location="Índice!A1" display="Índice" xr:uid="{01996337-18DD-4F1C-A7DE-0403C806A845}"/>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0AFA8-1DD3-4D32-B17B-EDC77A5B5529}">
  <dimension ref="A1:AC40"/>
  <sheetViews>
    <sheetView workbookViewId="0">
      <selection activeCell="AB14" sqref="AB14"/>
    </sheetView>
  </sheetViews>
  <sheetFormatPr baseColWidth="10" defaultRowHeight="15"/>
  <sheetData>
    <row r="1" spans="1:29" s="193" customFormat="1">
      <c r="A1" s="111" t="s">
        <v>155</v>
      </c>
    </row>
    <row r="2" spans="1:29">
      <c r="A2" s="291" t="s">
        <v>312</v>
      </c>
      <c r="B2" s="291"/>
      <c r="C2" s="291"/>
      <c r="D2" s="291"/>
      <c r="E2" s="291"/>
      <c r="F2" s="291"/>
      <c r="G2" s="291"/>
      <c r="H2" s="291"/>
      <c r="I2" s="291"/>
      <c r="J2" s="291"/>
      <c r="K2" s="291"/>
      <c r="L2" s="291"/>
      <c r="M2" s="291"/>
      <c r="N2" s="75"/>
      <c r="O2" s="75"/>
      <c r="P2" s="75"/>
      <c r="Q2" s="75"/>
      <c r="R2" s="75"/>
      <c r="S2" s="75"/>
      <c r="T2" s="75"/>
    </row>
    <row r="3" spans="1:29" s="98" customFormat="1">
      <c r="A3" s="292" t="s">
        <v>144</v>
      </c>
      <c r="B3" s="292"/>
      <c r="C3" s="292"/>
      <c r="D3" s="292"/>
      <c r="E3" s="292"/>
      <c r="F3" s="292"/>
      <c r="G3" s="292"/>
      <c r="H3" s="292"/>
      <c r="I3" s="292"/>
      <c r="J3" s="292"/>
      <c r="K3" s="292"/>
      <c r="L3" s="292"/>
      <c r="M3" s="292"/>
      <c r="N3" s="292"/>
      <c r="O3" s="292"/>
    </row>
    <row r="4" spans="1:29" s="193" customFormat="1">
      <c r="A4" s="263"/>
      <c r="B4" s="263"/>
      <c r="C4" s="263"/>
      <c r="D4" s="263"/>
      <c r="E4" s="263"/>
      <c r="F4" s="263"/>
      <c r="G4" s="263"/>
      <c r="H4" s="263"/>
      <c r="I4" s="263"/>
      <c r="J4" s="263"/>
      <c r="K4" s="263"/>
      <c r="L4" s="263"/>
      <c r="M4" s="263"/>
      <c r="N4" s="263"/>
      <c r="O4" s="263"/>
    </row>
    <row r="5" spans="1:29" s="193" customFormat="1">
      <c r="A5" s="341" t="s">
        <v>72</v>
      </c>
      <c r="B5" s="319" t="s">
        <v>8</v>
      </c>
      <c r="C5" s="321"/>
      <c r="D5" s="321"/>
      <c r="E5" s="320"/>
      <c r="F5" s="319" t="s">
        <v>9</v>
      </c>
      <c r="G5" s="321"/>
      <c r="H5" s="321"/>
      <c r="I5" s="320"/>
      <c r="J5" s="319" t="s">
        <v>10</v>
      </c>
      <c r="K5" s="321"/>
      <c r="L5" s="321"/>
      <c r="M5" s="320"/>
      <c r="N5" s="319" t="s">
        <v>11</v>
      </c>
      <c r="O5" s="321"/>
      <c r="P5" s="321"/>
      <c r="Q5" s="320"/>
      <c r="R5" s="319" t="s">
        <v>12</v>
      </c>
      <c r="S5" s="321"/>
      <c r="T5" s="321"/>
      <c r="U5" s="320"/>
      <c r="V5" s="303" t="s">
        <v>70</v>
      </c>
      <c r="W5" s="303"/>
      <c r="X5" s="303"/>
      <c r="Y5" s="303"/>
      <c r="Z5" s="303">
        <v>2020</v>
      </c>
      <c r="AA5" s="303"/>
      <c r="AB5" s="303"/>
      <c r="AC5" s="303"/>
    </row>
    <row r="6" spans="1:29" s="193" customFormat="1" ht="30">
      <c r="A6" s="341"/>
      <c r="B6" s="238" t="s">
        <v>213</v>
      </c>
      <c r="C6" s="238" t="s">
        <v>214</v>
      </c>
      <c r="D6" s="238" t="s">
        <v>37</v>
      </c>
      <c r="E6" s="271" t="s">
        <v>148</v>
      </c>
      <c r="F6" s="238" t="s">
        <v>213</v>
      </c>
      <c r="G6" s="238" t="s">
        <v>214</v>
      </c>
      <c r="H6" s="238" t="s">
        <v>37</v>
      </c>
      <c r="I6" s="271" t="s">
        <v>148</v>
      </c>
      <c r="J6" s="238" t="s">
        <v>213</v>
      </c>
      <c r="K6" s="238" t="s">
        <v>214</v>
      </c>
      <c r="L6" s="238" t="s">
        <v>37</v>
      </c>
      <c r="M6" s="271" t="s">
        <v>148</v>
      </c>
      <c r="N6" s="238" t="s">
        <v>213</v>
      </c>
      <c r="O6" s="238" t="s">
        <v>214</v>
      </c>
      <c r="P6" s="238" t="s">
        <v>37</v>
      </c>
      <c r="Q6" s="271" t="s">
        <v>148</v>
      </c>
      <c r="R6" s="238" t="s">
        <v>213</v>
      </c>
      <c r="S6" s="238" t="s">
        <v>214</v>
      </c>
      <c r="T6" s="238" t="s">
        <v>37</v>
      </c>
      <c r="U6" s="271" t="s">
        <v>148</v>
      </c>
      <c r="V6" s="238" t="s">
        <v>213</v>
      </c>
      <c r="W6" s="238" t="s">
        <v>214</v>
      </c>
      <c r="X6" s="238" t="s">
        <v>37</v>
      </c>
      <c r="Y6" s="271" t="s">
        <v>148</v>
      </c>
      <c r="Z6" s="238" t="s">
        <v>213</v>
      </c>
      <c r="AA6" s="238" t="s">
        <v>214</v>
      </c>
      <c r="AB6" s="238" t="s">
        <v>37</v>
      </c>
      <c r="AC6" s="271" t="s">
        <v>148</v>
      </c>
    </row>
    <row r="7" spans="1:29" s="193" customFormat="1">
      <c r="A7" s="66" t="s">
        <v>24</v>
      </c>
      <c r="B7" s="61">
        <v>27354</v>
      </c>
      <c r="C7" s="61">
        <v>466</v>
      </c>
      <c r="D7" s="7">
        <v>15.679868000000001</v>
      </c>
      <c r="E7" s="116">
        <v>1.4709603</v>
      </c>
      <c r="F7" s="61">
        <v>33953</v>
      </c>
      <c r="G7" s="61">
        <v>547</v>
      </c>
      <c r="H7" s="7">
        <v>17.421444000000001</v>
      </c>
      <c r="I7" s="116">
        <v>1.3869294999999999</v>
      </c>
      <c r="J7" s="61">
        <v>44724</v>
      </c>
      <c r="K7" s="61">
        <v>588</v>
      </c>
      <c r="L7" s="7">
        <v>23.372876999999999</v>
      </c>
      <c r="M7" s="116">
        <v>2.2221042</v>
      </c>
      <c r="N7" s="61">
        <v>65391</v>
      </c>
      <c r="O7" s="61">
        <v>906</v>
      </c>
      <c r="P7" s="7">
        <v>34.559099000000003</v>
      </c>
      <c r="Q7" s="116">
        <v>1.69425</v>
      </c>
      <c r="R7" s="61">
        <v>66848</v>
      </c>
      <c r="S7" s="61">
        <v>1066</v>
      </c>
      <c r="T7" s="7">
        <v>36.111410999999997</v>
      </c>
      <c r="U7" s="116">
        <v>1.6272336999999999</v>
      </c>
      <c r="V7" s="61">
        <v>69889</v>
      </c>
      <c r="W7" s="61">
        <v>896</v>
      </c>
      <c r="X7" s="7">
        <v>39.667512000000002</v>
      </c>
      <c r="Y7" s="7">
        <v>1.7634143</v>
      </c>
      <c r="Z7" s="23">
        <v>86909</v>
      </c>
      <c r="AA7" s="23">
        <v>822</v>
      </c>
      <c r="AB7" s="7">
        <v>48.394892612329677</v>
      </c>
      <c r="AC7" s="116">
        <v>2.3584555604072936</v>
      </c>
    </row>
    <row r="8" spans="1:29" s="193" customFormat="1">
      <c r="A8" s="66" t="s">
        <v>25</v>
      </c>
      <c r="B8" s="22">
        <v>35564</v>
      </c>
      <c r="C8" s="22">
        <v>548</v>
      </c>
      <c r="D8" s="7">
        <v>18.234676</v>
      </c>
      <c r="E8" s="116">
        <v>1.3233048999999999</v>
      </c>
      <c r="F8" s="22">
        <v>54035</v>
      </c>
      <c r="G8" s="22">
        <v>878</v>
      </c>
      <c r="H8" s="7">
        <v>21.898505</v>
      </c>
      <c r="I8" s="116">
        <v>1.2770127</v>
      </c>
      <c r="J8" s="22">
        <v>74488</v>
      </c>
      <c r="K8" s="22">
        <v>861</v>
      </c>
      <c r="L8" s="7">
        <v>29.036532999999999</v>
      </c>
      <c r="M8" s="116">
        <v>2.4965847000000001</v>
      </c>
      <c r="N8" s="22">
        <v>88049</v>
      </c>
      <c r="O8" s="22">
        <v>1178</v>
      </c>
      <c r="P8" s="7">
        <v>34.325221999999997</v>
      </c>
      <c r="Q8" s="116">
        <v>1.4685379000000001</v>
      </c>
      <c r="R8" s="22">
        <v>97384</v>
      </c>
      <c r="S8" s="22">
        <v>1498</v>
      </c>
      <c r="T8" s="7">
        <v>38.757950000000001</v>
      </c>
      <c r="U8" s="116">
        <v>1.4846733999999999</v>
      </c>
      <c r="V8" s="22">
        <v>111658</v>
      </c>
      <c r="W8" s="22">
        <v>1450</v>
      </c>
      <c r="X8" s="7">
        <v>43.809269999999998</v>
      </c>
      <c r="Y8" s="7">
        <v>1.4119071000000001</v>
      </c>
      <c r="Z8" s="23">
        <v>127775</v>
      </c>
      <c r="AA8" s="23">
        <v>1349</v>
      </c>
      <c r="AB8" s="7">
        <v>44.939927688130446</v>
      </c>
      <c r="AC8" s="116">
        <v>1.4893970723315044</v>
      </c>
    </row>
    <row r="9" spans="1:29" s="193" customFormat="1">
      <c r="A9" s="66" t="s">
        <v>26</v>
      </c>
      <c r="B9" s="22">
        <v>39817</v>
      </c>
      <c r="C9" s="22">
        <v>639</v>
      </c>
      <c r="D9" s="7">
        <v>19.250052</v>
      </c>
      <c r="E9" s="116">
        <v>1.3379436</v>
      </c>
      <c r="F9" s="22">
        <v>55472</v>
      </c>
      <c r="G9" s="22">
        <v>784</v>
      </c>
      <c r="H9" s="7">
        <v>24.207934999999999</v>
      </c>
      <c r="I9" s="116">
        <v>1.4633457999999999</v>
      </c>
      <c r="J9" s="22">
        <v>82103</v>
      </c>
      <c r="K9" s="22">
        <v>956</v>
      </c>
      <c r="L9" s="7">
        <v>31.148821999999999</v>
      </c>
      <c r="M9" s="116">
        <v>2.0143184000000001</v>
      </c>
      <c r="N9" s="22">
        <v>88038</v>
      </c>
      <c r="O9" s="22">
        <v>1230</v>
      </c>
      <c r="P9" s="7">
        <v>35.971316999999999</v>
      </c>
      <c r="Q9" s="116">
        <v>1.4911099000000001</v>
      </c>
      <c r="R9" s="22">
        <v>114724</v>
      </c>
      <c r="S9" s="22">
        <v>1526</v>
      </c>
      <c r="T9" s="7">
        <v>43.416262000000003</v>
      </c>
      <c r="U9" s="116">
        <v>2.2165987</v>
      </c>
      <c r="V9" s="22">
        <v>135382</v>
      </c>
      <c r="W9" s="22">
        <v>1557</v>
      </c>
      <c r="X9" s="7">
        <v>48.551684000000002</v>
      </c>
      <c r="Y9" s="7">
        <v>1.5265339</v>
      </c>
      <c r="Z9" s="23">
        <v>139524</v>
      </c>
      <c r="AA9" s="23">
        <v>1413</v>
      </c>
      <c r="AB9" s="7">
        <v>48.451048550364796</v>
      </c>
      <c r="AC9" s="116">
        <v>1.4631083602590225</v>
      </c>
    </row>
    <row r="10" spans="1:29" s="193" customFormat="1">
      <c r="A10" s="66" t="s">
        <v>27</v>
      </c>
      <c r="B10" s="61">
        <v>50242</v>
      </c>
      <c r="C10" s="61">
        <v>671</v>
      </c>
      <c r="D10" s="7">
        <v>22.449207999999999</v>
      </c>
      <c r="E10" s="116">
        <v>1.4773696000000001</v>
      </c>
      <c r="F10" s="61">
        <v>69251</v>
      </c>
      <c r="G10" s="61">
        <v>858</v>
      </c>
      <c r="H10" s="7">
        <v>27.860094</v>
      </c>
      <c r="I10" s="116">
        <v>1.6250882</v>
      </c>
      <c r="J10" s="61">
        <v>94432</v>
      </c>
      <c r="K10" s="61">
        <v>962</v>
      </c>
      <c r="L10" s="7">
        <v>35.903928999999998</v>
      </c>
      <c r="M10" s="116">
        <v>2.4721038000000002</v>
      </c>
      <c r="N10" s="61">
        <v>109469</v>
      </c>
      <c r="O10" s="61">
        <v>1368</v>
      </c>
      <c r="P10" s="7">
        <v>40.549781000000003</v>
      </c>
      <c r="Q10" s="116">
        <v>2.5902183000000001</v>
      </c>
      <c r="R10" s="61">
        <v>107419</v>
      </c>
      <c r="S10" s="61">
        <v>1636</v>
      </c>
      <c r="T10" s="7">
        <v>43.289675000000003</v>
      </c>
      <c r="U10" s="116">
        <v>1.4853642</v>
      </c>
      <c r="V10" s="61">
        <v>107705</v>
      </c>
      <c r="W10" s="61">
        <v>1341</v>
      </c>
      <c r="X10" s="7">
        <v>46.634222000000001</v>
      </c>
      <c r="Y10" s="7">
        <v>1.7413907</v>
      </c>
      <c r="Z10" s="23">
        <v>129338</v>
      </c>
      <c r="AA10" s="23">
        <v>1274</v>
      </c>
      <c r="AB10" s="7">
        <v>50.015854969566199</v>
      </c>
      <c r="AC10" s="116">
        <v>1.8555290932788935</v>
      </c>
    </row>
    <row r="11" spans="1:29" s="193" customFormat="1">
      <c r="A11" s="66" t="s">
        <v>28</v>
      </c>
      <c r="B11" s="22">
        <v>65134</v>
      </c>
      <c r="C11" s="22">
        <v>784</v>
      </c>
      <c r="D11" s="7">
        <v>30.500014</v>
      </c>
      <c r="E11" s="116">
        <v>1.8026243</v>
      </c>
      <c r="F11" s="22">
        <v>78743</v>
      </c>
      <c r="G11" s="22">
        <v>905</v>
      </c>
      <c r="H11" s="7">
        <v>32.763305000000003</v>
      </c>
      <c r="I11" s="116">
        <v>1.8437684999999999</v>
      </c>
      <c r="J11" s="22">
        <v>97573</v>
      </c>
      <c r="K11" s="22">
        <v>964</v>
      </c>
      <c r="L11" s="7">
        <v>37.113546999999997</v>
      </c>
      <c r="M11" s="116">
        <v>4.1998154000000003</v>
      </c>
      <c r="N11" s="22">
        <v>113731</v>
      </c>
      <c r="O11" s="22">
        <v>1343</v>
      </c>
      <c r="P11" s="7">
        <v>47.323832000000003</v>
      </c>
      <c r="Q11" s="116">
        <v>3.0696588</v>
      </c>
      <c r="R11" s="22">
        <v>116290</v>
      </c>
      <c r="S11" s="22">
        <v>1653</v>
      </c>
      <c r="T11" s="7">
        <v>48.584738000000002</v>
      </c>
      <c r="U11" s="116">
        <v>1.4745668999999999</v>
      </c>
      <c r="V11" s="22">
        <v>116739</v>
      </c>
      <c r="W11" s="22">
        <v>1324</v>
      </c>
      <c r="X11" s="7">
        <v>49.555129000000001</v>
      </c>
      <c r="Y11" s="7">
        <v>1.7696175000000001</v>
      </c>
      <c r="Z11" s="23">
        <v>141579</v>
      </c>
      <c r="AA11" s="23">
        <v>1367</v>
      </c>
      <c r="AB11" s="7">
        <v>53.081707714860961</v>
      </c>
      <c r="AC11" s="116">
        <v>1.6622020576127674</v>
      </c>
    </row>
    <row r="12" spans="1:29" s="193" customFormat="1">
      <c r="A12" s="66" t="s">
        <v>32</v>
      </c>
      <c r="B12" s="22">
        <v>73569</v>
      </c>
      <c r="C12" s="22">
        <v>846</v>
      </c>
      <c r="D12" s="7">
        <v>32.969737000000002</v>
      </c>
      <c r="E12" s="116">
        <v>1.7313783</v>
      </c>
      <c r="F12" s="22">
        <v>77212</v>
      </c>
      <c r="G12" s="22">
        <v>894</v>
      </c>
      <c r="H12" s="7">
        <v>33.871895000000002</v>
      </c>
      <c r="I12" s="116">
        <v>1.8101471</v>
      </c>
      <c r="J12" s="22">
        <v>105607</v>
      </c>
      <c r="K12" s="22">
        <v>1122</v>
      </c>
      <c r="L12" s="7">
        <v>42.526879999999998</v>
      </c>
      <c r="M12" s="116">
        <v>2.1976281000000002</v>
      </c>
      <c r="N12" s="22">
        <v>114479</v>
      </c>
      <c r="O12" s="22">
        <v>1388</v>
      </c>
      <c r="P12" s="7">
        <v>50.177515999999997</v>
      </c>
      <c r="Q12" s="116">
        <v>2.2375327999999999</v>
      </c>
      <c r="R12" s="22">
        <v>125083</v>
      </c>
      <c r="S12" s="22">
        <v>1629</v>
      </c>
      <c r="T12" s="7">
        <v>51.146977</v>
      </c>
      <c r="U12" s="116">
        <v>2.7129451000000002</v>
      </c>
      <c r="V12" s="22">
        <v>115786</v>
      </c>
      <c r="W12" s="22">
        <v>1310</v>
      </c>
      <c r="X12" s="7">
        <v>50.483752000000003</v>
      </c>
      <c r="Y12" s="7">
        <v>1.8815359</v>
      </c>
      <c r="Z12" s="23">
        <v>115287</v>
      </c>
      <c r="AA12" s="23">
        <v>1046</v>
      </c>
      <c r="AB12" s="7">
        <v>54.741385450349711</v>
      </c>
      <c r="AC12" s="116">
        <v>5.4491710345867723</v>
      </c>
    </row>
    <row r="13" spans="1:29" s="193" customFormat="1">
      <c r="A13" s="66" t="s">
        <v>33</v>
      </c>
      <c r="B13" s="61">
        <v>97782</v>
      </c>
      <c r="C13" s="61">
        <v>985</v>
      </c>
      <c r="D13" s="7">
        <v>45.27196</v>
      </c>
      <c r="E13" s="116">
        <v>2.2242212000000001</v>
      </c>
      <c r="F13" s="61">
        <v>91306</v>
      </c>
      <c r="G13" s="61">
        <v>908</v>
      </c>
      <c r="H13" s="7">
        <v>41.657048000000003</v>
      </c>
      <c r="I13" s="116">
        <v>2.2438223000000002</v>
      </c>
      <c r="J13" s="61">
        <v>114005</v>
      </c>
      <c r="K13" s="61">
        <v>1047</v>
      </c>
      <c r="L13" s="7">
        <v>50.398083</v>
      </c>
      <c r="M13" s="116">
        <v>3.3104849000000001</v>
      </c>
      <c r="N13" s="61">
        <v>118272</v>
      </c>
      <c r="O13" s="61">
        <v>1466</v>
      </c>
      <c r="P13" s="7">
        <v>53.866509000000001</v>
      </c>
      <c r="Q13" s="116">
        <v>2.1747013000000002</v>
      </c>
      <c r="R13" s="61">
        <v>131406</v>
      </c>
      <c r="S13" s="61">
        <v>1618</v>
      </c>
      <c r="T13" s="7">
        <v>62.218161000000002</v>
      </c>
      <c r="U13" s="116">
        <v>2.1952452999999998</v>
      </c>
      <c r="V13" s="61">
        <v>105682</v>
      </c>
      <c r="W13" s="61">
        <v>1142</v>
      </c>
      <c r="X13" s="7">
        <v>54.279404</v>
      </c>
      <c r="Y13" s="7">
        <v>2.0567460999999998</v>
      </c>
      <c r="Z13" s="23">
        <v>117379</v>
      </c>
      <c r="AA13" s="23">
        <v>1134</v>
      </c>
      <c r="AB13" s="7">
        <v>58.648446087738584</v>
      </c>
      <c r="AC13" s="116">
        <v>2.110293405796805</v>
      </c>
    </row>
    <row r="14" spans="1:29" s="193" customFormat="1">
      <c r="A14" s="66" t="s">
        <v>34</v>
      </c>
      <c r="B14" s="22">
        <v>105570</v>
      </c>
      <c r="C14" s="22">
        <v>1042</v>
      </c>
      <c r="D14" s="7">
        <v>50.778244000000001</v>
      </c>
      <c r="E14" s="116">
        <v>2.1975712999999999</v>
      </c>
      <c r="F14" s="22">
        <v>99244</v>
      </c>
      <c r="G14" s="22">
        <v>933</v>
      </c>
      <c r="H14" s="7">
        <v>50.618164999999998</v>
      </c>
      <c r="I14" s="116">
        <v>2.9957989999999999</v>
      </c>
      <c r="J14" s="22">
        <v>122281</v>
      </c>
      <c r="K14" s="22">
        <v>1249</v>
      </c>
      <c r="L14" s="7">
        <v>60.327585999999997</v>
      </c>
      <c r="M14" s="116">
        <v>3.3537682000000002</v>
      </c>
      <c r="N14" s="22">
        <v>132364</v>
      </c>
      <c r="O14" s="22">
        <v>1411</v>
      </c>
      <c r="P14" s="7">
        <v>66.371157999999994</v>
      </c>
      <c r="Q14" s="116">
        <v>2.6207427999999999</v>
      </c>
      <c r="R14" s="22">
        <v>131613</v>
      </c>
      <c r="S14" s="22">
        <v>1588</v>
      </c>
      <c r="T14" s="7">
        <v>67.961561000000003</v>
      </c>
      <c r="U14" s="116">
        <v>3.0576774000000002</v>
      </c>
      <c r="V14" s="22">
        <v>103759</v>
      </c>
      <c r="W14" s="22">
        <v>1125</v>
      </c>
      <c r="X14" s="7">
        <v>61.560139999999997</v>
      </c>
      <c r="Y14" s="7">
        <v>2.499244</v>
      </c>
      <c r="Z14" s="23">
        <v>115431</v>
      </c>
      <c r="AA14" s="23">
        <v>1129</v>
      </c>
      <c r="AB14" s="7">
        <v>71.491124846713163</v>
      </c>
      <c r="AC14" s="116">
        <v>2.5398254638452631</v>
      </c>
    </row>
    <row r="15" spans="1:29" s="193" customFormat="1">
      <c r="A15" s="66" t="s">
        <v>35</v>
      </c>
      <c r="B15" s="22">
        <v>124739</v>
      </c>
      <c r="C15" s="22">
        <v>1028</v>
      </c>
      <c r="D15" s="7">
        <v>69.129693000000003</v>
      </c>
      <c r="E15" s="116">
        <v>2.6982274999999998</v>
      </c>
      <c r="F15" s="22">
        <v>131553</v>
      </c>
      <c r="G15" s="22">
        <v>951</v>
      </c>
      <c r="H15" s="7">
        <v>71.993105</v>
      </c>
      <c r="I15" s="116">
        <v>5.0912383999999999</v>
      </c>
      <c r="J15" s="22">
        <v>142002</v>
      </c>
      <c r="K15" s="22">
        <v>1293</v>
      </c>
      <c r="L15" s="7">
        <v>77.895105999999998</v>
      </c>
      <c r="M15" s="116">
        <v>2.6419454999999998</v>
      </c>
      <c r="N15" s="22">
        <v>148774</v>
      </c>
      <c r="O15" s="22">
        <v>1468</v>
      </c>
      <c r="P15" s="7">
        <v>84.041236999999995</v>
      </c>
      <c r="Q15" s="116">
        <v>3.9966936</v>
      </c>
      <c r="R15" s="22">
        <v>119541</v>
      </c>
      <c r="S15" s="22">
        <v>1448</v>
      </c>
      <c r="T15" s="7">
        <v>79.133208999999994</v>
      </c>
      <c r="U15" s="116">
        <v>2.8659235000000001</v>
      </c>
      <c r="V15" s="22">
        <v>113669</v>
      </c>
      <c r="W15" s="22">
        <v>1144</v>
      </c>
      <c r="X15" s="7">
        <v>82.820149999999998</v>
      </c>
      <c r="Y15" s="7">
        <v>3.4934454000000001</v>
      </c>
      <c r="Z15" s="23">
        <v>132671</v>
      </c>
      <c r="AA15" s="23">
        <v>1117</v>
      </c>
      <c r="AB15" s="7">
        <v>90.66499921411048</v>
      </c>
      <c r="AC15" s="116">
        <v>4.1129206802374405</v>
      </c>
    </row>
    <row r="16" spans="1:29" s="193" customFormat="1">
      <c r="A16" s="69" t="s">
        <v>36</v>
      </c>
      <c r="B16" s="61">
        <v>114405</v>
      </c>
      <c r="C16" s="61">
        <v>791</v>
      </c>
      <c r="D16" s="7">
        <v>87.311400000000006</v>
      </c>
      <c r="E16" s="116">
        <v>3.6221950999999999</v>
      </c>
      <c r="F16" s="61">
        <v>135576</v>
      </c>
      <c r="G16" s="61">
        <v>661</v>
      </c>
      <c r="H16" s="7">
        <v>91.479929999999996</v>
      </c>
      <c r="I16" s="116">
        <v>4.3663954</v>
      </c>
      <c r="J16" s="61">
        <v>139792</v>
      </c>
      <c r="K16" s="61">
        <v>975</v>
      </c>
      <c r="L16" s="7">
        <v>90.418808999999996</v>
      </c>
      <c r="M16" s="116">
        <v>4.6952901000000002</v>
      </c>
      <c r="N16" s="61">
        <v>122137</v>
      </c>
      <c r="O16" s="61">
        <v>905</v>
      </c>
      <c r="P16" s="7">
        <v>97.483438000000007</v>
      </c>
      <c r="Q16" s="116">
        <v>6.6784290000000004</v>
      </c>
      <c r="R16" s="61">
        <v>107698</v>
      </c>
      <c r="S16" s="61">
        <v>1218</v>
      </c>
      <c r="T16" s="7">
        <v>92.761537000000004</v>
      </c>
      <c r="U16" s="116">
        <v>4.9115472000000002</v>
      </c>
      <c r="V16" s="61">
        <v>93241</v>
      </c>
      <c r="W16" s="61">
        <v>864</v>
      </c>
      <c r="X16" s="7">
        <v>92.540469000000002</v>
      </c>
      <c r="Y16" s="7">
        <v>7.063955</v>
      </c>
      <c r="Z16" s="23">
        <v>105539</v>
      </c>
      <c r="AA16" s="23">
        <v>801</v>
      </c>
      <c r="AB16" s="7">
        <v>110.4657734980113</v>
      </c>
      <c r="AC16" s="116">
        <v>5.0529547986821592</v>
      </c>
    </row>
    <row r="17" spans="1:29" s="193" customFormat="1">
      <c r="A17" s="66" t="s">
        <v>14</v>
      </c>
      <c r="B17" s="22">
        <v>734176</v>
      </c>
      <c r="C17" s="22">
        <v>7800</v>
      </c>
      <c r="D17" s="7">
        <v>37.226396000000001</v>
      </c>
      <c r="E17" s="116">
        <f>'73'!C27</f>
        <v>0.83438599999999996</v>
      </c>
      <c r="F17" s="22">
        <v>826345</v>
      </c>
      <c r="G17" s="22">
        <v>8319</v>
      </c>
      <c r="H17" s="7">
        <v>38.725852000000003</v>
      </c>
      <c r="I17" s="116">
        <f>'73'!D27</f>
        <v>0.95416405999999998</v>
      </c>
      <c r="J17" s="22">
        <v>1017007</v>
      </c>
      <c r="K17" s="22">
        <v>10017</v>
      </c>
      <c r="L17" s="7">
        <v>45.169795999999998</v>
      </c>
      <c r="M17" s="116">
        <f>'73'!E27</f>
        <v>1.2489471999999999</v>
      </c>
      <c r="N17" s="22">
        <v>1100704</v>
      </c>
      <c r="O17" s="22">
        <v>12663</v>
      </c>
      <c r="P17" s="7">
        <v>51.190320999999997</v>
      </c>
      <c r="Q17" s="116">
        <f>'73'!F27</f>
        <v>0.95831670000000002</v>
      </c>
      <c r="R17" s="22">
        <v>1118006</v>
      </c>
      <c r="S17" s="22">
        <v>14880</v>
      </c>
      <c r="T17" s="7">
        <v>53.119594999999997</v>
      </c>
      <c r="U17" s="116">
        <f>'73'!G27</f>
        <v>0.72969521000000004</v>
      </c>
      <c r="V17" s="22">
        <v>1073510</v>
      </c>
      <c r="W17" s="22">
        <v>12153</v>
      </c>
      <c r="X17" s="7">
        <v>53.487251999999998</v>
      </c>
      <c r="Y17" s="116">
        <f>'73'!H27</f>
        <v>0.84832936000000003</v>
      </c>
      <c r="Z17" s="23">
        <v>1211432</v>
      </c>
      <c r="AA17" s="23">
        <v>11452</v>
      </c>
      <c r="AB17" s="7">
        <f>'73'!I26</f>
        <v>57.92070568829709</v>
      </c>
      <c r="AC17" s="7">
        <f>'73'!I27</f>
        <v>0.88462795928519278</v>
      </c>
    </row>
    <row r="18" spans="1:29" s="193" customFormat="1">
      <c r="A18" s="263"/>
      <c r="B18" s="263"/>
      <c r="C18" s="263"/>
      <c r="D18" s="263"/>
      <c r="E18" s="263"/>
      <c r="F18" s="263"/>
      <c r="G18" s="263"/>
      <c r="H18" s="263"/>
      <c r="I18" s="263"/>
      <c r="J18" s="263"/>
      <c r="K18" s="263"/>
      <c r="L18" s="263"/>
      <c r="M18" s="263"/>
      <c r="N18" s="263"/>
      <c r="O18" s="263"/>
    </row>
    <row r="19" spans="1:29" s="193" customFormat="1">
      <c r="A19" s="293" t="s">
        <v>130</v>
      </c>
      <c r="B19" s="293"/>
      <c r="C19" s="293"/>
      <c r="D19" s="293"/>
      <c r="E19" s="293"/>
      <c r="F19" s="293"/>
      <c r="G19" s="293"/>
      <c r="H19" s="293"/>
      <c r="I19" s="293"/>
    </row>
    <row r="20" spans="1:29" s="193" customFormat="1">
      <c r="A20" s="293" t="s">
        <v>164</v>
      </c>
      <c r="B20" s="293"/>
      <c r="C20" s="293"/>
      <c r="D20" s="293"/>
      <c r="E20" s="293"/>
      <c r="F20" s="293"/>
      <c r="G20" s="293"/>
      <c r="H20" s="293"/>
      <c r="I20" s="293"/>
    </row>
    <row r="21" spans="1:29" s="193" customFormat="1">
      <c r="A21" s="295" t="s">
        <v>163</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row>
    <row r="22" spans="1:29" s="193" customFormat="1">
      <c r="A22" s="328" t="s">
        <v>201</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row>
    <row r="23" spans="1:29">
      <c r="A23" s="318" t="s">
        <v>149</v>
      </c>
      <c r="B23" s="318"/>
      <c r="C23" s="318"/>
      <c r="D23" s="318"/>
      <c r="E23" s="318"/>
      <c r="F23" s="318"/>
      <c r="G23" s="318"/>
      <c r="H23" s="318"/>
      <c r="I23" s="318"/>
      <c r="J23" s="193"/>
      <c r="K23" s="193"/>
      <c r="L23" s="193"/>
      <c r="M23" s="193"/>
      <c r="N23" s="193"/>
      <c r="O23" s="193"/>
      <c r="P23" s="193"/>
      <c r="Q23" s="193"/>
      <c r="R23" s="193"/>
      <c r="S23" s="193"/>
      <c r="T23" s="193"/>
      <c r="U23" s="193"/>
      <c r="V23" s="193"/>
      <c r="W23" s="193"/>
      <c r="X23" s="193"/>
      <c r="Y23" s="193"/>
      <c r="Z23" s="193"/>
      <c r="AA23" s="193"/>
      <c r="AB23" s="193"/>
      <c r="AC23" s="193"/>
    </row>
    <row r="24" spans="1:29">
      <c r="G24" s="75"/>
      <c r="H24" s="75"/>
      <c r="I24" s="75"/>
      <c r="J24" s="75"/>
      <c r="K24" s="75"/>
      <c r="L24" s="75"/>
      <c r="M24" s="27"/>
      <c r="N24" s="75"/>
    </row>
    <row r="25" spans="1:29">
      <c r="A25" s="193"/>
      <c r="B25" s="193"/>
      <c r="C25" s="193"/>
      <c r="D25" s="193"/>
      <c r="F25" s="193"/>
      <c r="G25" s="193"/>
      <c r="H25" s="193"/>
      <c r="I25" s="193"/>
      <c r="J25" s="193"/>
      <c r="K25" s="75"/>
      <c r="L25" s="75"/>
      <c r="M25" s="75"/>
      <c r="N25" s="75"/>
    </row>
    <row r="26" spans="1:29">
      <c r="A26" s="193"/>
      <c r="B26" s="193"/>
      <c r="C26" s="193"/>
      <c r="D26" s="193"/>
      <c r="F26" s="193"/>
      <c r="G26" s="193"/>
      <c r="H26" s="193"/>
      <c r="I26" s="193"/>
      <c r="J26" s="193"/>
      <c r="K26" s="75"/>
      <c r="L26" s="75"/>
      <c r="M26" s="193"/>
      <c r="N26" s="193"/>
    </row>
    <row r="27" spans="1:29">
      <c r="A27" s="193"/>
      <c r="B27" s="17"/>
      <c r="C27" s="193"/>
      <c r="D27" s="193"/>
      <c r="F27" s="193"/>
      <c r="G27" s="193"/>
      <c r="I27" s="193"/>
      <c r="J27" s="193"/>
      <c r="K27" s="75"/>
      <c r="L27" s="75"/>
      <c r="M27" s="193"/>
      <c r="N27" s="193"/>
    </row>
    <row r="28" spans="1:29">
      <c r="A28" s="193"/>
      <c r="B28" s="17"/>
      <c r="C28" s="17"/>
      <c r="D28" s="193"/>
      <c r="F28" s="193"/>
      <c r="G28" s="193"/>
      <c r="I28" s="193"/>
      <c r="J28" s="193"/>
      <c r="K28" s="75"/>
      <c r="L28" s="75"/>
      <c r="M28" s="193"/>
      <c r="N28" s="193"/>
    </row>
    <row r="29" spans="1:29">
      <c r="A29" s="193"/>
      <c r="B29" s="17"/>
      <c r="C29" s="17"/>
      <c r="D29" s="193"/>
      <c r="F29" s="193"/>
      <c r="G29" s="193"/>
      <c r="I29" s="193"/>
      <c r="J29" s="193"/>
      <c r="K29" s="75"/>
      <c r="L29" s="75"/>
      <c r="M29" s="193"/>
      <c r="N29" s="193"/>
    </row>
    <row r="30" spans="1:29">
      <c r="A30" s="193"/>
      <c r="B30" s="17"/>
      <c r="C30" s="17"/>
      <c r="D30" s="193"/>
      <c r="F30" s="193"/>
      <c r="G30" s="193"/>
      <c r="I30" s="193"/>
      <c r="J30" s="193"/>
      <c r="K30" s="75"/>
      <c r="L30" s="75"/>
      <c r="M30" s="193"/>
      <c r="N30" s="193"/>
    </row>
    <row r="31" spans="1:29">
      <c r="A31" s="193"/>
      <c r="B31" s="17"/>
      <c r="C31" s="17"/>
      <c r="D31" s="193"/>
      <c r="F31" s="193"/>
      <c r="G31" s="193"/>
      <c r="I31" s="193"/>
      <c r="J31" s="193"/>
      <c r="K31" s="75"/>
      <c r="L31" s="75"/>
      <c r="M31" s="193"/>
      <c r="N31" s="193"/>
    </row>
    <row r="32" spans="1:29">
      <c r="A32" s="193"/>
      <c r="B32" s="17"/>
      <c r="C32" s="17"/>
      <c r="D32" s="193"/>
      <c r="F32" s="193"/>
      <c r="G32" s="193"/>
      <c r="I32" s="193"/>
      <c r="J32" s="193"/>
      <c r="M32" s="193"/>
      <c r="N32" s="193"/>
    </row>
    <row r="33" spans="1:14">
      <c r="A33" s="193"/>
      <c r="B33" s="17"/>
      <c r="C33" s="17"/>
      <c r="D33" s="193"/>
      <c r="F33" s="193"/>
      <c r="G33" s="193"/>
      <c r="I33" s="193"/>
      <c r="J33" s="193"/>
      <c r="M33" s="193"/>
      <c r="N33" s="193"/>
    </row>
    <row r="34" spans="1:14">
      <c r="A34" s="193"/>
      <c r="B34" s="17"/>
      <c r="C34" s="17"/>
      <c r="D34" s="193"/>
      <c r="F34" s="193"/>
      <c r="G34" s="193"/>
      <c r="I34" s="193"/>
      <c r="J34" s="193"/>
      <c r="M34" s="193"/>
      <c r="N34" s="193"/>
    </row>
    <row r="35" spans="1:14">
      <c r="A35" s="193"/>
      <c r="B35" s="17"/>
      <c r="C35" s="17"/>
      <c r="D35" s="193"/>
      <c r="F35" s="193"/>
      <c r="G35" s="193"/>
      <c r="I35" s="193"/>
      <c r="J35" s="193"/>
      <c r="M35" s="193"/>
      <c r="N35" s="193"/>
    </row>
    <row r="36" spans="1:14">
      <c r="A36" s="193"/>
      <c r="B36" s="17"/>
      <c r="C36" s="193"/>
      <c r="D36" s="193"/>
      <c r="F36" s="193"/>
      <c r="G36" s="193"/>
      <c r="I36" s="193"/>
      <c r="J36" s="193"/>
    </row>
    <row r="37" spans="1:14">
      <c r="A37" s="193"/>
      <c r="B37" s="17"/>
      <c r="C37" s="17"/>
      <c r="D37" s="193"/>
      <c r="F37" s="193"/>
      <c r="G37" s="193"/>
      <c r="I37" s="193"/>
      <c r="J37" s="193"/>
    </row>
    <row r="38" spans="1:14">
      <c r="A38" s="193"/>
      <c r="D38" s="193"/>
      <c r="F38" s="193"/>
      <c r="G38" s="193"/>
      <c r="I38" s="193"/>
      <c r="J38" s="193"/>
    </row>
    <row r="39" spans="1:14">
      <c r="F39" s="193"/>
      <c r="G39" s="193"/>
      <c r="H39" s="193"/>
      <c r="I39" s="193"/>
      <c r="J39" s="193"/>
    </row>
    <row r="40" spans="1:14">
      <c r="F40" s="193"/>
      <c r="G40" s="193"/>
      <c r="H40" s="193"/>
      <c r="I40" s="193"/>
      <c r="J40" s="193"/>
    </row>
  </sheetData>
  <mergeCells count="15">
    <mergeCell ref="A2:M2"/>
    <mergeCell ref="A5:A6"/>
    <mergeCell ref="B5:E5"/>
    <mergeCell ref="F5:I5"/>
    <mergeCell ref="J5:M5"/>
    <mergeCell ref="A3:O3"/>
    <mergeCell ref="A20:I20"/>
    <mergeCell ref="A21:AC21"/>
    <mergeCell ref="A22:AC22"/>
    <mergeCell ref="A23:I23"/>
    <mergeCell ref="N5:Q5"/>
    <mergeCell ref="R5:U5"/>
    <mergeCell ref="V5:Y5"/>
    <mergeCell ref="Z5:AC5"/>
    <mergeCell ref="A19:I19"/>
  </mergeCells>
  <hyperlinks>
    <hyperlink ref="A1" location="Índice!A1" display="Índice!A1" xr:uid="{4237A6FF-FAF5-4AB9-A396-DC32C8826DB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38"/>
  <sheetViews>
    <sheetView workbookViewId="0">
      <selection activeCell="I29" sqref="I29"/>
    </sheetView>
  </sheetViews>
  <sheetFormatPr baseColWidth="10" defaultColWidth="9.140625" defaultRowHeight="15"/>
  <cols>
    <col min="1" max="1" width="11.28515625" customWidth="1"/>
    <col min="2" max="2" width="11.5703125" customWidth="1"/>
    <col min="3" max="3" width="11.140625" customWidth="1"/>
    <col min="4" max="4" width="10.140625" bestFit="1" customWidth="1"/>
    <col min="5" max="5" width="11.42578125" customWidth="1"/>
    <col min="6" max="9" width="10.140625" bestFit="1" customWidth="1"/>
    <col min="10" max="10" width="14.28515625" bestFit="1" customWidth="1"/>
    <col min="11" max="11" width="14.7109375" bestFit="1" customWidth="1"/>
  </cols>
  <sheetData>
    <row r="1" spans="1:22" s="112" customFormat="1">
      <c r="A1" s="111" t="s">
        <v>155</v>
      </c>
    </row>
    <row r="2" spans="1:22">
      <c r="A2" s="291" t="s">
        <v>296</v>
      </c>
      <c r="B2" s="291"/>
      <c r="C2" s="291"/>
      <c r="D2" s="291"/>
      <c r="E2" s="291"/>
      <c r="F2" s="291"/>
      <c r="G2" s="291"/>
      <c r="H2" s="291"/>
    </row>
    <row r="3" spans="1:22" s="94" customFormat="1">
      <c r="A3" s="292" t="s">
        <v>129</v>
      </c>
      <c r="B3" s="292"/>
      <c r="C3" s="292"/>
      <c r="D3" s="292"/>
      <c r="E3" s="292"/>
      <c r="F3" s="292"/>
      <c r="G3" s="292"/>
      <c r="H3" s="292"/>
      <c r="I3" s="292"/>
      <c r="J3" s="292"/>
      <c r="K3" s="292"/>
      <c r="L3" s="292"/>
      <c r="M3" s="292"/>
      <c r="N3" s="292"/>
      <c r="O3" s="292"/>
    </row>
    <row r="4" spans="1:22" s="39" customFormat="1"/>
    <row r="5" spans="1:22" ht="30">
      <c r="A5" s="43" t="s">
        <v>23</v>
      </c>
      <c r="B5" s="25" t="s">
        <v>29</v>
      </c>
      <c r="C5" s="53">
        <v>2006</v>
      </c>
      <c r="D5" s="53">
        <v>2009</v>
      </c>
      <c r="E5" s="53">
        <v>2011</v>
      </c>
      <c r="F5" s="53">
        <v>2013</v>
      </c>
      <c r="G5" s="53">
        <v>2015</v>
      </c>
      <c r="H5" s="53">
        <v>2017</v>
      </c>
      <c r="I5" s="53">
        <v>2020</v>
      </c>
      <c r="K5" s="125"/>
      <c r="L5" s="125"/>
      <c r="M5" s="125"/>
      <c r="N5" s="125"/>
      <c r="O5" s="125"/>
      <c r="P5" s="125"/>
      <c r="Q5" s="125"/>
      <c r="R5" s="125"/>
      <c r="S5" s="125"/>
      <c r="T5" s="125"/>
      <c r="U5" s="125"/>
      <c r="V5" s="125"/>
    </row>
    <row r="6" spans="1:22">
      <c r="A6" s="297" t="s">
        <v>24</v>
      </c>
      <c r="B6" s="113" t="s">
        <v>37</v>
      </c>
      <c r="C6" s="7">
        <v>8.1372676707995382</v>
      </c>
      <c r="D6" s="7">
        <v>8.4323311683896183</v>
      </c>
      <c r="E6" s="7">
        <v>8.6842310463650723</v>
      </c>
      <c r="F6" s="7">
        <v>8.7876070320765951</v>
      </c>
      <c r="G6" s="7">
        <v>9.0058499297725554</v>
      </c>
      <c r="H6" s="7">
        <v>9.1034247123944407</v>
      </c>
      <c r="I6" s="7">
        <v>9.764284</v>
      </c>
      <c r="K6" s="125"/>
      <c r="L6" s="125"/>
      <c r="M6" s="125"/>
      <c r="N6" s="125"/>
      <c r="O6" s="125"/>
      <c r="P6" s="125"/>
      <c r="Q6" s="125"/>
      <c r="R6" s="125"/>
      <c r="S6" s="125"/>
      <c r="T6" s="125"/>
      <c r="U6" s="125"/>
      <c r="V6" s="125"/>
    </row>
    <row r="7" spans="1:22" s="112" customFormat="1">
      <c r="A7" s="298"/>
      <c r="B7" s="114" t="s">
        <v>148</v>
      </c>
      <c r="C7" s="115">
        <v>4.0010524672361616E-2</v>
      </c>
      <c r="D7" s="115">
        <v>4.1203101358113912E-2</v>
      </c>
      <c r="E7" s="115">
        <v>5.6324431590920161E-2</v>
      </c>
      <c r="F7" s="115">
        <v>4.7178899457758161E-2</v>
      </c>
      <c r="G7" s="115">
        <v>3.4873002030521301E-2</v>
      </c>
      <c r="H7" s="115">
        <v>3.8921292374995781E-2</v>
      </c>
      <c r="I7" s="115">
        <v>4.1652450000000001E-2</v>
      </c>
      <c r="K7" s="125"/>
      <c r="L7" s="125"/>
      <c r="M7" s="125"/>
      <c r="N7" s="125"/>
      <c r="O7" s="125"/>
      <c r="P7" s="125"/>
      <c r="Q7" s="125"/>
      <c r="R7" s="125"/>
      <c r="S7" s="125"/>
      <c r="T7" s="125"/>
      <c r="U7" s="125"/>
      <c r="V7" s="125"/>
    </row>
    <row r="8" spans="1:22" s="125" customFormat="1">
      <c r="A8" s="298"/>
      <c r="B8" s="49" t="s">
        <v>166</v>
      </c>
      <c r="C8" s="51">
        <v>2460033</v>
      </c>
      <c r="D8" s="51">
        <v>2632401</v>
      </c>
      <c r="E8" s="51">
        <v>2600794</v>
      </c>
      <c r="F8" s="51">
        <v>2656797</v>
      </c>
      <c r="G8" s="51">
        <v>2757469</v>
      </c>
      <c r="H8" s="51">
        <v>2771678</v>
      </c>
      <c r="I8" s="51">
        <v>3024992</v>
      </c>
    </row>
    <row r="9" spans="1:22">
      <c r="A9" s="297"/>
      <c r="B9" s="113" t="s">
        <v>156</v>
      </c>
      <c r="C9" s="51">
        <v>58871</v>
      </c>
      <c r="D9" s="51">
        <v>54465</v>
      </c>
      <c r="E9" s="51">
        <v>34620</v>
      </c>
      <c r="F9" s="51">
        <v>39438</v>
      </c>
      <c r="G9" s="51">
        <v>49260</v>
      </c>
      <c r="H9" s="51">
        <v>38339</v>
      </c>
      <c r="I9" s="51">
        <v>31020</v>
      </c>
      <c r="K9" s="125"/>
      <c r="L9" s="125"/>
      <c r="M9" s="125"/>
      <c r="N9" s="125"/>
      <c r="O9" s="125"/>
      <c r="P9" s="125"/>
      <c r="Q9" s="125"/>
      <c r="R9" s="125"/>
      <c r="S9" s="125"/>
      <c r="T9" s="125"/>
      <c r="U9" s="125"/>
      <c r="V9" s="125"/>
    </row>
    <row r="10" spans="1:22">
      <c r="A10" s="297" t="s">
        <v>25</v>
      </c>
      <c r="B10" s="113" t="s">
        <v>37</v>
      </c>
      <c r="C10" s="7">
        <v>9.0751335152690213</v>
      </c>
      <c r="D10" s="7">
        <v>9.3193067530615199</v>
      </c>
      <c r="E10" s="7">
        <v>9.4787283880978368</v>
      </c>
      <c r="F10" s="7">
        <v>9.7250564111458555</v>
      </c>
      <c r="G10" s="7">
        <v>9.9856829509191094</v>
      </c>
      <c r="H10" s="7">
        <v>10.06756607278521</v>
      </c>
      <c r="I10" s="7">
        <v>10.535072</v>
      </c>
      <c r="K10" s="125"/>
      <c r="L10" s="125"/>
      <c r="M10" s="125"/>
      <c r="N10" s="125"/>
      <c r="O10" s="125"/>
      <c r="P10" s="125"/>
      <c r="Q10" s="125"/>
      <c r="R10" s="125"/>
      <c r="S10" s="125"/>
      <c r="T10" s="125"/>
      <c r="U10" s="125"/>
      <c r="V10" s="125"/>
    </row>
    <row r="11" spans="1:22" s="112" customFormat="1">
      <c r="A11" s="298"/>
      <c r="B11" s="114" t="s">
        <v>148</v>
      </c>
      <c r="C11" s="115">
        <v>3.8221931045997935E-2</v>
      </c>
      <c r="D11" s="115">
        <v>4.4617708902911959E-2</v>
      </c>
      <c r="E11" s="115">
        <v>6.9706331208831199E-2</v>
      </c>
      <c r="F11" s="115">
        <v>6.3474248121671059E-2</v>
      </c>
      <c r="G11" s="115">
        <v>3.6986691604698224E-2</v>
      </c>
      <c r="H11" s="115">
        <v>3.5466875770461773E-2</v>
      </c>
      <c r="I11" s="115">
        <v>3.7068669999999998E-2</v>
      </c>
      <c r="K11" s="125"/>
      <c r="L11" s="125"/>
      <c r="M11" s="125"/>
      <c r="N11" s="125"/>
      <c r="O11" s="125"/>
      <c r="P11" s="125"/>
      <c r="Q11" s="125"/>
      <c r="R11" s="125"/>
      <c r="S11" s="125"/>
      <c r="T11" s="125"/>
      <c r="U11" s="125"/>
      <c r="V11" s="125"/>
    </row>
    <row r="12" spans="1:22" s="125" customFormat="1">
      <c r="A12" s="298"/>
      <c r="B12" s="49" t="s">
        <v>166</v>
      </c>
      <c r="C12" s="51">
        <v>2622172</v>
      </c>
      <c r="D12" s="51">
        <v>2675468</v>
      </c>
      <c r="E12" s="51">
        <v>2845365</v>
      </c>
      <c r="F12" s="51">
        <v>2940465</v>
      </c>
      <c r="G12" s="51">
        <v>2980712</v>
      </c>
      <c r="H12" s="51">
        <v>3155119</v>
      </c>
      <c r="I12" s="51">
        <v>3064635</v>
      </c>
    </row>
    <row r="13" spans="1:22">
      <c r="A13" s="297"/>
      <c r="B13" s="113" t="s">
        <v>156</v>
      </c>
      <c r="C13" s="51">
        <v>50094</v>
      </c>
      <c r="D13" s="51">
        <v>46218</v>
      </c>
      <c r="E13" s="51">
        <v>34901</v>
      </c>
      <c r="F13" s="51">
        <v>38742</v>
      </c>
      <c r="G13" s="51">
        <v>47578</v>
      </c>
      <c r="H13" s="51">
        <v>40237</v>
      </c>
      <c r="I13" s="51">
        <v>34463</v>
      </c>
      <c r="K13" s="125"/>
      <c r="L13" s="125"/>
      <c r="M13" s="125"/>
      <c r="N13" s="125"/>
      <c r="O13" s="125"/>
      <c r="P13" s="125"/>
      <c r="Q13" s="125"/>
      <c r="R13" s="125"/>
      <c r="S13" s="125"/>
      <c r="T13" s="125"/>
      <c r="U13" s="125"/>
      <c r="V13" s="125"/>
    </row>
    <row r="14" spans="1:22">
      <c r="A14" s="297" t="s">
        <v>26</v>
      </c>
      <c r="B14" s="113" t="s">
        <v>37</v>
      </c>
      <c r="C14" s="7">
        <v>9.721639286289518</v>
      </c>
      <c r="D14" s="7">
        <v>9.859103280118708</v>
      </c>
      <c r="E14" s="7">
        <v>9.9384774763429764</v>
      </c>
      <c r="F14" s="7">
        <v>10.313348539535482</v>
      </c>
      <c r="G14" s="7">
        <v>10.566802044389309</v>
      </c>
      <c r="H14" s="7">
        <v>10.782513062021925</v>
      </c>
      <c r="I14" s="7">
        <v>11.221717999999999</v>
      </c>
      <c r="K14" s="125"/>
      <c r="L14" s="125"/>
      <c r="M14" s="125"/>
      <c r="N14" s="125"/>
      <c r="O14" s="125"/>
      <c r="P14" s="125"/>
      <c r="Q14" s="125"/>
      <c r="R14" s="125"/>
      <c r="S14" s="125"/>
      <c r="T14" s="125"/>
      <c r="U14" s="125"/>
      <c r="V14" s="125"/>
    </row>
    <row r="15" spans="1:22" s="112" customFormat="1">
      <c r="A15" s="298"/>
      <c r="B15" s="114" t="s">
        <v>148</v>
      </c>
      <c r="C15" s="115">
        <v>4.3619122539547313E-2</v>
      </c>
      <c r="D15" s="115">
        <v>4.8127194147555653E-2</v>
      </c>
      <c r="E15" s="115">
        <v>9.170339740896033E-2</v>
      </c>
      <c r="F15" s="115">
        <v>4.7890197800288109E-2</v>
      </c>
      <c r="G15" s="115">
        <v>3.8250230864516573E-2</v>
      </c>
      <c r="H15" s="115">
        <v>3.7305815365484912E-2</v>
      </c>
      <c r="I15" s="115">
        <v>8.495867E-2</v>
      </c>
      <c r="K15" s="125"/>
      <c r="L15" s="125"/>
      <c r="M15" s="125"/>
      <c r="N15" s="125"/>
      <c r="O15" s="125"/>
      <c r="P15" s="125"/>
      <c r="Q15" s="125"/>
      <c r="R15" s="125"/>
      <c r="S15" s="125"/>
      <c r="T15" s="125"/>
      <c r="U15" s="125"/>
      <c r="V15" s="125"/>
    </row>
    <row r="16" spans="1:22" s="125" customFormat="1">
      <c r="A16" s="298"/>
      <c r="B16" s="49" t="s">
        <v>166</v>
      </c>
      <c r="C16" s="51">
        <v>2539349</v>
      </c>
      <c r="D16" s="51">
        <v>2682220</v>
      </c>
      <c r="E16" s="51">
        <v>2874622</v>
      </c>
      <c r="F16" s="51">
        <v>2854537</v>
      </c>
      <c r="G16" s="51">
        <v>2943862</v>
      </c>
      <c r="H16" s="51">
        <v>3042408</v>
      </c>
      <c r="I16" s="51">
        <v>3377613</v>
      </c>
    </row>
    <row r="17" spans="1:22">
      <c r="A17" s="297"/>
      <c r="B17" s="113" t="s">
        <v>156</v>
      </c>
      <c r="C17" s="51">
        <v>40990</v>
      </c>
      <c r="D17" s="51">
        <v>40886</v>
      </c>
      <c r="E17" s="51">
        <v>32549</v>
      </c>
      <c r="F17" s="51">
        <v>36223</v>
      </c>
      <c r="G17" s="51">
        <v>44270</v>
      </c>
      <c r="H17" s="51">
        <v>36471</v>
      </c>
      <c r="I17" s="51">
        <v>31614</v>
      </c>
      <c r="K17" s="125"/>
      <c r="L17" s="125"/>
      <c r="M17" s="125"/>
      <c r="N17" s="125"/>
      <c r="O17" s="125"/>
      <c r="P17" s="125"/>
      <c r="Q17" s="125"/>
      <c r="R17" s="125"/>
      <c r="S17" s="125"/>
      <c r="T17" s="125"/>
      <c r="U17" s="125"/>
      <c r="V17" s="125"/>
    </row>
    <row r="18" spans="1:22">
      <c r="A18" s="297" t="s">
        <v>27</v>
      </c>
      <c r="B18" s="113" t="s">
        <v>37</v>
      </c>
      <c r="C18" s="7">
        <v>10.897146938852536</v>
      </c>
      <c r="D18" s="7">
        <v>11.136194075112956</v>
      </c>
      <c r="E18" s="7">
        <v>11.107770498333418</v>
      </c>
      <c r="F18" s="7">
        <v>11.352434209948504</v>
      </c>
      <c r="G18" s="7">
        <v>11.696650354744429</v>
      </c>
      <c r="H18" s="7">
        <v>11.909263084852521</v>
      </c>
      <c r="I18" s="7">
        <v>12.394549</v>
      </c>
      <c r="K18" s="125"/>
      <c r="L18" s="125"/>
      <c r="M18" s="125"/>
      <c r="N18" s="125"/>
      <c r="O18" s="125"/>
      <c r="P18" s="125"/>
      <c r="Q18" s="125"/>
      <c r="R18" s="125"/>
      <c r="S18" s="125"/>
      <c r="T18" s="125"/>
      <c r="U18" s="125"/>
      <c r="V18" s="125"/>
    </row>
    <row r="19" spans="1:22" s="112" customFormat="1">
      <c r="A19" s="298"/>
      <c r="B19" s="114" t="s">
        <v>148</v>
      </c>
      <c r="C19" s="115">
        <v>4.780122704131632E-2</v>
      </c>
      <c r="D19" s="115">
        <v>5.2579941143841916E-2</v>
      </c>
      <c r="E19" s="115">
        <v>6.6381420440765337E-2</v>
      </c>
      <c r="F19" s="115">
        <v>5.0500805886719576E-2</v>
      </c>
      <c r="G19" s="115">
        <v>4.0407189966735028E-2</v>
      </c>
      <c r="H19" s="115">
        <v>4.8857087582047848E-2</v>
      </c>
      <c r="I19" s="115">
        <v>3.8297869999999998E-2</v>
      </c>
      <c r="K19" s="125"/>
      <c r="L19" s="125"/>
      <c r="M19" s="125"/>
      <c r="N19" s="125"/>
      <c r="O19" s="125"/>
      <c r="P19" s="125"/>
      <c r="Q19" s="125"/>
      <c r="R19" s="125"/>
      <c r="S19" s="125"/>
      <c r="T19" s="125"/>
      <c r="U19" s="125"/>
      <c r="V19" s="125"/>
    </row>
    <row r="20" spans="1:22" s="125" customFormat="1">
      <c r="A20" s="298"/>
      <c r="B20" s="49" t="s">
        <v>166</v>
      </c>
      <c r="C20" s="51">
        <v>2490553</v>
      </c>
      <c r="D20" s="51">
        <v>2596809</v>
      </c>
      <c r="E20" s="51">
        <v>2656033</v>
      </c>
      <c r="F20" s="51">
        <v>2732632</v>
      </c>
      <c r="G20" s="51">
        <v>2821045</v>
      </c>
      <c r="H20" s="51">
        <v>2833257</v>
      </c>
      <c r="I20" s="51">
        <v>3064635</v>
      </c>
    </row>
    <row r="21" spans="1:22">
      <c r="A21" s="297"/>
      <c r="B21" s="113" t="s">
        <v>156</v>
      </c>
      <c r="C21" s="51">
        <v>33133</v>
      </c>
      <c r="D21" s="51">
        <v>32213</v>
      </c>
      <c r="E21" s="51">
        <v>30187</v>
      </c>
      <c r="F21" s="51">
        <v>32866</v>
      </c>
      <c r="G21" s="51">
        <v>39335</v>
      </c>
      <c r="H21" s="51">
        <v>32270</v>
      </c>
      <c r="I21" s="51">
        <v>29029</v>
      </c>
      <c r="K21" s="125"/>
      <c r="L21" s="125"/>
      <c r="M21" s="125"/>
      <c r="N21" s="125"/>
      <c r="O21" s="125"/>
      <c r="P21" s="125"/>
      <c r="Q21" s="125"/>
      <c r="R21" s="125"/>
      <c r="S21" s="125"/>
      <c r="T21" s="125"/>
      <c r="U21" s="125"/>
      <c r="V21" s="125"/>
    </row>
    <row r="22" spans="1:22">
      <c r="A22" s="297" t="s">
        <v>28</v>
      </c>
      <c r="B22" s="113" t="s">
        <v>37</v>
      </c>
      <c r="C22" s="7">
        <v>13.306778517823895</v>
      </c>
      <c r="D22" s="7">
        <v>13.587927223778932</v>
      </c>
      <c r="E22" s="7">
        <v>13.708687414567509</v>
      </c>
      <c r="F22" s="7">
        <v>14.082590160873758</v>
      </c>
      <c r="G22" s="7">
        <v>14.17659254901767</v>
      </c>
      <c r="H22" s="7">
        <v>14.529451652549813</v>
      </c>
      <c r="I22" s="7">
        <v>15.041501</v>
      </c>
      <c r="K22" s="125"/>
      <c r="L22" s="125"/>
      <c r="M22" s="125"/>
      <c r="N22" s="125"/>
      <c r="O22" s="125"/>
      <c r="P22" s="125"/>
      <c r="Q22" s="125"/>
      <c r="R22" s="125"/>
      <c r="S22" s="125"/>
      <c r="T22" s="125"/>
      <c r="U22" s="125"/>
      <c r="V22" s="125"/>
    </row>
    <row r="23" spans="1:22" s="112" customFormat="1">
      <c r="A23" s="298"/>
      <c r="B23" s="114" t="s">
        <v>148</v>
      </c>
      <c r="C23" s="115">
        <v>6.5417456248719696E-2</v>
      </c>
      <c r="D23" s="115">
        <v>6.6231621514229747E-2</v>
      </c>
      <c r="E23" s="115">
        <v>0.10130384525247289</v>
      </c>
      <c r="F23" s="115">
        <v>5.876982699042501E-2</v>
      </c>
      <c r="G23" s="115">
        <v>5.7507215951064249E-2</v>
      </c>
      <c r="H23" s="115">
        <v>5.9790604591051039E-2</v>
      </c>
      <c r="I23" s="115">
        <v>3.8990329999999997E-2</v>
      </c>
      <c r="K23" s="125"/>
      <c r="L23" s="125"/>
      <c r="M23" s="125"/>
      <c r="N23" s="125"/>
      <c r="O23" s="125"/>
      <c r="P23" s="125"/>
      <c r="Q23" s="125"/>
      <c r="R23" s="125"/>
      <c r="S23" s="125"/>
      <c r="T23" s="125"/>
      <c r="U23" s="125"/>
      <c r="V23" s="125"/>
    </row>
    <row r="24" spans="1:22" s="125" customFormat="1">
      <c r="A24" s="298"/>
      <c r="B24" s="49" t="s">
        <v>166</v>
      </c>
      <c r="C24" s="51">
        <v>2203166</v>
      </c>
      <c r="D24" s="51">
        <v>2365388</v>
      </c>
      <c r="E24" s="51">
        <v>2395166</v>
      </c>
      <c r="F24" s="51">
        <v>2410275</v>
      </c>
      <c r="G24" s="51">
        <v>2427492</v>
      </c>
      <c r="H24" s="51">
        <v>2477535</v>
      </c>
      <c r="I24" s="51">
        <v>2697542</v>
      </c>
    </row>
    <row r="25" spans="1:22">
      <c r="A25" s="297"/>
      <c r="B25" s="113" t="s">
        <v>156</v>
      </c>
      <c r="C25" s="51">
        <v>21836</v>
      </c>
      <c r="D25" s="51">
        <v>19842</v>
      </c>
      <c r="E25" s="51">
        <v>23944</v>
      </c>
      <c r="F25" s="51">
        <v>24207</v>
      </c>
      <c r="G25" s="51">
        <v>31655</v>
      </c>
      <c r="H25" s="51">
        <v>26550</v>
      </c>
      <c r="I25" s="51">
        <v>22677</v>
      </c>
      <c r="K25" s="125"/>
      <c r="L25" s="125"/>
      <c r="M25" s="125"/>
      <c r="N25" s="125"/>
      <c r="O25" s="125"/>
      <c r="P25" s="125"/>
      <c r="Q25" s="125"/>
      <c r="R25" s="125"/>
      <c r="S25" s="125"/>
      <c r="T25" s="125"/>
      <c r="U25" s="125"/>
      <c r="V25" s="125"/>
    </row>
    <row r="26" spans="1:22" s="112" customFormat="1">
      <c r="A26" s="297" t="s">
        <v>14</v>
      </c>
      <c r="B26" s="113" t="s">
        <v>37</v>
      </c>
      <c r="C26" s="7">
        <v>10.146597</v>
      </c>
      <c r="D26" s="7">
        <v>10.394641</v>
      </c>
      <c r="E26" s="7">
        <v>10.50427</v>
      </c>
      <c r="F26" s="7">
        <v>10.765062</v>
      </c>
      <c r="G26" s="7">
        <v>10.991312000000001</v>
      </c>
      <c r="H26" s="7">
        <v>11.172283</v>
      </c>
      <c r="I26" s="7">
        <v>11.680904</v>
      </c>
      <c r="K26" s="125"/>
      <c r="L26" s="125"/>
      <c r="M26" s="125"/>
      <c r="N26" s="125"/>
      <c r="O26" s="125"/>
      <c r="P26" s="125"/>
      <c r="Q26" s="125"/>
      <c r="R26" s="125"/>
      <c r="S26" s="125"/>
      <c r="T26" s="125"/>
      <c r="U26" s="125"/>
      <c r="V26" s="125"/>
    </row>
    <row r="27" spans="1:22" s="112" customFormat="1">
      <c r="A27" s="298"/>
      <c r="B27" s="114" t="s">
        <v>148</v>
      </c>
      <c r="C27" s="115">
        <v>4.1003100000000001E-2</v>
      </c>
      <c r="D27" s="115">
        <v>4.0336810000000001E-2</v>
      </c>
      <c r="E27" s="115">
        <v>5.1329949999999999E-2</v>
      </c>
      <c r="F27" s="115">
        <v>3.9797029999999997E-2</v>
      </c>
      <c r="G27" s="115">
        <v>3.4304719999999997E-2</v>
      </c>
      <c r="H27" s="115">
        <v>4.029365E-2</v>
      </c>
      <c r="I27" s="115">
        <v>3.3670470000000001E-2</v>
      </c>
    </row>
    <row r="28" spans="1:22" s="125" customFormat="1">
      <c r="A28" s="298"/>
      <c r="B28" s="49" t="s">
        <v>166</v>
      </c>
      <c r="C28" s="51">
        <v>12315273</v>
      </c>
      <c r="D28" s="51">
        <v>12952286</v>
      </c>
      <c r="E28" s="51">
        <v>13371980</v>
      </c>
      <c r="F28" s="51">
        <v>13594706</v>
      </c>
      <c r="G28" s="51">
        <v>13930580</v>
      </c>
      <c r="H28" s="51">
        <v>14279997</v>
      </c>
      <c r="I28" s="51">
        <v>15571656</v>
      </c>
    </row>
    <row r="29" spans="1:22" s="112" customFormat="1">
      <c r="A29" s="297"/>
      <c r="B29" s="113" t="s">
        <v>156</v>
      </c>
      <c r="C29" s="51">
        <v>204924</v>
      </c>
      <c r="D29" s="51">
        <v>193624</v>
      </c>
      <c r="E29" s="51">
        <v>156201</v>
      </c>
      <c r="F29" s="51">
        <v>171476</v>
      </c>
      <c r="G29" s="51">
        <v>212098</v>
      </c>
      <c r="H29" s="51">
        <v>173867</v>
      </c>
      <c r="I29" s="51">
        <v>148803</v>
      </c>
    </row>
    <row r="30" spans="1:22" s="112" customFormat="1">
      <c r="A30" s="118"/>
      <c r="B30" s="29"/>
      <c r="C30" s="38"/>
      <c r="D30" s="38"/>
      <c r="E30" s="38"/>
      <c r="F30" s="38"/>
      <c r="G30" s="38"/>
      <c r="H30" s="38"/>
    </row>
    <row r="31" spans="1:22">
      <c r="A31" s="31" t="s">
        <v>130</v>
      </c>
      <c r="B31" s="31"/>
      <c r="C31" s="31"/>
      <c r="D31" s="31"/>
      <c r="E31" s="31"/>
      <c r="F31" s="31"/>
      <c r="G31" s="31"/>
      <c r="H31" s="31"/>
      <c r="I31" s="31"/>
      <c r="J31" s="31"/>
      <c r="K31" s="31"/>
      <c r="L31" s="31"/>
      <c r="M31" s="31"/>
      <c r="N31" s="31"/>
      <c r="O31" s="31"/>
      <c r="P31" s="31"/>
    </row>
    <row r="32" spans="1:22">
      <c r="A32" s="293" t="s">
        <v>164</v>
      </c>
      <c r="B32" s="293"/>
      <c r="C32" s="293"/>
      <c r="D32" s="293"/>
      <c r="E32" s="293"/>
      <c r="F32" s="293"/>
      <c r="G32" s="31"/>
      <c r="H32" s="31"/>
      <c r="I32" s="31"/>
      <c r="J32" s="31"/>
      <c r="K32" s="31"/>
      <c r="L32" s="31"/>
      <c r="M32" s="31"/>
      <c r="N32" s="31"/>
      <c r="O32" s="31"/>
      <c r="P32" s="31"/>
    </row>
    <row r="33" spans="1:16" ht="36.75" customHeight="1">
      <c r="A33" s="295" t="s">
        <v>163</v>
      </c>
      <c r="B33" s="295"/>
      <c r="C33" s="295"/>
      <c r="D33" s="295"/>
      <c r="E33" s="295"/>
      <c r="F33" s="295"/>
      <c r="G33" s="295"/>
      <c r="H33" s="295"/>
      <c r="I33" s="295"/>
      <c r="J33" s="295"/>
      <c r="K33" s="295"/>
      <c r="L33" s="295"/>
      <c r="M33" s="295"/>
      <c r="N33" s="295"/>
      <c r="O33" s="295"/>
      <c r="P33" s="295"/>
    </row>
    <row r="34" spans="1:16" s="193" customFormat="1" ht="40.5" customHeight="1">
      <c r="A34" s="296" t="s">
        <v>201</v>
      </c>
      <c r="B34" s="296"/>
      <c r="C34" s="296"/>
      <c r="D34" s="296"/>
      <c r="E34" s="296"/>
      <c r="F34" s="296"/>
      <c r="G34" s="296"/>
      <c r="H34" s="296"/>
      <c r="I34" s="296"/>
      <c r="J34" s="296"/>
      <c r="K34" s="296"/>
      <c r="L34" s="296"/>
      <c r="M34" s="296"/>
      <c r="N34" s="296"/>
      <c r="O34" s="296"/>
      <c r="P34" s="296"/>
    </row>
    <row r="35" spans="1:16" s="127" customFormat="1">
      <c r="A35" s="295" t="s">
        <v>203</v>
      </c>
      <c r="B35" s="295"/>
      <c r="C35" s="295"/>
      <c r="D35" s="295"/>
      <c r="E35" s="295"/>
      <c r="F35" s="295"/>
      <c r="G35" s="295"/>
      <c r="H35" s="295"/>
      <c r="I35" s="295"/>
      <c r="J35" s="295"/>
      <c r="K35" s="295"/>
      <c r="L35" s="295"/>
      <c r="M35" s="295"/>
      <c r="N35" s="295"/>
      <c r="O35" s="295"/>
      <c r="P35" s="215"/>
    </row>
    <row r="36" spans="1:16">
      <c r="A36" s="293" t="s">
        <v>149</v>
      </c>
      <c r="B36" s="293"/>
      <c r="C36" s="293"/>
      <c r="D36" s="293"/>
      <c r="E36" s="293"/>
      <c r="F36" s="293"/>
      <c r="G36" s="293"/>
      <c r="H36" s="293"/>
      <c r="I36" s="293"/>
      <c r="J36" s="293"/>
      <c r="K36" s="293"/>
      <c r="L36" s="293"/>
      <c r="M36" s="293"/>
      <c r="N36" s="293"/>
      <c r="O36" s="293"/>
      <c r="P36" s="31"/>
    </row>
    <row r="38" spans="1:16">
      <c r="A38" s="112"/>
      <c r="B38" s="112"/>
      <c r="C38" s="112"/>
      <c r="D38" s="112"/>
      <c r="E38" s="112"/>
      <c r="F38" s="112"/>
      <c r="G38" s="112"/>
      <c r="H38" s="112"/>
    </row>
  </sheetData>
  <mergeCells count="13">
    <mergeCell ref="A33:P33"/>
    <mergeCell ref="A36:O36"/>
    <mergeCell ref="A32:F32"/>
    <mergeCell ref="A2:H2"/>
    <mergeCell ref="A6:A9"/>
    <mergeCell ref="A10:A13"/>
    <mergeCell ref="A14:A17"/>
    <mergeCell ref="A18:A21"/>
    <mergeCell ref="A3:O3"/>
    <mergeCell ref="A22:A25"/>
    <mergeCell ref="A26:A29"/>
    <mergeCell ref="A35:O35"/>
    <mergeCell ref="A34:P34"/>
  </mergeCells>
  <hyperlinks>
    <hyperlink ref="A1" location="Índice!A1" display="Índice!A1" xr:uid="{0E0BB625-0F10-4BE0-B698-3086EFFB378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92"/>
  <sheetViews>
    <sheetView workbookViewId="0">
      <selection activeCell="I48" sqref="I48"/>
    </sheetView>
  </sheetViews>
  <sheetFormatPr baseColWidth="10" defaultColWidth="9.140625" defaultRowHeight="15"/>
  <cols>
    <col min="1" max="1" width="11" customWidth="1"/>
    <col min="2" max="2" width="11" bestFit="1" customWidth="1"/>
    <col min="3" max="3" width="11.140625" customWidth="1"/>
    <col min="4" max="9" width="10.140625" bestFit="1" customWidth="1"/>
  </cols>
  <sheetData>
    <row r="1" spans="1:22" s="112" customFormat="1">
      <c r="A1" s="111" t="s">
        <v>155</v>
      </c>
    </row>
    <row r="2" spans="1:22">
      <c r="A2" s="291" t="s">
        <v>297</v>
      </c>
      <c r="B2" s="291"/>
      <c r="C2" s="291"/>
      <c r="D2" s="291"/>
      <c r="E2" s="291"/>
      <c r="F2" s="291"/>
      <c r="G2" s="291"/>
      <c r="H2" s="291"/>
    </row>
    <row r="3" spans="1:22" s="94" customFormat="1">
      <c r="A3" s="292" t="s">
        <v>129</v>
      </c>
      <c r="B3" s="292"/>
      <c r="C3" s="292"/>
      <c r="D3" s="292"/>
      <c r="E3" s="292"/>
      <c r="F3" s="292"/>
      <c r="G3" s="292"/>
      <c r="H3" s="292"/>
      <c r="I3" s="292"/>
      <c r="J3" s="292"/>
      <c r="K3" s="292"/>
      <c r="L3" s="292"/>
      <c r="M3" s="292"/>
      <c r="N3" s="292"/>
      <c r="O3" s="292"/>
    </row>
    <row r="4" spans="1:22" s="39" customFormat="1"/>
    <row r="5" spans="1:22" ht="30">
      <c r="A5" s="43" t="s">
        <v>31</v>
      </c>
      <c r="B5" s="25" t="s">
        <v>29</v>
      </c>
      <c r="C5" s="53" t="s">
        <v>8</v>
      </c>
      <c r="D5" s="53" t="s">
        <v>9</v>
      </c>
      <c r="E5" s="53" t="s">
        <v>10</v>
      </c>
      <c r="F5" s="53" t="s">
        <v>11</v>
      </c>
      <c r="G5" s="53" t="s">
        <v>12</v>
      </c>
      <c r="H5" s="53" t="s">
        <v>70</v>
      </c>
      <c r="I5" s="53">
        <v>2020</v>
      </c>
    </row>
    <row r="6" spans="1:22">
      <c r="A6" s="297" t="s">
        <v>24</v>
      </c>
      <c r="B6" s="113" t="s">
        <v>37</v>
      </c>
      <c r="C6" s="7">
        <v>7.7776651812439912</v>
      </c>
      <c r="D6" s="7">
        <v>7.9337646287581567</v>
      </c>
      <c r="E6" s="7">
        <v>8.1259641005211538</v>
      </c>
      <c r="F6" s="7">
        <v>8.377157355446192</v>
      </c>
      <c r="G6" s="7">
        <v>8.4861310022375065</v>
      </c>
      <c r="H6" s="7">
        <v>8.5463113241491566</v>
      </c>
      <c r="I6" s="7">
        <v>9.4049838000000001</v>
      </c>
      <c r="L6" s="129"/>
      <c r="M6" s="129"/>
      <c r="N6" s="129"/>
      <c r="O6" s="129"/>
      <c r="P6" s="129"/>
      <c r="Q6" s="129"/>
      <c r="R6" s="129"/>
      <c r="S6" s="129"/>
      <c r="T6" s="129"/>
      <c r="U6" s="129"/>
      <c r="V6" s="129"/>
    </row>
    <row r="7" spans="1:22" s="112" customFormat="1">
      <c r="A7" s="298"/>
      <c r="B7" s="114" t="s">
        <v>148</v>
      </c>
      <c r="C7" s="115">
        <v>5.956758559689506E-2</v>
      </c>
      <c r="D7" s="115">
        <v>6.048487998455377E-2</v>
      </c>
      <c r="E7" s="115">
        <v>6.6702526734777348E-2</v>
      </c>
      <c r="F7" s="115">
        <v>7.4124185300923476E-2</v>
      </c>
      <c r="G7" s="115">
        <v>5.2984600601690232E-2</v>
      </c>
      <c r="H7" s="115">
        <v>5.6133103072232231E-2</v>
      </c>
      <c r="I7" s="115">
        <v>7.8818910000000006E-2</v>
      </c>
      <c r="L7" s="129"/>
    </row>
    <row r="8" spans="1:22" s="129" customFormat="1">
      <c r="A8" s="298"/>
      <c r="B8" s="49" t="s">
        <v>166</v>
      </c>
      <c r="C8" s="51">
        <v>1174301</v>
      </c>
      <c r="D8" s="51">
        <v>1195932</v>
      </c>
      <c r="E8" s="51">
        <v>1224976</v>
      </c>
      <c r="F8" s="51">
        <v>1228124</v>
      </c>
      <c r="G8" s="51">
        <v>1271505</v>
      </c>
      <c r="H8" s="51">
        <v>1295126</v>
      </c>
      <c r="I8" s="51">
        <v>1331199</v>
      </c>
    </row>
    <row r="9" spans="1:22">
      <c r="A9" s="297"/>
      <c r="B9" s="113" t="s">
        <v>156</v>
      </c>
      <c r="C9" s="51">
        <v>31335</v>
      </c>
      <c r="D9" s="51">
        <v>26646</v>
      </c>
      <c r="E9" s="51">
        <v>17007</v>
      </c>
      <c r="F9" s="51">
        <v>18872</v>
      </c>
      <c r="G9" s="51">
        <v>23854</v>
      </c>
      <c r="H9" s="51">
        <v>18346</v>
      </c>
      <c r="I9" s="51">
        <v>13555</v>
      </c>
      <c r="L9" s="129"/>
    </row>
    <row r="10" spans="1:22">
      <c r="A10" s="297" t="s">
        <v>25</v>
      </c>
      <c r="B10" s="113" t="s">
        <v>37</v>
      </c>
      <c r="C10" s="7">
        <v>8.4657043614065763</v>
      </c>
      <c r="D10" s="7">
        <v>8.8474126486544442</v>
      </c>
      <c r="E10" s="7">
        <v>9.1812906939726044</v>
      </c>
      <c r="F10" s="7">
        <v>9.1404401147078449</v>
      </c>
      <c r="G10" s="7">
        <v>9.4505613864131295</v>
      </c>
      <c r="H10" s="7">
        <v>9.5920848029734138</v>
      </c>
      <c r="I10" s="7">
        <v>10.046668</v>
      </c>
      <c r="L10" s="129"/>
    </row>
    <row r="11" spans="1:22" s="112" customFormat="1">
      <c r="A11" s="298"/>
      <c r="B11" s="114" t="s">
        <v>148</v>
      </c>
      <c r="C11" s="115">
        <v>4.967234679293845E-2</v>
      </c>
      <c r="D11" s="115">
        <v>5.026418551503041E-2</v>
      </c>
      <c r="E11" s="115">
        <v>7.7887466716900985E-2</v>
      </c>
      <c r="F11" s="115">
        <v>5.5839414234847749E-2</v>
      </c>
      <c r="G11" s="115">
        <v>4.480851809984112E-2</v>
      </c>
      <c r="H11" s="115">
        <v>4.7402827434935665E-2</v>
      </c>
      <c r="I11" s="115">
        <v>4.5098329999999999E-2</v>
      </c>
      <c r="L11" s="129"/>
    </row>
    <row r="12" spans="1:22" s="129" customFormat="1">
      <c r="A12" s="298"/>
      <c r="B12" s="49" t="s">
        <v>166</v>
      </c>
      <c r="C12" s="51">
        <v>1285732</v>
      </c>
      <c r="D12" s="51">
        <v>1436469</v>
      </c>
      <c r="E12" s="51">
        <v>1375818</v>
      </c>
      <c r="F12" s="51">
        <v>1428673</v>
      </c>
      <c r="G12" s="51">
        <v>1485964</v>
      </c>
      <c r="H12" s="51">
        <v>1476552</v>
      </c>
      <c r="I12" s="51">
        <v>1693793</v>
      </c>
    </row>
    <row r="13" spans="1:22">
      <c r="A13" s="297"/>
      <c r="B13" s="113" t="s">
        <v>156</v>
      </c>
      <c r="C13" s="51">
        <v>27536</v>
      </c>
      <c r="D13" s="51">
        <v>27819</v>
      </c>
      <c r="E13" s="51">
        <v>17613</v>
      </c>
      <c r="F13" s="51">
        <v>20566</v>
      </c>
      <c r="G13" s="51">
        <v>25406</v>
      </c>
      <c r="H13" s="51">
        <v>19993</v>
      </c>
      <c r="I13" s="51">
        <v>17465</v>
      </c>
      <c r="L13" s="129"/>
    </row>
    <row r="14" spans="1:22">
      <c r="A14" s="297" t="s">
        <v>26</v>
      </c>
      <c r="B14" s="113" t="s">
        <v>37</v>
      </c>
      <c r="C14" s="7">
        <v>8.8325797895671503</v>
      </c>
      <c r="D14" s="7">
        <v>9.1714713913741939</v>
      </c>
      <c r="E14" s="7">
        <v>9.3733557644921852</v>
      </c>
      <c r="F14" s="7">
        <v>9.5926852497766806</v>
      </c>
      <c r="G14" s="7">
        <v>9.8792804980797673</v>
      </c>
      <c r="H14" s="7">
        <v>9.9758704099398301</v>
      </c>
      <c r="I14" s="7">
        <v>10.374105</v>
      </c>
      <c r="L14" s="129"/>
    </row>
    <row r="15" spans="1:22" s="112" customFormat="1">
      <c r="A15" s="298"/>
      <c r="B15" s="114" t="s">
        <v>148</v>
      </c>
      <c r="C15" s="115">
        <v>5.1184342046431304E-2</v>
      </c>
      <c r="D15" s="115">
        <v>5.7125870869627893E-2</v>
      </c>
      <c r="E15" s="115">
        <v>6.8022124895519814E-2</v>
      </c>
      <c r="F15" s="115">
        <v>8.554536964582167E-2</v>
      </c>
      <c r="G15" s="115">
        <v>5.9484823992281513E-2</v>
      </c>
      <c r="H15" s="115">
        <v>4.5382628270924381E-2</v>
      </c>
      <c r="I15" s="115">
        <v>5.095798E-2</v>
      </c>
      <c r="L15" s="129"/>
    </row>
    <row r="16" spans="1:22" s="129" customFormat="1">
      <c r="A16" s="298"/>
      <c r="B16" s="49" t="s">
        <v>166</v>
      </c>
      <c r="C16" s="51">
        <v>1310917</v>
      </c>
      <c r="D16" s="51">
        <v>1308469</v>
      </c>
      <c r="E16" s="51">
        <v>1446797</v>
      </c>
      <c r="F16" s="51">
        <v>1420609</v>
      </c>
      <c r="G16" s="51">
        <v>1499037</v>
      </c>
      <c r="H16" s="51">
        <v>1637533</v>
      </c>
      <c r="I16" s="51">
        <v>1745787</v>
      </c>
    </row>
    <row r="17" spans="1:12">
      <c r="A17" s="297"/>
      <c r="B17" s="113" t="s">
        <v>156</v>
      </c>
      <c r="C17" s="51">
        <v>25890</v>
      </c>
      <c r="D17" s="51">
        <v>23490</v>
      </c>
      <c r="E17" s="51">
        <v>18136</v>
      </c>
      <c r="F17" s="51">
        <v>19006</v>
      </c>
      <c r="G17" s="51">
        <v>23910</v>
      </c>
      <c r="H17" s="51">
        <v>21127</v>
      </c>
      <c r="I17" s="51">
        <v>17803</v>
      </c>
      <c r="L17" s="129"/>
    </row>
    <row r="18" spans="1:12">
      <c r="A18" s="297" t="s">
        <v>27</v>
      </c>
      <c r="B18" s="113" t="s">
        <v>37</v>
      </c>
      <c r="C18" s="7">
        <v>9.31762471830422</v>
      </c>
      <c r="D18" s="7">
        <v>9.4608123341714219</v>
      </c>
      <c r="E18" s="7">
        <v>9.5877347401055939</v>
      </c>
      <c r="F18" s="7">
        <v>9.8487837005611052</v>
      </c>
      <c r="G18" s="7">
        <v>10.093332208480268</v>
      </c>
      <c r="H18" s="7">
        <v>10.166509179710408</v>
      </c>
      <c r="I18" s="7">
        <v>10.704247000000001</v>
      </c>
      <c r="L18" s="129"/>
    </row>
    <row r="19" spans="1:12" s="112" customFormat="1">
      <c r="A19" s="298"/>
      <c r="B19" s="114" t="s">
        <v>148</v>
      </c>
      <c r="C19" s="115">
        <v>5.3301397020718469E-2</v>
      </c>
      <c r="D19" s="115">
        <v>6.1099024276818181E-2</v>
      </c>
      <c r="E19" s="115">
        <v>0.12253569472148312</v>
      </c>
      <c r="F19" s="115">
        <v>8.5611615608330013E-2</v>
      </c>
      <c r="G19" s="115">
        <v>4.4082778480220131E-2</v>
      </c>
      <c r="H19" s="115">
        <v>4.645234787443929E-2</v>
      </c>
      <c r="I19" s="115">
        <v>5.1575379999999997E-2</v>
      </c>
      <c r="L19" s="129"/>
    </row>
    <row r="20" spans="1:12" s="129" customFormat="1">
      <c r="A20" s="298"/>
      <c r="B20" s="49" t="s">
        <v>166</v>
      </c>
      <c r="C20" s="51">
        <v>1311255</v>
      </c>
      <c r="D20" s="51">
        <v>1366999</v>
      </c>
      <c r="E20" s="51">
        <v>1398568</v>
      </c>
      <c r="F20" s="51">
        <v>1519856</v>
      </c>
      <c r="G20" s="51">
        <v>1481675</v>
      </c>
      <c r="H20" s="51">
        <v>1517586</v>
      </c>
      <c r="I20" s="51">
        <v>1661087</v>
      </c>
    </row>
    <row r="21" spans="1:12">
      <c r="A21" s="297"/>
      <c r="B21" s="113" t="s">
        <v>156</v>
      </c>
      <c r="C21" s="51">
        <v>24204</v>
      </c>
      <c r="D21" s="51">
        <v>22728</v>
      </c>
      <c r="E21" s="51">
        <v>16765</v>
      </c>
      <c r="F21" s="51">
        <v>19736</v>
      </c>
      <c r="G21" s="51">
        <v>23668</v>
      </c>
      <c r="H21" s="51">
        <v>19110</v>
      </c>
      <c r="I21" s="51">
        <v>16660</v>
      </c>
      <c r="L21" s="129"/>
    </row>
    <row r="22" spans="1:12">
      <c r="A22" s="297" t="s">
        <v>28</v>
      </c>
      <c r="B22" s="113" t="s">
        <v>37</v>
      </c>
      <c r="C22" s="7">
        <v>9.4280180078297011</v>
      </c>
      <c r="D22" s="7">
        <v>9.7310100922078941</v>
      </c>
      <c r="E22" s="7">
        <v>9.7473218799619357</v>
      </c>
      <c r="F22" s="7">
        <v>10.180991499057978</v>
      </c>
      <c r="G22" s="7">
        <v>10.36798563974601</v>
      </c>
      <c r="H22" s="7">
        <v>10.597312174652574</v>
      </c>
      <c r="I22" s="7">
        <v>10.979013999999999</v>
      </c>
      <c r="L22" s="129"/>
    </row>
    <row r="23" spans="1:12" s="112" customFormat="1">
      <c r="A23" s="298"/>
      <c r="B23" s="114" t="s">
        <v>148</v>
      </c>
      <c r="C23" s="115">
        <v>6.2988750972483493E-2</v>
      </c>
      <c r="D23" s="115">
        <v>6.1000651000413797E-2</v>
      </c>
      <c r="E23" s="115">
        <v>0.10043215788641158</v>
      </c>
      <c r="F23" s="115">
        <v>6.0357374529908178E-2</v>
      </c>
      <c r="G23" s="115">
        <v>4.5833902493338505E-2</v>
      </c>
      <c r="H23" s="115">
        <v>5.1796702366606419E-2</v>
      </c>
      <c r="I23" s="115">
        <v>4.9704810000000002E-2</v>
      </c>
      <c r="L23" s="129"/>
    </row>
    <row r="24" spans="1:12" s="129" customFormat="1">
      <c r="A24" s="298"/>
      <c r="B24" s="49" t="s">
        <v>166</v>
      </c>
      <c r="C24" s="51">
        <v>1246791</v>
      </c>
      <c r="D24" s="51">
        <v>1354114</v>
      </c>
      <c r="E24" s="51">
        <v>1461753</v>
      </c>
      <c r="F24" s="51">
        <v>1429371</v>
      </c>
      <c r="G24" s="51">
        <v>1452342</v>
      </c>
      <c r="H24" s="51">
        <v>1498014</v>
      </c>
      <c r="I24" s="51">
        <v>1829088</v>
      </c>
    </row>
    <row r="25" spans="1:12">
      <c r="A25" s="297"/>
      <c r="B25" s="113" t="s">
        <v>156</v>
      </c>
      <c r="C25" s="51">
        <v>21511</v>
      </c>
      <c r="D25" s="51">
        <v>21343</v>
      </c>
      <c r="E25" s="51">
        <v>16242</v>
      </c>
      <c r="F25" s="51">
        <v>18709</v>
      </c>
      <c r="G25" s="51">
        <v>22405</v>
      </c>
      <c r="H25" s="51">
        <v>18082</v>
      </c>
      <c r="I25" s="51">
        <v>17948</v>
      </c>
      <c r="L25" s="129"/>
    </row>
    <row r="26" spans="1:12">
      <c r="A26" s="297" t="s">
        <v>32</v>
      </c>
      <c r="B26" s="113" t="s">
        <v>37</v>
      </c>
      <c r="C26" s="7">
        <v>10.00486399836603</v>
      </c>
      <c r="D26" s="7">
        <v>9.9897048880134562</v>
      </c>
      <c r="E26" s="7">
        <v>10.136246884884585</v>
      </c>
      <c r="F26" s="7">
        <v>10.446096103892458</v>
      </c>
      <c r="G26" s="7">
        <v>10.760396105985841</v>
      </c>
      <c r="H26" s="7">
        <v>10.96215214511323</v>
      </c>
      <c r="I26" s="7">
        <v>11.508395</v>
      </c>
      <c r="L26" s="129"/>
    </row>
    <row r="27" spans="1:12" s="112" customFormat="1">
      <c r="A27" s="298"/>
      <c r="B27" s="114" t="s">
        <v>148</v>
      </c>
      <c r="C27" s="109">
        <v>5.6703550185835817E-2</v>
      </c>
      <c r="D27" s="109">
        <v>6.2117817007602799E-2</v>
      </c>
      <c r="E27" s="109">
        <v>0.1044172912445282</v>
      </c>
      <c r="F27" s="109">
        <v>7.0237268038833511E-2</v>
      </c>
      <c r="G27" s="109">
        <v>5.7078721927827321E-2</v>
      </c>
      <c r="H27" s="109">
        <v>4.6058669505637258E-2</v>
      </c>
      <c r="I27" s="109">
        <v>0.15347986</v>
      </c>
      <c r="L27" s="129"/>
    </row>
    <row r="28" spans="1:12" s="129" customFormat="1">
      <c r="A28" s="298"/>
      <c r="B28" s="49" t="s">
        <v>166</v>
      </c>
      <c r="C28" s="51">
        <v>1292558</v>
      </c>
      <c r="D28" s="51">
        <v>1328106</v>
      </c>
      <c r="E28" s="51">
        <v>1412869</v>
      </c>
      <c r="F28" s="51">
        <v>1425166</v>
      </c>
      <c r="G28" s="51">
        <v>1491520</v>
      </c>
      <c r="H28" s="51">
        <v>1544394</v>
      </c>
      <c r="I28" s="51">
        <v>1548525</v>
      </c>
    </row>
    <row r="29" spans="1:12">
      <c r="A29" s="297"/>
      <c r="B29" s="113" t="s">
        <v>156</v>
      </c>
      <c r="C29" s="51">
        <v>19479</v>
      </c>
      <c r="D29" s="51">
        <v>19543</v>
      </c>
      <c r="E29" s="51">
        <v>16307</v>
      </c>
      <c r="F29" s="51">
        <v>17514</v>
      </c>
      <c r="G29" s="51">
        <v>21865</v>
      </c>
      <c r="H29" s="51">
        <v>18389</v>
      </c>
      <c r="I29" s="51">
        <v>13666</v>
      </c>
    </row>
    <row r="30" spans="1:12">
      <c r="A30" s="297" t="s">
        <v>33</v>
      </c>
      <c r="B30" s="113" t="s">
        <v>37</v>
      </c>
      <c r="C30" s="7">
        <v>10.587607727297724</v>
      </c>
      <c r="D30" s="7">
        <v>10.777184823403244</v>
      </c>
      <c r="E30" s="7">
        <v>10.70365922173751</v>
      </c>
      <c r="F30" s="7">
        <v>10.96247874430062</v>
      </c>
      <c r="G30" s="7">
        <v>11.322389351304123</v>
      </c>
      <c r="H30" s="7">
        <v>11.492477011458499</v>
      </c>
      <c r="I30" s="7">
        <v>11.924839</v>
      </c>
    </row>
    <row r="31" spans="1:12" s="112" customFormat="1">
      <c r="A31" s="298"/>
      <c r="B31" s="114" t="s">
        <v>148</v>
      </c>
      <c r="C31" s="109">
        <v>6.1656946338321528E-2</v>
      </c>
      <c r="D31" s="109">
        <v>6.582267082247395E-2</v>
      </c>
      <c r="E31" s="109">
        <v>9.7645357629118329E-2</v>
      </c>
      <c r="F31" s="109">
        <v>6.2678988464019786E-2</v>
      </c>
      <c r="G31" s="109">
        <v>4.6009140800444166E-2</v>
      </c>
      <c r="H31" s="109">
        <v>5.9761113871865196E-2</v>
      </c>
      <c r="I31" s="109">
        <v>4.986811E-2</v>
      </c>
    </row>
    <row r="32" spans="1:12" s="129" customFormat="1">
      <c r="A32" s="298"/>
      <c r="B32" s="49" t="s">
        <v>166</v>
      </c>
      <c r="C32" s="51">
        <v>1272890</v>
      </c>
      <c r="D32" s="51">
        <v>1332499</v>
      </c>
      <c r="E32" s="51">
        <v>1331376</v>
      </c>
      <c r="F32" s="51">
        <v>1402565</v>
      </c>
      <c r="G32" s="51">
        <v>1435218</v>
      </c>
      <c r="H32" s="51">
        <v>1446699</v>
      </c>
      <c r="I32" s="51">
        <v>1560908</v>
      </c>
    </row>
    <row r="33" spans="1:9">
      <c r="A33" s="297"/>
      <c r="B33" s="113" t="s">
        <v>156</v>
      </c>
      <c r="C33" s="51">
        <v>17951</v>
      </c>
      <c r="D33" s="51">
        <v>17651</v>
      </c>
      <c r="E33" s="51">
        <v>14922</v>
      </c>
      <c r="F33" s="51">
        <v>17068</v>
      </c>
      <c r="G33" s="51">
        <v>20601</v>
      </c>
      <c r="H33" s="51">
        <v>16738</v>
      </c>
      <c r="I33" s="51">
        <v>15067</v>
      </c>
    </row>
    <row r="34" spans="1:9">
      <c r="A34" s="297" t="s">
        <v>34</v>
      </c>
      <c r="B34" s="113" t="s">
        <v>37</v>
      </c>
      <c r="C34" s="7">
        <v>11.220725274562831</v>
      </c>
      <c r="D34" s="7">
        <v>11.514566047883825</v>
      </c>
      <c r="E34" s="7">
        <v>11.513931530954805</v>
      </c>
      <c r="F34" s="7">
        <v>11.763644989312569</v>
      </c>
      <c r="G34" s="7">
        <v>12.084250054299707</v>
      </c>
      <c r="H34" s="7">
        <v>12.344126967642175</v>
      </c>
      <c r="I34" s="7">
        <v>12.88212</v>
      </c>
    </row>
    <row r="35" spans="1:9" s="112" customFormat="1">
      <c r="A35" s="298"/>
      <c r="B35" s="114" t="s">
        <v>148</v>
      </c>
      <c r="C35" s="109">
        <v>6.446508822916755E-2</v>
      </c>
      <c r="D35" s="109">
        <v>6.9736950516801011E-2</v>
      </c>
      <c r="E35" s="109">
        <v>8.3791745975033596E-2</v>
      </c>
      <c r="F35" s="109">
        <v>7.2372833094663538E-2</v>
      </c>
      <c r="G35" s="109">
        <v>5.4921941507020726E-2</v>
      </c>
      <c r="H35" s="109">
        <v>6.2482640586939614E-2</v>
      </c>
      <c r="I35" s="109">
        <v>5.0417379999999998E-2</v>
      </c>
    </row>
    <row r="36" spans="1:9" s="129" customFormat="1">
      <c r="A36" s="298"/>
      <c r="B36" s="49" t="s">
        <v>166</v>
      </c>
      <c r="C36" s="51">
        <v>1217663</v>
      </c>
      <c r="D36" s="51">
        <v>1264310</v>
      </c>
      <c r="E36" s="51">
        <v>1324657</v>
      </c>
      <c r="F36" s="51">
        <v>1330067</v>
      </c>
      <c r="G36" s="51">
        <v>1385827</v>
      </c>
      <c r="H36" s="51">
        <v>1386558</v>
      </c>
      <c r="I36" s="51">
        <v>1503727</v>
      </c>
    </row>
    <row r="37" spans="1:9">
      <c r="A37" s="297"/>
      <c r="B37" s="113" t="s">
        <v>156</v>
      </c>
      <c r="C37" s="51">
        <v>15182</v>
      </c>
      <c r="D37" s="51">
        <v>14562</v>
      </c>
      <c r="E37" s="51">
        <v>15265</v>
      </c>
      <c r="F37" s="51">
        <v>15798</v>
      </c>
      <c r="G37" s="51">
        <v>18734</v>
      </c>
      <c r="H37" s="51">
        <v>15532</v>
      </c>
      <c r="I37" s="51">
        <v>13962</v>
      </c>
    </row>
    <row r="38" spans="1:9">
      <c r="A38" s="297" t="s">
        <v>35</v>
      </c>
      <c r="B38" s="113" t="s">
        <v>37</v>
      </c>
      <c r="C38" s="7">
        <v>12.401751245815515</v>
      </c>
      <c r="D38" s="7">
        <v>12.559421371446195</v>
      </c>
      <c r="E38" s="7">
        <v>12.75125594997756</v>
      </c>
      <c r="F38" s="7">
        <v>13.152275667283886</v>
      </c>
      <c r="G38" s="7">
        <v>13.212495757705264</v>
      </c>
      <c r="H38" s="7">
        <v>13.520393146581094</v>
      </c>
      <c r="I38" s="7">
        <v>14.256285999999999</v>
      </c>
    </row>
    <row r="39" spans="1:9" s="112" customFormat="1">
      <c r="A39" s="298"/>
      <c r="B39" s="114" t="s">
        <v>148</v>
      </c>
      <c r="C39" s="115">
        <v>6.4672321598972293E-2</v>
      </c>
      <c r="D39" s="115">
        <v>7.2971258872493172E-2</v>
      </c>
      <c r="E39" s="115">
        <v>0.10230143029203831</v>
      </c>
      <c r="F39" s="115">
        <v>7.0183808483984575E-2</v>
      </c>
      <c r="G39" s="115">
        <v>5.0738332228332655E-2</v>
      </c>
      <c r="H39" s="115">
        <v>6.1643931794124501E-2</v>
      </c>
      <c r="I39" s="115">
        <v>4.5944819999999997E-2</v>
      </c>
    </row>
    <row r="40" spans="1:9" s="129" customFormat="1">
      <c r="A40" s="298"/>
      <c r="B40" s="49" t="s">
        <v>166</v>
      </c>
      <c r="C40" s="51">
        <v>1154264</v>
      </c>
      <c r="D40" s="51">
        <v>1251511</v>
      </c>
      <c r="E40" s="51">
        <v>1243282</v>
      </c>
      <c r="F40" s="51">
        <v>1290193</v>
      </c>
      <c r="G40" s="51">
        <v>1272896</v>
      </c>
      <c r="H40" s="51">
        <v>1313505</v>
      </c>
      <c r="I40" s="51">
        <v>1446088</v>
      </c>
    </row>
    <row r="41" spans="1:9">
      <c r="A41" s="297"/>
      <c r="B41" s="113" t="s">
        <v>156</v>
      </c>
      <c r="C41" s="51">
        <v>12508</v>
      </c>
      <c r="D41" s="51">
        <v>12156</v>
      </c>
      <c r="E41" s="51">
        <v>13705</v>
      </c>
      <c r="F41" s="51">
        <v>14426</v>
      </c>
      <c r="G41" s="51">
        <v>17008</v>
      </c>
      <c r="H41" s="51">
        <v>14336</v>
      </c>
      <c r="I41" s="51">
        <v>12677</v>
      </c>
    </row>
    <row r="42" spans="1:9">
      <c r="A42" s="297" t="s">
        <v>36</v>
      </c>
      <c r="B42" s="113" t="s">
        <v>37</v>
      </c>
      <c r="C42" s="7">
        <v>14.302715601648199</v>
      </c>
      <c r="D42" s="7">
        <v>14.743518359747082</v>
      </c>
      <c r="E42" s="7">
        <v>14.74208774494654</v>
      </c>
      <c r="F42" s="7">
        <v>15.154194960726089</v>
      </c>
      <c r="G42" s="7">
        <v>15.239470775925085</v>
      </c>
      <c r="H42" s="7">
        <v>15.668085014991023</v>
      </c>
      <c r="I42" s="7">
        <v>15.948839</v>
      </c>
    </row>
    <row r="43" spans="1:9" s="112" customFormat="1">
      <c r="A43" s="298"/>
      <c r="B43" s="114" t="s">
        <v>148</v>
      </c>
      <c r="C43" s="115">
        <v>7.6684709955300551E-2</v>
      </c>
      <c r="D43" s="115">
        <v>9.1342258729594339E-2</v>
      </c>
      <c r="E43" s="115">
        <v>0.15396100222721365</v>
      </c>
      <c r="F43" s="115">
        <v>6.4594795527325208E-2</v>
      </c>
      <c r="G43" s="115">
        <v>6.5992699291733459E-2</v>
      </c>
      <c r="H43" s="115">
        <v>5.9511517326146755E-2</v>
      </c>
      <c r="I43" s="115">
        <v>4.8220260000000001E-2</v>
      </c>
    </row>
    <row r="44" spans="1:9" s="129" customFormat="1">
      <c r="A44" s="298"/>
      <c r="B44" s="49" t="s">
        <v>166</v>
      </c>
      <c r="C44" s="51">
        <v>1048902</v>
      </c>
      <c r="D44" s="51">
        <v>1113877</v>
      </c>
      <c r="E44" s="51">
        <v>1151884</v>
      </c>
      <c r="F44" s="51">
        <v>1120082</v>
      </c>
      <c r="G44" s="51">
        <v>1154596</v>
      </c>
      <c r="H44" s="51">
        <v>1164030</v>
      </c>
      <c r="I44" s="51">
        <v>1251454</v>
      </c>
    </row>
    <row r="45" spans="1:9">
      <c r="A45" s="297"/>
      <c r="B45" s="113" t="s">
        <v>156</v>
      </c>
      <c r="C45" s="51">
        <v>9328</v>
      </c>
      <c r="D45" s="51">
        <v>7686</v>
      </c>
      <c r="E45" s="51">
        <v>10239</v>
      </c>
      <c r="F45" s="51">
        <v>9781</v>
      </c>
      <c r="G45" s="51">
        <v>14647</v>
      </c>
      <c r="H45" s="51">
        <v>12214</v>
      </c>
      <c r="I45" s="51">
        <v>10000</v>
      </c>
    </row>
    <row r="46" spans="1:9" s="112" customFormat="1">
      <c r="A46" s="297" t="s">
        <v>14</v>
      </c>
      <c r="B46" s="113" t="s">
        <v>37</v>
      </c>
      <c r="C46" s="7">
        <f>'7'!C26</f>
        <v>10.146597</v>
      </c>
      <c r="D46" s="7">
        <f>'7'!D26</f>
        <v>10.394641</v>
      </c>
      <c r="E46" s="7">
        <f>'7'!E26</f>
        <v>10.50427</v>
      </c>
      <c r="F46" s="7">
        <f>'7'!F26</f>
        <v>10.765062</v>
      </c>
      <c r="G46" s="7">
        <f>'7'!G26</f>
        <v>10.991312000000001</v>
      </c>
      <c r="H46" s="7">
        <f>'7'!H26</f>
        <v>11.172283</v>
      </c>
      <c r="I46" s="7">
        <f>'7'!I26</f>
        <v>11.680904</v>
      </c>
    </row>
    <row r="47" spans="1:9" s="112" customFormat="1">
      <c r="A47" s="298"/>
      <c r="B47" s="114" t="s">
        <v>148</v>
      </c>
      <c r="C47" s="115">
        <f>'7'!C27</f>
        <v>4.1003100000000001E-2</v>
      </c>
      <c r="D47" s="115">
        <f>'7'!D27</f>
        <v>4.0336810000000001E-2</v>
      </c>
      <c r="E47" s="115">
        <f>'7'!E27</f>
        <v>5.1329949999999999E-2</v>
      </c>
      <c r="F47" s="115">
        <f>'7'!F27</f>
        <v>3.9797029999999997E-2</v>
      </c>
      <c r="G47" s="115">
        <f>'7'!G27</f>
        <v>3.4304719999999997E-2</v>
      </c>
      <c r="H47" s="115">
        <f>'7'!H27</f>
        <v>4.029365E-2</v>
      </c>
      <c r="I47" s="115">
        <f>'7'!I27</f>
        <v>3.3670470000000001E-2</v>
      </c>
    </row>
    <row r="48" spans="1:9" s="129" customFormat="1">
      <c r="A48" s="298"/>
      <c r="B48" s="49" t="s">
        <v>166</v>
      </c>
      <c r="C48" s="51">
        <f>'7'!C28</f>
        <v>12315273</v>
      </c>
      <c r="D48" s="51">
        <f>'7'!D28</f>
        <v>12952286</v>
      </c>
      <c r="E48" s="51">
        <f>'7'!E28</f>
        <v>13371980</v>
      </c>
      <c r="F48" s="51">
        <f>'7'!F28</f>
        <v>13594706</v>
      </c>
      <c r="G48" s="51">
        <f>'7'!G28</f>
        <v>13930580</v>
      </c>
      <c r="H48" s="51">
        <f>'7'!H28</f>
        <v>14279997</v>
      </c>
      <c r="I48" s="51">
        <f>'7'!I28</f>
        <v>15571656</v>
      </c>
    </row>
    <row r="49" spans="1:16" s="112" customFormat="1">
      <c r="A49" s="297"/>
      <c r="B49" s="113" t="s">
        <v>156</v>
      </c>
      <c r="C49" s="51">
        <f>'7'!C29</f>
        <v>204924</v>
      </c>
      <c r="D49" s="51">
        <f>'7'!D29</f>
        <v>193624</v>
      </c>
      <c r="E49" s="51">
        <f>'7'!E29</f>
        <v>156201</v>
      </c>
      <c r="F49" s="51">
        <f>'7'!F29</f>
        <v>171476</v>
      </c>
      <c r="G49" s="51">
        <f>'7'!G29</f>
        <v>212098</v>
      </c>
      <c r="H49" s="51">
        <f>'7'!H29</f>
        <v>173867</v>
      </c>
      <c r="I49" s="51">
        <f>'7'!I29</f>
        <v>148803</v>
      </c>
    </row>
    <row r="50" spans="1:16" s="112" customFormat="1">
      <c r="A50" s="118"/>
      <c r="B50" s="29"/>
      <c r="C50" s="38"/>
      <c r="D50" s="38"/>
      <c r="E50" s="38"/>
      <c r="F50" s="38"/>
      <c r="G50" s="38"/>
      <c r="H50" s="38"/>
    </row>
    <row r="51" spans="1:16">
      <c r="A51" s="31" t="s">
        <v>130</v>
      </c>
      <c r="B51" s="31"/>
      <c r="C51" s="31"/>
      <c r="D51" s="31"/>
      <c r="E51" s="31"/>
      <c r="F51" s="31"/>
      <c r="G51" s="31"/>
      <c r="H51" s="31"/>
      <c r="I51" s="31"/>
      <c r="J51" s="31"/>
      <c r="K51" s="31"/>
      <c r="L51" s="31"/>
      <c r="M51" s="31"/>
      <c r="N51" s="31"/>
      <c r="O51" s="31"/>
      <c r="P51" s="31"/>
    </row>
    <row r="52" spans="1:16">
      <c r="A52" s="293" t="s">
        <v>164</v>
      </c>
      <c r="B52" s="293"/>
      <c r="C52" s="293"/>
      <c r="D52" s="293"/>
      <c r="E52" s="293"/>
      <c r="F52" s="293"/>
      <c r="G52" s="293"/>
      <c r="H52" s="293"/>
      <c r="I52" s="293"/>
      <c r="J52" s="31"/>
      <c r="K52" s="31"/>
      <c r="L52" s="31"/>
      <c r="M52" s="31"/>
      <c r="N52" s="31"/>
      <c r="O52" s="31"/>
      <c r="P52" s="31"/>
    </row>
    <row r="53" spans="1:16" ht="39.75" customHeight="1">
      <c r="A53" s="295" t="s">
        <v>163</v>
      </c>
      <c r="B53" s="295"/>
      <c r="C53" s="295"/>
      <c r="D53" s="295"/>
      <c r="E53" s="295"/>
      <c r="F53" s="295"/>
      <c r="G53" s="295"/>
      <c r="H53" s="295"/>
      <c r="I53" s="295"/>
      <c r="J53" s="295"/>
      <c r="K53" s="295"/>
      <c r="L53" s="295"/>
      <c r="M53" s="295"/>
      <c r="N53" s="295"/>
      <c r="O53" s="295"/>
      <c r="P53" s="295"/>
    </row>
    <row r="54" spans="1:16" s="193" customFormat="1" ht="54" customHeight="1">
      <c r="A54" s="296" t="s">
        <v>201</v>
      </c>
      <c r="B54" s="296"/>
      <c r="C54" s="296"/>
      <c r="D54" s="296"/>
      <c r="E54" s="296"/>
      <c r="F54" s="296"/>
      <c r="G54" s="296"/>
      <c r="H54" s="296"/>
      <c r="I54" s="296"/>
      <c r="J54" s="296"/>
      <c r="K54" s="296"/>
      <c r="L54" s="296"/>
      <c r="M54" s="296"/>
      <c r="N54" s="296"/>
      <c r="O54" s="296"/>
      <c r="P54" s="296"/>
    </row>
    <row r="55" spans="1:16" s="129" customFormat="1">
      <c r="A55" s="295" t="s">
        <v>203</v>
      </c>
      <c r="B55" s="295"/>
      <c r="C55" s="295"/>
      <c r="D55" s="295"/>
      <c r="E55" s="295"/>
      <c r="F55" s="295"/>
      <c r="G55" s="295"/>
      <c r="H55" s="295"/>
      <c r="I55" s="295"/>
      <c r="J55" s="295"/>
      <c r="K55" s="295"/>
      <c r="L55" s="295"/>
      <c r="M55" s="295"/>
      <c r="N55" s="295"/>
      <c r="O55" s="295"/>
      <c r="P55" s="130"/>
    </row>
    <row r="56" spans="1:16">
      <c r="A56" s="293" t="s">
        <v>149</v>
      </c>
      <c r="B56" s="293"/>
      <c r="C56" s="293"/>
      <c r="D56" s="293"/>
      <c r="E56" s="293"/>
      <c r="F56" s="293"/>
      <c r="G56" s="293"/>
      <c r="H56" s="293"/>
      <c r="I56" s="293"/>
      <c r="J56" s="293"/>
      <c r="K56" s="293"/>
      <c r="L56" s="293"/>
      <c r="M56" s="293"/>
      <c r="N56" s="293"/>
      <c r="O56" s="293"/>
      <c r="P56" s="112"/>
    </row>
    <row r="59" spans="1:16">
      <c r="A59" s="129"/>
      <c r="B59" s="129"/>
      <c r="C59" s="129"/>
      <c r="D59" s="129"/>
      <c r="E59" s="129"/>
      <c r="F59" s="129"/>
      <c r="G59" s="129"/>
      <c r="H59" s="129"/>
      <c r="I59" s="129"/>
      <c r="J59" s="129"/>
      <c r="K59" s="129"/>
      <c r="L59" s="129"/>
    </row>
    <row r="60" spans="1:16">
      <c r="A60" s="129"/>
      <c r="B60" s="129"/>
      <c r="C60" s="129"/>
      <c r="D60" s="129"/>
      <c r="E60" s="129"/>
      <c r="F60" s="129"/>
      <c r="G60" s="129"/>
      <c r="H60" s="129"/>
      <c r="I60" s="129"/>
      <c r="J60" s="129"/>
      <c r="K60" s="129"/>
      <c r="L60" s="129"/>
    </row>
    <row r="61" spans="1:16">
      <c r="A61" s="129"/>
      <c r="B61" s="129"/>
      <c r="C61" s="129"/>
      <c r="D61" s="129"/>
      <c r="E61" s="129"/>
      <c r="F61" s="129"/>
      <c r="G61" s="129"/>
      <c r="H61" s="129"/>
      <c r="I61" s="129"/>
      <c r="J61" s="129"/>
      <c r="K61" s="129"/>
      <c r="L61" s="129"/>
    </row>
    <row r="62" spans="1:16">
      <c r="A62" s="129"/>
      <c r="B62" s="129"/>
      <c r="C62" s="129"/>
      <c r="D62" s="129"/>
      <c r="E62" s="129"/>
      <c r="F62" s="129"/>
      <c r="G62" s="129"/>
      <c r="H62" s="129"/>
      <c r="I62" s="129"/>
      <c r="J62" s="129"/>
      <c r="K62" s="129"/>
      <c r="L62" s="129"/>
    </row>
    <row r="63" spans="1:16">
      <c r="A63" s="129"/>
      <c r="B63" s="129"/>
      <c r="C63" s="129"/>
      <c r="D63" s="129"/>
      <c r="E63" s="129"/>
      <c r="F63" s="129"/>
      <c r="G63" s="129"/>
      <c r="H63" s="129"/>
      <c r="I63" s="129"/>
      <c r="J63" s="129"/>
      <c r="K63" s="129"/>
      <c r="L63" s="129"/>
    </row>
    <row r="64" spans="1:16">
      <c r="A64" s="129"/>
      <c r="B64" s="129"/>
      <c r="C64" s="129"/>
      <c r="D64" s="129"/>
      <c r="E64" s="129"/>
      <c r="F64" s="129"/>
      <c r="G64" s="129"/>
      <c r="H64" s="129"/>
      <c r="I64" s="129"/>
      <c r="J64" s="129"/>
      <c r="K64" s="129"/>
      <c r="L64" s="129"/>
    </row>
    <row r="65" spans="1:14">
      <c r="A65" s="129"/>
      <c r="B65" s="129"/>
      <c r="C65" s="129"/>
      <c r="D65" s="129"/>
      <c r="E65" s="129"/>
      <c r="F65" s="129"/>
      <c r="G65" s="129"/>
      <c r="H65" s="129"/>
      <c r="I65" s="129"/>
      <c r="J65" s="129"/>
      <c r="K65" s="129"/>
      <c r="L65" s="129"/>
    </row>
    <row r="66" spans="1:14">
      <c r="A66" s="129"/>
      <c r="B66" s="129"/>
      <c r="C66" s="129"/>
      <c r="D66" s="129"/>
      <c r="E66" s="129"/>
      <c r="F66" s="129"/>
      <c r="G66" s="129"/>
      <c r="H66" s="129"/>
      <c r="I66" s="129"/>
      <c r="J66" s="129"/>
      <c r="K66" s="129"/>
      <c r="L66" s="129"/>
    </row>
    <row r="67" spans="1:14">
      <c r="A67" s="129"/>
      <c r="B67" s="129"/>
      <c r="C67" s="129"/>
      <c r="D67" s="129"/>
      <c r="E67" s="129"/>
      <c r="F67" s="129"/>
      <c r="G67" s="129"/>
      <c r="H67" s="129"/>
      <c r="I67" s="129"/>
      <c r="J67" s="129"/>
      <c r="K67" s="129"/>
      <c r="L67" s="129"/>
    </row>
    <row r="68" spans="1:14">
      <c r="A68" s="129"/>
      <c r="B68" s="129"/>
      <c r="C68" s="129"/>
      <c r="D68" s="129"/>
      <c r="E68" s="129"/>
      <c r="F68" s="129"/>
      <c r="G68" s="129"/>
      <c r="H68" s="129"/>
      <c r="I68" s="129"/>
      <c r="J68" s="129"/>
      <c r="K68" s="129"/>
      <c r="L68" s="129"/>
    </row>
    <row r="69" spans="1:14">
      <c r="A69" s="129"/>
      <c r="B69" s="129"/>
      <c r="C69" s="129"/>
      <c r="D69" s="129"/>
      <c r="E69" s="129"/>
      <c r="F69" s="129"/>
      <c r="G69" s="129"/>
      <c r="H69" s="129"/>
      <c r="I69" s="129"/>
      <c r="J69" s="129"/>
      <c r="K69" s="129"/>
      <c r="L69" s="129"/>
    </row>
    <row r="70" spans="1:14">
      <c r="A70" s="129"/>
      <c r="B70" s="129"/>
      <c r="C70" s="129"/>
      <c r="D70" s="129"/>
      <c r="E70" s="129"/>
      <c r="F70" s="129"/>
      <c r="G70" s="129"/>
      <c r="H70" s="129"/>
      <c r="I70" s="129"/>
      <c r="J70" s="129"/>
      <c r="K70" s="129"/>
      <c r="L70" s="129"/>
    </row>
    <row r="71" spans="1:14">
      <c r="A71" s="129"/>
      <c r="B71" s="129"/>
      <c r="C71" s="129"/>
      <c r="D71" s="129"/>
      <c r="E71" s="129"/>
      <c r="F71" s="129"/>
      <c r="G71" s="129"/>
      <c r="H71" s="129"/>
      <c r="I71" s="129"/>
      <c r="J71" s="129"/>
      <c r="K71" s="129"/>
      <c r="L71" s="129"/>
    </row>
    <row r="72" spans="1:14">
      <c r="A72" s="129"/>
      <c r="B72" s="129"/>
      <c r="C72" s="129"/>
      <c r="D72" s="129"/>
      <c r="E72" s="129"/>
      <c r="F72" s="129"/>
      <c r="G72" s="129"/>
      <c r="H72" s="129"/>
      <c r="I72" s="129"/>
      <c r="J72" s="129"/>
      <c r="K72" s="129"/>
      <c r="L72" s="129"/>
    </row>
    <row r="73" spans="1:14">
      <c r="A73" s="129"/>
      <c r="B73" s="129"/>
      <c r="C73" s="129"/>
      <c r="D73" s="129"/>
      <c r="E73" s="129"/>
      <c r="F73" s="129"/>
      <c r="G73" s="129"/>
      <c r="H73" s="129"/>
      <c r="I73" s="129"/>
      <c r="J73" s="129"/>
      <c r="K73" s="129"/>
      <c r="L73" s="129"/>
    </row>
    <row r="74" spans="1:14">
      <c r="A74" s="129"/>
      <c r="B74" s="129"/>
      <c r="C74" s="129"/>
      <c r="D74" s="129"/>
      <c r="E74" s="129"/>
      <c r="F74" s="129"/>
      <c r="G74" s="129"/>
      <c r="H74" s="129"/>
      <c r="I74" s="129"/>
      <c r="J74" s="129"/>
      <c r="K74" s="129"/>
      <c r="L74" s="129"/>
    </row>
    <row r="75" spans="1:14">
      <c r="A75" s="129"/>
      <c r="B75" s="129"/>
      <c r="C75" s="129"/>
      <c r="D75" s="129"/>
      <c r="E75" s="129"/>
      <c r="F75" s="129"/>
      <c r="G75" s="129"/>
      <c r="H75" s="129"/>
      <c r="I75" s="129"/>
      <c r="J75" s="129"/>
      <c r="K75" s="129"/>
      <c r="L75" s="129"/>
    </row>
    <row r="76" spans="1:14">
      <c r="A76" s="129"/>
      <c r="B76" s="129"/>
      <c r="C76" s="129"/>
      <c r="D76" s="129"/>
      <c r="E76" s="129"/>
      <c r="F76" s="129"/>
      <c r="G76" s="129"/>
      <c r="H76" s="129"/>
      <c r="I76" s="129"/>
      <c r="J76" s="129"/>
      <c r="K76" s="129"/>
      <c r="L76" s="129"/>
    </row>
    <row r="77" spans="1:14">
      <c r="A77" s="129"/>
      <c r="B77" s="129"/>
      <c r="C77" s="129"/>
      <c r="D77" s="129"/>
      <c r="E77" s="129"/>
      <c r="F77" s="129"/>
      <c r="G77" s="129"/>
      <c r="H77" s="129"/>
      <c r="I77" s="129"/>
      <c r="J77" s="129"/>
      <c r="K77" s="129"/>
      <c r="L77" s="129"/>
    </row>
    <row r="78" spans="1:14">
      <c r="A78" s="129"/>
      <c r="B78" s="129"/>
      <c r="C78" s="129"/>
      <c r="D78" s="129"/>
      <c r="E78" s="129"/>
      <c r="F78" s="129"/>
      <c r="G78" s="129"/>
      <c r="H78" s="129"/>
      <c r="I78" s="129"/>
      <c r="J78" s="129"/>
      <c r="K78" s="129"/>
      <c r="L78" s="129"/>
    </row>
    <row r="79" spans="1:14">
      <c r="A79" s="129"/>
      <c r="B79" s="129"/>
      <c r="C79" s="129"/>
      <c r="D79" s="129"/>
      <c r="E79" s="129"/>
      <c r="F79" s="129"/>
      <c r="G79" s="129"/>
      <c r="H79" s="129"/>
      <c r="I79" s="129"/>
      <c r="J79" s="129"/>
      <c r="K79" s="129"/>
      <c r="L79" s="129"/>
      <c r="N79" s="129"/>
    </row>
    <row r="80" spans="1:14">
      <c r="A80" s="129"/>
      <c r="B80" s="129"/>
      <c r="C80" s="129"/>
      <c r="D80" s="129"/>
      <c r="E80" s="129"/>
      <c r="F80" s="129"/>
      <c r="G80" s="129"/>
      <c r="H80" s="129"/>
      <c r="I80" s="129"/>
      <c r="J80" s="129"/>
      <c r="K80" s="129"/>
      <c r="L80" s="129"/>
    </row>
    <row r="81" spans="1:12">
      <c r="A81" s="129"/>
      <c r="B81" s="129"/>
      <c r="C81" s="129"/>
      <c r="D81" s="129"/>
      <c r="E81" s="129"/>
      <c r="F81" s="129"/>
      <c r="G81" s="129"/>
      <c r="H81" s="129"/>
      <c r="I81" s="129"/>
      <c r="J81" s="129"/>
      <c r="K81" s="129"/>
      <c r="L81" s="129"/>
    </row>
    <row r="82" spans="1:12">
      <c r="A82" s="129"/>
      <c r="B82" s="129"/>
      <c r="C82" s="129"/>
      <c r="D82" s="129"/>
      <c r="E82" s="129"/>
      <c r="F82" s="129"/>
      <c r="G82" s="129"/>
      <c r="H82" s="129"/>
      <c r="I82" s="129"/>
      <c r="J82" s="129"/>
      <c r="K82" s="129"/>
      <c r="L82" s="129"/>
    </row>
    <row r="83" spans="1:12">
      <c r="A83" s="129"/>
      <c r="B83" s="129"/>
      <c r="C83" s="129"/>
      <c r="D83" s="129"/>
      <c r="E83" s="129"/>
      <c r="F83" s="129"/>
      <c r="G83" s="129"/>
      <c r="H83" s="129"/>
      <c r="I83" s="129"/>
      <c r="J83" s="129"/>
      <c r="K83" s="129"/>
      <c r="L83" s="129"/>
    </row>
    <row r="84" spans="1:12">
      <c r="A84" s="129"/>
      <c r="B84" s="129"/>
      <c r="C84" s="129"/>
      <c r="D84" s="129"/>
      <c r="E84" s="129"/>
      <c r="F84" s="129"/>
      <c r="G84" s="129"/>
      <c r="H84" s="129"/>
      <c r="I84" s="129"/>
      <c r="J84" s="129"/>
      <c r="K84" s="129"/>
      <c r="L84" s="129"/>
    </row>
    <row r="85" spans="1:12">
      <c r="A85" s="129"/>
      <c r="B85" s="129"/>
      <c r="C85" s="129"/>
      <c r="D85" s="129"/>
      <c r="E85" s="129"/>
      <c r="F85" s="129"/>
      <c r="G85" s="129"/>
      <c r="H85" s="129"/>
      <c r="I85" s="129"/>
      <c r="J85" s="129"/>
      <c r="K85" s="129"/>
      <c r="L85" s="129"/>
    </row>
    <row r="86" spans="1:12">
      <c r="A86" s="129"/>
      <c r="B86" s="129"/>
      <c r="C86" s="129"/>
      <c r="D86" s="129"/>
      <c r="E86" s="129"/>
      <c r="F86" s="129"/>
      <c r="G86" s="129"/>
      <c r="H86" s="129"/>
      <c r="I86" s="129"/>
      <c r="J86" s="129"/>
      <c r="K86" s="129"/>
      <c r="L86" s="129"/>
    </row>
    <row r="87" spans="1:12">
      <c r="A87" s="129"/>
      <c r="B87" s="129"/>
      <c r="C87" s="129"/>
      <c r="D87" s="129"/>
      <c r="E87" s="129"/>
      <c r="F87" s="129"/>
      <c r="G87" s="129"/>
      <c r="H87" s="129"/>
      <c r="I87" s="129"/>
      <c r="J87" s="129"/>
      <c r="K87" s="129"/>
      <c r="L87" s="129"/>
    </row>
    <row r="88" spans="1:12">
      <c r="A88" s="129"/>
      <c r="B88" s="129"/>
      <c r="C88" s="129"/>
      <c r="D88" s="129"/>
      <c r="E88" s="129"/>
      <c r="F88" s="129"/>
      <c r="G88" s="129"/>
      <c r="H88" s="129"/>
      <c r="I88" s="129"/>
      <c r="J88" s="129"/>
      <c r="K88" s="129"/>
      <c r="L88" s="129"/>
    </row>
    <row r="89" spans="1:12">
      <c r="A89" s="129"/>
      <c r="B89" s="129"/>
      <c r="C89" s="129"/>
      <c r="D89" s="129"/>
      <c r="E89" s="129"/>
      <c r="F89" s="129"/>
      <c r="G89" s="129"/>
      <c r="H89" s="129"/>
      <c r="I89" s="129"/>
      <c r="J89" s="129"/>
      <c r="K89" s="129"/>
      <c r="L89" s="129"/>
    </row>
    <row r="90" spans="1:12">
      <c r="A90" s="129"/>
      <c r="B90" s="129"/>
      <c r="C90" s="129"/>
      <c r="D90" s="129"/>
      <c r="E90" s="129"/>
      <c r="F90" s="129"/>
      <c r="G90" s="129"/>
      <c r="H90" s="129"/>
      <c r="I90" s="129"/>
      <c r="J90" s="129"/>
      <c r="K90" s="129"/>
      <c r="L90" s="129"/>
    </row>
    <row r="91" spans="1:12">
      <c r="A91" s="129"/>
      <c r="B91" s="129"/>
      <c r="C91" s="129"/>
      <c r="D91" s="129"/>
      <c r="E91" s="129"/>
      <c r="F91" s="129"/>
      <c r="G91" s="129"/>
      <c r="H91" s="129"/>
      <c r="I91" s="129"/>
      <c r="J91" s="129"/>
      <c r="K91" s="129"/>
      <c r="L91" s="129"/>
    </row>
    <row r="92" spans="1:12">
      <c r="A92" s="129"/>
      <c r="B92" s="129"/>
      <c r="C92" s="129"/>
      <c r="D92" s="129"/>
      <c r="E92" s="129"/>
      <c r="F92" s="129"/>
      <c r="G92" s="129"/>
      <c r="H92" s="129"/>
      <c r="I92" s="129"/>
      <c r="J92" s="129"/>
      <c r="K92" s="129"/>
      <c r="L92" s="129"/>
    </row>
  </sheetData>
  <mergeCells count="18">
    <mergeCell ref="A2:H2"/>
    <mergeCell ref="A6:A9"/>
    <mergeCell ref="A10:A13"/>
    <mergeCell ref="A14:A17"/>
    <mergeCell ref="A18:A21"/>
    <mergeCell ref="A46:A49"/>
    <mergeCell ref="A53:P53"/>
    <mergeCell ref="A56:O56"/>
    <mergeCell ref="A52:I52"/>
    <mergeCell ref="A3:O3"/>
    <mergeCell ref="A22:A25"/>
    <mergeCell ref="A26:A29"/>
    <mergeCell ref="A30:A33"/>
    <mergeCell ref="A34:A37"/>
    <mergeCell ref="A38:A41"/>
    <mergeCell ref="A42:A45"/>
    <mergeCell ref="A55:O55"/>
    <mergeCell ref="A54:P54"/>
  </mergeCells>
  <phoneticPr fontId="13" type="noConversion"/>
  <hyperlinks>
    <hyperlink ref="A1" location="Índice!A1" display="Índice" xr:uid="{8AAF0AA9-DD12-48D1-8477-56DC962AF19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75</vt:i4>
      </vt:variant>
    </vt:vector>
  </HeadingPairs>
  <TitlesOfParts>
    <vt:vector size="75"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Alina Oyarzún</dc:creator>
  <cp:lastModifiedBy>Cosme Roberto Nocera Quezada</cp:lastModifiedBy>
  <cp:lastPrinted>2021-08-27T20:57:23Z</cp:lastPrinted>
  <dcterms:created xsi:type="dcterms:W3CDTF">2018-09-07T19:55:13Z</dcterms:created>
  <dcterms:modified xsi:type="dcterms:W3CDTF">2022-09-27T19:02:02Z</dcterms:modified>
</cp:coreProperties>
</file>